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0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F5"/>
  <c r="E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5"/>
  <c r="L38"/>
  <c r="I38"/>
  <c r="C38"/>
</calcChain>
</file>

<file path=xl/sharedStrings.xml><?xml version="1.0" encoding="utf-8"?>
<sst xmlns="http://schemas.openxmlformats.org/spreadsheetml/2006/main" count="76" uniqueCount="55">
  <si>
    <t>interaction energy</t>
  </si>
  <si>
    <t>1 ns</t>
  </si>
  <si>
    <t>10 ns</t>
  </si>
  <si>
    <t>st dev</t>
  </si>
  <si>
    <t>kresoxim-methyl</t>
  </si>
  <si>
    <t>metominostrobin</t>
  </si>
  <si>
    <t>dimoxystrobin</t>
  </si>
  <si>
    <t>stigmatellin</t>
  </si>
  <si>
    <t>famoxadone</t>
  </si>
  <si>
    <t>DB07831</t>
  </si>
  <si>
    <t>DB08557</t>
  </si>
  <si>
    <t>DB14668</t>
  </si>
  <si>
    <t>DB04930</t>
  </si>
  <si>
    <t>DB08242</t>
  </si>
  <si>
    <t>DB07943</t>
  </si>
  <si>
    <t>mandestrobin</t>
  </si>
  <si>
    <t>trifloxystrobin</t>
  </si>
  <si>
    <t>Coumoxystrobin</t>
  </si>
  <si>
    <t>Enoxastrobin</t>
  </si>
  <si>
    <t>Fenaminstrobin</t>
  </si>
  <si>
    <t>metyltetraprole</t>
  </si>
  <si>
    <t>Pyraclostrobin</t>
  </si>
  <si>
    <t>Pyraoxystrobin</t>
  </si>
  <si>
    <t>pyribencarb</t>
  </si>
  <si>
    <t>DB08439 CO</t>
  </si>
  <si>
    <t>DB07181</t>
  </si>
  <si>
    <t>DB12812</t>
  </si>
  <si>
    <t>Azoxystrobin</t>
  </si>
  <si>
    <t>DB07274</t>
  </si>
  <si>
    <t>orysastrobin</t>
  </si>
  <si>
    <t>picoxystrobin</t>
  </si>
  <si>
    <t>Pyrametostrobin</t>
  </si>
  <si>
    <t>triclopyricarb</t>
  </si>
  <si>
    <t>flufenoxystrobin</t>
  </si>
  <si>
    <t>DB09199</t>
  </si>
  <si>
    <t>average</t>
  </si>
  <si>
    <t>40 ns</t>
  </si>
  <si>
    <t>100 ns</t>
  </si>
  <si>
    <t>Paired TTEST between averages</t>
  </si>
  <si>
    <t>1 ns vs. 10 ns</t>
  </si>
  <si>
    <t>1 ns vs 40 ns</t>
  </si>
  <si>
    <t>1 ns vs 100 ns</t>
  </si>
  <si>
    <t>H bonds</t>
  </si>
  <si>
    <t>1ns</t>
  </si>
  <si>
    <t>Total H2.2</t>
  </si>
  <si>
    <t>Glu272 H2.2</t>
  </si>
  <si>
    <t>Glu272 H3.0</t>
  </si>
  <si>
    <t>H bonds 10 ns</t>
  </si>
  <si>
    <t>2 x st dev</t>
  </si>
  <si>
    <t>aver+2stdev</t>
  </si>
  <si>
    <t>aver-2stdev</t>
  </si>
  <si>
    <t>1ns aver</t>
  </si>
  <si>
    <t>Comment if stdev from 10ns is taken then result of 1ns would be within 2stdev.The similar is true for the upper yellow highlighted case of 40 ns stigmatellin simulation</t>
  </si>
  <si>
    <t>Statistically significant difference p&lt;0.05</t>
  </si>
  <si>
    <t>Conclusion: In only two out of 31 cases the difference between 1ns and 20 ns is statistically significantly different p&lt;0.05. But this is probable since we were considering 31 cases, 2/31 is 6,4%, close to 5% margin. In addition, the group difference between 1 ns and 10 ns runs, and between 1ns and 40 ns, and 1 ns and 100 ns runs, do not show any significant systematic change in either decrease or increase of interaction energies. For all reasons mentioned above we conclude that interaction energies for 1 ns MD runs are not statistically different from other MD simulations and therefore 1 ns MD simulations can be used for pipeline filtering.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</si>
</sst>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2:W42"/>
  <sheetViews>
    <sheetView tabSelected="1" workbookViewId="0">
      <selection activeCell="F42" sqref="F42"/>
    </sheetView>
  </sheetViews>
  <sheetFormatPr defaultRowHeight="15"/>
  <cols>
    <col min="1" max="1" width="24.7109375" customWidth="1"/>
    <col min="5" max="5" width="11.7109375" customWidth="1"/>
    <col min="6" max="6" width="11.85546875" customWidth="1"/>
    <col min="14" max="14" width="17.42578125" customWidth="1"/>
    <col min="15" max="15" width="10.140625" customWidth="1"/>
    <col min="16" max="16" width="12" customWidth="1"/>
  </cols>
  <sheetData>
    <row r="2" spans="1:23">
      <c r="B2" t="s">
        <v>0</v>
      </c>
      <c r="Q2" t="s">
        <v>42</v>
      </c>
      <c r="U2" t="s">
        <v>47</v>
      </c>
    </row>
    <row r="3" spans="1:23">
      <c r="B3" t="s">
        <v>1</v>
      </c>
      <c r="G3" t="s">
        <v>2</v>
      </c>
      <c r="J3" t="s">
        <v>36</v>
      </c>
      <c r="M3" t="s">
        <v>37</v>
      </c>
      <c r="Q3" t="s">
        <v>43</v>
      </c>
      <c r="U3" t="s">
        <v>2</v>
      </c>
    </row>
    <row r="4" spans="1:23">
      <c r="B4" t="s">
        <v>35</v>
      </c>
      <c r="C4" t="s">
        <v>3</v>
      </c>
      <c r="D4" t="s">
        <v>48</v>
      </c>
      <c r="E4" t="s">
        <v>50</v>
      </c>
      <c r="F4" t="s">
        <v>49</v>
      </c>
      <c r="G4" t="s">
        <v>35</v>
      </c>
      <c r="H4" t="s">
        <v>3</v>
      </c>
      <c r="I4" t="s">
        <v>51</v>
      </c>
      <c r="J4" t="s">
        <v>35</v>
      </c>
      <c r="K4" t="s">
        <v>3</v>
      </c>
      <c r="L4" t="s">
        <v>51</v>
      </c>
      <c r="M4" t="s">
        <v>35</v>
      </c>
      <c r="N4" t="s">
        <v>3</v>
      </c>
      <c r="Q4" t="s">
        <v>44</v>
      </c>
      <c r="R4" t="s">
        <v>45</v>
      </c>
      <c r="S4" t="s">
        <v>46</v>
      </c>
      <c r="U4" t="s">
        <v>44</v>
      </c>
      <c r="V4" t="s">
        <v>45</v>
      </c>
      <c r="W4" t="s">
        <v>46</v>
      </c>
    </row>
    <row r="5" spans="1:23">
      <c r="A5" t="s">
        <v>4</v>
      </c>
      <c r="B5">
        <v>-206</v>
      </c>
      <c r="C5">
        <v>12</v>
      </c>
      <c r="D5">
        <f>2*C5</f>
        <v>24</v>
      </c>
      <c r="E5" s="1">
        <f>B5-D5</f>
        <v>-230</v>
      </c>
      <c r="F5" s="1">
        <f>B5+D5</f>
        <v>-182</v>
      </c>
      <c r="G5" s="1">
        <v>-196</v>
      </c>
      <c r="H5" s="1">
        <v>16</v>
      </c>
    </row>
    <row r="6" spans="1:23">
      <c r="A6" t="s">
        <v>5</v>
      </c>
      <c r="B6">
        <v>-156</v>
      </c>
      <c r="C6">
        <v>15</v>
      </c>
      <c r="D6">
        <f t="shared" ref="D6:D35" si="0">2*C6</f>
        <v>30</v>
      </c>
      <c r="E6" s="4">
        <f t="shared" ref="E6:E35" si="1">B6-D6</f>
        <v>-186</v>
      </c>
      <c r="F6" s="4">
        <f t="shared" ref="F6:F35" si="2">B6+D6</f>
        <v>-126</v>
      </c>
      <c r="G6" s="4">
        <v>-195</v>
      </c>
      <c r="H6" s="4">
        <v>12</v>
      </c>
      <c r="I6" t="s">
        <v>53</v>
      </c>
    </row>
    <row r="7" spans="1:23">
      <c r="A7" t="s">
        <v>6</v>
      </c>
      <c r="B7">
        <v>-226</v>
      </c>
      <c r="C7">
        <v>13</v>
      </c>
      <c r="D7">
        <f t="shared" si="0"/>
        <v>26</v>
      </c>
      <c r="E7" s="1">
        <f t="shared" si="1"/>
        <v>-252</v>
      </c>
      <c r="F7" s="1">
        <f t="shared" si="2"/>
        <v>-200</v>
      </c>
      <c r="G7" s="1">
        <v>-221</v>
      </c>
      <c r="H7" s="1">
        <v>12</v>
      </c>
    </row>
    <row r="8" spans="1:23">
      <c r="A8" t="s">
        <v>7</v>
      </c>
      <c r="B8">
        <v>-219</v>
      </c>
      <c r="C8">
        <v>17</v>
      </c>
      <c r="D8">
        <f t="shared" si="0"/>
        <v>34</v>
      </c>
      <c r="E8" s="1">
        <f t="shared" si="1"/>
        <v>-253</v>
      </c>
      <c r="F8" s="1">
        <f t="shared" si="2"/>
        <v>-185</v>
      </c>
      <c r="G8" s="1">
        <v>-230</v>
      </c>
      <c r="H8" s="1">
        <v>14</v>
      </c>
      <c r="I8">
        <v>-219</v>
      </c>
      <c r="J8" s="2">
        <v>-258</v>
      </c>
      <c r="K8" s="2">
        <v>19</v>
      </c>
      <c r="L8" s="3">
        <v>-219</v>
      </c>
      <c r="M8" s="1">
        <v>-247</v>
      </c>
      <c r="N8" s="1">
        <v>17</v>
      </c>
      <c r="P8" t="s">
        <v>7</v>
      </c>
      <c r="Q8">
        <v>0.1343</v>
      </c>
      <c r="R8">
        <v>1E-4</v>
      </c>
      <c r="S8">
        <v>5.0000000000000001E-3</v>
      </c>
      <c r="U8">
        <v>5.9999999999999995E-4</v>
      </c>
      <c r="V8">
        <v>0</v>
      </c>
      <c r="W8">
        <v>0</v>
      </c>
    </row>
    <row r="9" spans="1:23">
      <c r="A9" t="s">
        <v>8</v>
      </c>
      <c r="B9">
        <v>-202</v>
      </c>
      <c r="C9">
        <v>11</v>
      </c>
      <c r="D9">
        <f t="shared" si="0"/>
        <v>22</v>
      </c>
      <c r="E9" s="1">
        <f t="shared" si="1"/>
        <v>-224</v>
      </c>
      <c r="F9" s="1">
        <f t="shared" si="2"/>
        <v>-180</v>
      </c>
      <c r="G9" s="1">
        <v>-198</v>
      </c>
      <c r="H9" s="1">
        <v>12</v>
      </c>
      <c r="I9">
        <v>-202</v>
      </c>
      <c r="J9">
        <v>-180</v>
      </c>
      <c r="K9">
        <v>12</v>
      </c>
      <c r="L9">
        <v>-202</v>
      </c>
      <c r="M9">
        <v>-178</v>
      </c>
      <c r="N9">
        <v>12</v>
      </c>
      <c r="P9" t="s">
        <v>8</v>
      </c>
      <c r="Q9">
        <v>0.35780000000000001</v>
      </c>
      <c r="R9">
        <v>0.33979999999999999</v>
      </c>
      <c r="S9">
        <v>0.97599999999999998</v>
      </c>
      <c r="U9">
        <v>0.42499999999999999</v>
      </c>
      <c r="V9">
        <v>0.42199999999999999</v>
      </c>
      <c r="W9">
        <v>0.94499999999999995</v>
      </c>
    </row>
    <row r="10" spans="1:23">
      <c r="A10" t="s">
        <v>9</v>
      </c>
      <c r="B10">
        <v>-211</v>
      </c>
      <c r="C10">
        <v>13</v>
      </c>
      <c r="D10">
        <f t="shared" si="0"/>
        <v>26</v>
      </c>
      <c r="E10" s="1">
        <f t="shared" si="1"/>
        <v>-237</v>
      </c>
      <c r="F10" s="1">
        <f t="shared" si="2"/>
        <v>-185</v>
      </c>
      <c r="G10" s="1">
        <v>-196</v>
      </c>
      <c r="H10" s="1">
        <v>13</v>
      </c>
    </row>
    <row r="11" spans="1:23">
      <c r="A11" t="s">
        <v>10</v>
      </c>
      <c r="B11">
        <v>-185</v>
      </c>
      <c r="C11">
        <v>13</v>
      </c>
      <c r="D11">
        <f t="shared" si="0"/>
        <v>26</v>
      </c>
      <c r="E11" s="1">
        <f t="shared" si="1"/>
        <v>-211</v>
      </c>
      <c r="F11" s="1">
        <f t="shared" si="2"/>
        <v>-159</v>
      </c>
      <c r="G11" s="1">
        <v>-180</v>
      </c>
      <c r="H11" s="1">
        <v>18</v>
      </c>
      <c r="I11">
        <v>-185</v>
      </c>
      <c r="J11" s="1">
        <v>-173</v>
      </c>
      <c r="K11" s="1">
        <v>12</v>
      </c>
      <c r="L11" s="3">
        <v>-185</v>
      </c>
      <c r="M11" s="1">
        <v>-176</v>
      </c>
      <c r="N11" s="1">
        <v>26</v>
      </c>
      <c r="P11" t="s">
        <v>10</v>
      </c>
      <c r="Q11">
        <v>0.36699999999999999</v>
      </c>
      <c r="R11">
        <v>3.85E-2</v>
      </c>
      <c r="S11">
        <v>0.1472</v>
      </c>
      <c r="U11">
        <v>0.42599999999999999</v>
      </c>
      <c r="V11">
        <v>0.159</v>
      </c>
      <c r="W11">
        <v>0.28199999999999997</v>
      </c>
    </row>
    <row r="12" spans="1:23">
      <c r="A12" t="s">
        <v>11</v>
      </c>
      <c r="B12">
        <v>-172</v>
      </c>
      <c r="C12">
        <v>16</v>
      </c>
      <c r="D12">
        <f t="shared" si="0"/>
        <v>32</v>
      </c>
      <c r="E12" s="1">
        <f t="shared" si="1"/>
        <v>-204</v>
      </c>
      <c r="F12" s="1">
        <f t="shared" si="2"/>
        <v>-140</v>
      </c>
      <c r="G12" s="1">
        <v>-188</v>
      </c>
      <c r="H12" s="1">
        <v>14</v>
      </c>
      <c r="I12">
        <v>-172</v>
      </c>
      <c r="J12" s="1">
        <v>-173</v>
      </c>
      <c r="K12" s="1">
        <v>14</v>
      </c>
      <c r="L12">
        <v>-172</v>
      </c>
      <c r="M12" s="1">
        <v>-186</v>
      </c>
      <c r="N12" s="1">
        <v>13</v>
      </c>
      <c r="P12" t="s">
        <v>11</v>
      </c>
      <c r="Q12">
        <v>0.43280000000000002</v>
      </c>
      <c r="R12">
        <v>0.43280000000000002</v>
      </c>
      <c r="S12">
        <v>0.67379999999999995</v>
      </c>
      <c r="U12">
        <v>0.75600000000000001</v>
      </c>
      <c r="V12">
        <v>0.75600000000000001</v>
      </c>
      <c r="W12">
        <v>0.95299999999999996</v>
      </c>
    </row>
    <row r="13" spans="1:23">
      <c r="A13" t="s">
        <v>12</v>
      </c>
      <c r="B13">
        <v>-173</v>
      </c>
      <c r="C13">
        <v>10</v>
      </c>
      <c r="D13">
        <f t="shared" si="0"/>
        <v>20</v>
      </c>
      <c r="E13" s="1">
        <f t="shared" si="1"/>
        <v>-193</v>
      </c>
      <c r="F13" s="1">
        <f t="shared" si="2"/>
        <v>-153</v>
      </c>
      <c r="G13" s="1">
        <v>-174</v>
      </c>
      <c r="H13" s="1">
        <v>12</v>
      </c>
    </row>
    <row r="14" spans="1:23">
      <c r="A14" t="s">
        <v>13</v>
      </c>
      <c r="B14">
        <v>-175</v>
      </c>
      <c r="C14">
        <v>12</v>
      </c>
      <c r="D14">
        <f t="shared" si="0"/>
        <v>24</v>
      </c>
      <c r="E14" s="1">
        <f t="shared" si="1"/>
        <v>-199</v>
      </c>
      <c r="F14" s="1">
        <f t="shared" si="2"/>
        <v>-151</v>
      </c>
      <c r="G14" s="1">
        <v>-194</v>
      </c>
      <c r="H14" s="1">
        <v>14</v>
      </c>
    </row>
    <row r="15" spans="1:23">
      <c r="A15" t="s">
        <v>14</v>
      </c>
      <c r="B15">
        <v>-198</v>
      </c>
      <c r="C15">
        <v>13</v>
      </c>
      <c r="D15">
        <f t="shared" si="0"/>
        <v>26</v>
      </c>
      <c r="E15" s="2">
        <f t="shared" si="1"/>
        <v>-224</v>
      </c>
      <c r="F15" s="2">
        <f t="shared" si="2"/>
        <v>-172</v>
      </c>
      <c r="G15" s="2">
        <v>-170</v>
      </c>
      <c r="H15" s="2">
        <v>35</v>
      </c>
      <c r="I15" s="2" t="s">
        <v>52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>
      <c r="A16" t="s">
        <v>15</v>
      </c>
      <c r="B16">
        <v>-189</v>
      </c>
      <c r="C16">
        <v>12</v>
      </c>
      <c r="D16">
        <f t="shared" si="0"/>
        <v>24</v>
      </c>
      <c r="E16" s="1">
        <f t="shared" si="1"/>
        <v>-213</v>
      </c>
      <c r="F16" s="1">
        <f t="shared" si="2"/>
        <v>-165</v>
      </c>
      <c r="G16" s="1">
        <v>-186</v>
      </c>
      <c r="H16" s="1">
        <v>14</v>
      </c>
    </row>
    <row r="17" spans="1:23">
      <c r="A17" t="s">
        <v>16</v>
      </c>
      <c r="B17">
        <v>-232</v>
      </c>
      <c r="C17">
        <v>13</v>
      </c>
      <c r="D17">
        <f t="shared" si="0"/>
        <v>26</v>
      </c>
      <c r="E17" s="1">
        <f t="shared" si="1"/>
        <v>-258</v>
      </c>
      <c r="F17" s="1">
        <f t="shared" si="2"/>
        <v>-206</v>
      </c>
      <c r="G17" s="1">
        <v>-255</v>
      </c>
      <c r="H17" s="1">
        <v>17</v>
      </c>
      <c r="I17">
        <v>-232</v>
      </c>
      <c r="J17" s="1">
        <v>-258</v>
      </c>
      <c r="K17" s="1">
        <v>13</v>
      </c>
      <c r="L17">
        <v>-232</v>
      </c>
      <c r="M17" s="1">
        <v>-254</v>
      </c>
      <c r="N17" s="1">
        <v>13</v>
      </c>
      <c r="P17" t="s">
        <v>16</v>
      </c>
      <c r="Q17">
        <v>0.85029999999999994</v>
      </c>
      <c r="R17">
        <v>0.85029999999999994</v>
      </c>
      <c r="S17">
        <v>1</v>
      </c>
      <c r="U17">
        <v>0.41399999999999998</v>
      </c>
      <c r="V17">
        <v>0.41399999999999998</v>
      </c>
      <c r="W17">
        <v>0.97299999999999998</v>
      </c>
    </row>
    <row r="18" spans="1:23">
      <c r="A18" t="s">
        <v>17</v>
      </c>
      <c r="B18">
        <v>-172</v>
      </c>
      <c r="C18">
        <v>21</v>
      </c>
      <c r="D18">
        <f t="shared" si="0"/>
        <v>42</v>
      </c>
      <c r="E18" s="1">
        <f t="shared" si="1"/>
        <v>-214</v>
      </c>
      <c r="F18" s="1">
        <f t="shared" si="2"/>
        <v>-130</v>
      </c>
      <c r="G18" s="1">
        <v>-157</v>
      </c>
      <c r="H18" s="1">
        <v>25</v>
      </c>
    </row>
    <row r="19" spans="1:23">
      <c r="A19" t="s">
        <v>18</v>
      </c>
      <c r="B19">
        <v>-257</v>
      </c>
      <c r="C19">
        <v>16</v>
      </c>
      <c r="D19">
        <f t="shared" si="0"/>
        <v>32</v>
      </c>
      <c r="E19" s="1">
        <f t="shared" si="1"/>
        <v>-289</v>
      </c>
      <c r="F19" s="1">
        <f t="shared" si="2"/>
        <v>-225</v>
      </c>
      <c r="G19" s="1">
        <v>-259</v>
      </c>
      <c r="H19" s="1">
        <v>22</v>
      </c>
      <c r="I19">
        <v>-257</v>
      </c>
      <c r="J19" s="1">
        <v>-244</v>
      </c>
      <c r="K19" s="1">
        <v>16</v>
      </c>
      <c r="L19">
        <v>-257</v>
      </c>
      <c r="M19" s="1">
        <v>-250</v>
      </c>
      <c r="N19" s="1">
        <v>14</v>
      </c>
      <c r="P19" t="s">
        <v>18</v>
      </c>
      <c r="Q19">
        <v>0.81940000000000002</v>
      </c>
      <c r="R19">
        <v>0.81940000000000002</v>
      </c>
      <c r="S19">
        <v>0.99950000000000006</v>
      </c>
      <c r="U19">
        <v>0.68300000000000005</v>
      </c>
      <c r="V19">
        <v>0.68300000000000005</v>
      </c>
      <c r="W19">
        <v>0.98</v>
      </c>
    </row>
    <row r="20" spans="1:23">
      <c r="A20" t="s">
        <v>19</v>
      </c>
      <c r="B20">
        <v>-227</v>
      </c>
      <c r="C20">
        <v>14</v>
      </c>
      <c r="D20">
        <f t="shared" si="0"/>
        <v>28</v>
      </c>
      <c r="E20" s="1">
        <f t="shared" si="1"/>
        <v>-255</v>
      </c>
      <c r="F20" s="1">
        <f t="shared" si="2"/>
        <v>-199</v>
      </c>
      <c r="G20" s="1">
        <v>-218</v>
      </c>
      <c r="H20" s="1">
        <v>16</v>
      </c>
      <c r="I20">
        <v>-227</v>
      </c>
      <c r="J20" s="1">
        <v>-207</v>
      </c>
      <c r="K20" s="1">
        <v>16</v>
      </c>
      <c r="L20">
        <v>-227</v>
      </c>
      <c r="M20" s="1">
        <v>-249</v>
      </c>
      <c r="N20" s="1">
        <v>13</v>
      </c>
      <c r="P20" t="s">
        <v>19</v>
      </c>
      <c r="Q20">
        <v>0.4995</v>
      </c>
      <c r="R20">
        <v>0.4995</v>
      </c>
      <c r="S20">
        <v>0.92269999999999996</v>
      </c>
      <c r="U20">
        <v>0.221</v>
      </c>
      <c r="V20">
        <v>0.214</v>
      </c>
      <c r="W20">
        <v>0.53500000000000003</v>
      </c>
    </row>
    <row r="21" spans="1:23">
      <c r="A21" t="s">
        <v>20</v>
      </c>
      <c r="B21">
        <v>-233</v>
      </c>
      <c r="C21">
        <v>12</v>
      </c>
      <c r="D21">
        <f t="shared" si="0"/>
        <v>24</v>
      </c>
      <c r="E21" s="1">
        <f t="shared" si="1"/>
        <v>-257</v>
      </c>
      <c r="F21" s="1">
        <f t="shared" si="2"/>
        <v>-209</v>
      </c>
      <c r="G21" s="1">
        <v>-242</v>
      </c>
      <c r="H21" s="1">
        <v>12</v>
      </c>
      <c r="I21">
        <v>-233</v>
      </c>
      <c r="J21" s="1">
        <v>-241</v>
      </c>
      <c r="K21" s="1">
        <v>16</v>
      </c>
      <c r="L21">
        <v>-233</v>
      </c>
      <c r="M21" s="1">
        <v>-234</v>
      </c>
      <c r="N21" s="1">
        <v>13</v>
      </c>
      <c r="P21" t="s">
        <v>20</v>
      </c>
      <c r="Q21">
        <v>0.95099999999999996</v>
      </c>
      <c r="R21">
        <v>0.95099999999999996</v>
      </c>
      <c r="S21">
        <v>1</v>
      </c>
      <c r="U21">
        <v>0.88300000000000001</v>
      </c>
      <c r="V21">
        <v>0.88300000000000001</v>
      </c>
      <c r="W21">
        <v>1</v>
      </c>
    </row>
    <row r="22" spans="1:23">
      <c r="A22" t="s">
        <v>21</v>
      </c>
      <c r="B22">
        <v>-195</v>
      </c>
      <c r="C22">
        <v>15</v>
      </c>
      <c r="D22">
        <f t="shared" si="0"/>
        <v>30</v>
      </c>
      <c r="E22" s="1">
        <f t="shared" si="1"/>
        <v>-225</v>
      </c>
      <c r="F22" s="1">
        <f t="shared" si="2"/>
        <v>-165</v>
      </c>
      <c r="G22" s="1">
        <v>-215</v>
      </c>
      <c r="H22" s="1">
        <v>11</v>
      </c>
    </row>
    <row r="23" spans="1:23">
      <c r="A23" t="s">
        <v>22</v>
      </c>
      <c r="B23">
        <v>-219</v>
      </c>
      <c r="C23">
        <v>15</v>
      </c>
      <c r="D23">
        <f t="shared" si="0"/>
        <v>30</v>
      </c>
      <c r="E23" s="1">
        <f t="shared" si="1"/>
        <v>-249</v>
      </c>
      <c r="F23" s="1">
        <f t="shared" si="2"/>
        <v>-189</v>
      </c>
      <c r="G23" s="1">
        <v>-231</v>
      </c>
      <c r="H23" s="1">
        <v>21</v>
      </c>
    </row>
    <row r="24" spans="1:23">
      <c r="A24" t="s">
        <v>23</v>
      </c>
      <c r="B24">
        <v>-203</v>
      </c>
      <c r="C24">
        <v>12</v>
      </c>
      <c r="D24">
        <f t="shared" si="0"/>
        <v>24</v>
      </c>
      <c r="E24" s="1">
        <f t="shared" si="1"/>
        <v>-227</v>
      </c>
      <c r="F24" s="1">
        <f t="shared" si="2"/>
        <v>-179</v>
      </c>
      <c r="G24" s="1">
        <v>-214</v>
      </c>
      <c r="H24" s="1">
        <v>13</v>
      </c>
    </row>
    <row r="25" spans="1:23">
      <c r="A25" t="s">
        <v>24</v>
      </c>
      <c r="B25">
        <v>-188</v>
      </c>
      <c r="C25">
        <v>11</v>
      </c>
      <c r="D25">
        <f t="shared" si="0"/>
        <v>22</v>
      </c>
      <c r="E25" s="1">
        <f t="shared" si="1"/>
        <v>-210</v>
      </c>
      <c r="F25" s="1">
        <f t="shared" si="2"/>
        <v>-166</v>
      </c>
      <c r="G25" s="1">
        <v>-201</v>
      </c>
      <c r="H25" s="1">
        <v>13</v>
      </c>
      <c r="I25">
        <v>-188</v>
      </c>
      <c r="J25" s="1">
        <v>-175</v>
      </c>
      <c r="K25" s="1">
        <v>13</v>
      </c>
      <c r="L25">
        <v>-188</v>
      </c>
      <c r="M25" s="1">
        <v>-193</v>
      </c>
      <c r="N25" s="1">
        <v>13</v>
      </c>
      <c r="P25" t="s">
        <v>24</v>
      </c>
      <c r="Q25">
        <v>0.59499999999999997</v>
      </c>
      <c r="R25">
        <v>0.59499999999999997</v>
      </c>
      <c r="S25">
        <v>0.97789999999999999</v>
      </c>
      <c r="U25">
        <v>0.58299999999999996</v>
      </c>
      <c r="V25">
        <v>0.58299999999999996</v>
      </c>
      <c r="W25">
        <v>0.995</v>
      </c>
    </row>
    <row r="26" spans="1:23">
      <c r="A26" t="s">
        <v>25</v>
      </c>
      <c r="B26">
        <v>-191</v>
      </c>
      <c r="C26">
        <v>14</v>
      </c>
      <c r="D26">
        <f t="shared" si="0"/>
        <v>28</v>
      </c>
      <c r="E26" s="1">
        <f t="shared" si="1"/>
        <v>-219</v>
      </c>
      <c r="F26" s="1">
        <f t="shared" si="2"/>
        <v>-163</v>
      </c>
      <c r="G26" s="1">
        <v>-171</v>
      </c>
      <c r="H26" s="1">
        <v>16</v>
      </c>
    </row>
    <row r="27" spans="1:23">
      <c r="A27" t="s">
        <v>26</v>
      </c>
      <c r="B27">
        <v>-204</v>
      </c>
      <c r="C27">
        <v>17</v>
      </c>
      <c r="D27">
        <f t="shared" si="0"/>
        <v>34</v>
      </c>
      <c r="E27" s="1">
        <f t="shared" si="1"/>
        <v>-238</v>
      </c>
      <c r="F27" s="1">
        <f t="shared" si="2"/>
        <v>-170</v>
      </c>
      <c r="G27" s="1">
        <v>-212</v>
      </c>
      <c r="H27" s="1">
        <v>19</v>
      </c>
    </row>
    <row r="28" spans="1:23">
      <c r="A28" t="s">
        <v>27</v>
      </c>
      <c r="B28">
        <v>-228</v>
      </c>
      <c r="C28">
        <v>18</v>
      </c>
      <c r="D28">
        <f t="shared" si="0"/>
        <v>36</v>
      </c>
      <c r="E28" s="1">
        <f t="shared" si="1"/>
        <v>-264</v>
      </c>
      <c r="F28" s="1">
        <f t="shared" si="2"/>
        <v>-192</v>
      </c>
      <c r="G28" s="1">
        <v>-255</v>
      </c>
      <c r="H28" s="1">
        <v>16</v>
      </c>
    </row>
    <row r="29" spans="1:23">
      <c r="A29" t="s">
        <v>28</v>
      </c>
      <c r="B29">
        <v>-192</v>
      </c>
      <c r="C29">
        <v>13</v>
      </c>
      <c r="D29">
        <f t="shared" si="0"/>
        <v>26</v>
      </c>
      <c r="E29" s="1">
        <f t="shared" si="1"/>
        <v>-218</v>
      </c>
      <c r="F29" s="1">
        <f t="shared" si="2"/>
        <v>-166</v>
      </c>
      <c r="G29" s="1">
        <v>-194</v>
      </c>
      <c r="H29" s="1">
        <v>14</v>
      </c>
    </row>
    <row r="30" spans="1:23">
      <c r="A30" t="s">
        <v>29</v>
      </c>
      <c r="B30">
        <v>-192</v>
      </c>
      <c r="C30">
        <v>13</v>
      </c>
      <c r="D30">
        <f t="shared" si="0"/>
        <v>26</v>
      </c>
      <c r="E30" s="1">
        <f t="shared" si="1"/>
        <v>-218</v>
      </c>
      <c r="F30" s="1">
        <f t="shared" si="2"/>
        <v>-166</v>
      </c>
      <c r="G30" s="1">
        <v>-194</v>
      </c>
      <c r="H30" s="1">
        <v>14</v>
      </c>
    </row>
    <row r="31" spans="1:23">
      <c r="A31" t="s">
        <v>30</v>
      </c>
      <c r="B31">
        <v>-183</v>
      </c>
      <c r="C31">
        <v>13</v>
      </c>
      <c r="D31">
        <f t="shared" si="0"/>
        <v>26</v>
      </c>
      <c r="E31" s="1">
        <f t="shared" si="1"/>
        <v>-209</v>
      </c>
      <c r="F31" s="1">
        <f t="shared" si="2"/>
        <v>-157</v>
      </c>
      <c r="G31" s="1">
        <v>-195</v>
      </c>
      <c r="H31" s="1">
        <v>13</v>
      </c>
    </row>
    <row r="32" spans="1:23">
      <c r="A32" t="s">
        <v>31</v>
      </c>
      <c r="B32">
        <v>-205</v>
      </c>
      <c r="C32">
        <v>14</v>
      </c>
      <c r="D32">
        <f t="shared" si="0"/>
        <v>28</v>
      </c>
      <c r="E32" s="1">
        <f t="shared" si="1"/>
        <v>-233</v>
      </c>
      <c r="F32" s="1">
        <f t="shared" si="2"/>
        <v>-177</v>
      </c>
      <c r="G32" s="1">
        <v>-187</v>
      </c>
      <c r="H32" s="1">
        <v>14</v>
      </c>
    </row>
    <row r="33" spans="1:12">
      <c r="A33" t="s">
        <v>32</v>
      </c>
      <c r="B33">
        <v>-156</v>
      </c>
      <c r="C33">
        <v>10</v>
      </c>
      <c r="D33">
        <f t="shared" si="0"/>
        <v>20</v>
      </c>
      <c r="E33" s="1">
        <f t="shared" si="1"/>
        <v>-176</v>
      </c>
      <c r="F33" s="1">
        <f t="shared" si="2"/>
        <v>-136</v>
      </c>
      <c r="G33" s="1">
        <v>-156</v>
      </c>
      <c r="H33" s="1">
        <v>13</v>
      </c>
    </row>
    <row r="34" spans="1:12">
      <c r="A34" t="s">
        <v>33</v>
      </c>
      <c r="B34">
        <v>-221</v>
      </c>
      <c r="C34">
        <v>14</v>
      </c>
      <c r="D34">
        <f t="shared" si="0"/>
        <v>28</v>
      </c>
      <c r="E34" s="4">
        <f t="shared" si="1"/>
        <v>-249</v>
      </c>
      <c r="F34" s="4">
        <f t="shared" si="2"/>
        <v>-193</v>
      </c>
      <c r="G34" s="4">
        <v>-173</v>
      </c>
      <c r="H34" s="4">
        <v>15</v>
      </c>
      <c r="I34" t="s">
        <v>53</v>
      </c>
    </row>
    <row r="35" spans="1:12">
      <c r="A35" t="s">
        <v>34</v>
      </c>
      <c r="B35">
        <v>-152</v>
      </c>
      <c r="C35">
        <v>12</v>
      </c>
      <c r="D35">
        <f t="shared" si="0"/>
        <v>24</v>
      </c>
      <c r="E35" s="1">
        <f t="shared" si="1"/>
        <v>-176</v>
      </c>
      <c r="F35" s="1">
        <f t="shared" si="2"/>
        <v>-128</v>
      </c>
      <c r="G35" s="1">
        <v>-162</v>
      </c>
      <c r="H35" s="1">
        <v>13</v>
      </c>
    </row>
    <row r="37" spans="1:12">
      <c r="C37" t="s">
        <v>39</v>
      </c>
      <c r="I37" t="s">
        <v>40</v>
      </c>
      <c r="L37" t="s">
        <v>41</v>
      </c>
    </row>
    <row r="38" spans="1:12">
      <c r="A38" t="s">
        <v>38</v>
      </c>
      <c r="C38">
        <f>TTEST(B5:B35,G5:G35,2,1)</f>
        <v>0.56247128545832514</v>
      </c>
      <c r="I38">
        <f>TTEST(I8:I35,J8:J35,2,1)</f>
        <v>0.92744528412134208</v>
      </c>
      <c r="L38">
        <f>TTEST(L8:L35,M8:M35,2,1)</f>
        <v>0.34430939254652004</v>
      </c>
    </row>
    <row r="42" spans="1:12">
      <c r="F42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Ozren Jović</dc:creator>
  <cp:lastModifiedBy>ojovic</cp:lastModifiedBy>
  <dcterms:created xsi:type="dcterms:W3CDTF">2021-06-27T15:45:17Z</dcterms:created>
  <dcterms:modified xsi:type="dcterms:W3CDTF">2021-07-08T09:04:22Z</dcterms:modified>
</cp:coreProperties>
</file>