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3530"/>
  <workbookPr/>
  <mc:AlternateContent xmlns:mc="http://schemas.openxmlformats.org/markup-compatibility/2006">
    <mc:Choice Requires="x15">
      <x15ac:absPath xmlns:x15ac="http://schemas.microsoft.com/office/spreadsheetml/2010/11/ac" url="C:\Users\anton\Desktop\Arbeit\Arbeit 01.02.21\Anton Schestakow, Forschung\TE und MG\Journal of antimicrobial chemotherapy\"/>
    </mc:Choice>
  </mc:AlternateContent>
  <xr:revisionPtr revIDLastSave="0" documentId="8_{A54A5823-5003-4776-8D94-79E13A94A0F3}" xr6:coauthVersionLast="46" xr6:coauthVersionMax="46" xr10:uidLastSave="{00000000-0000-0000-0000-000000000000}"/>
  <bookViews>
    <workbookView xWindow="-108" yWindow="-108" windowWidth="23256" windowHeight="12576" xr2:uid="{00000000-000D-0000-FFFF-FFFF00000000}"/>
  </bookViews>
  <sheets>
    <sheet name="Tabelle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56" i="1" l="1"/>
  <c r="E57" i="1"/>
  <c r="D57" i="1"/>
  <c r="C57" i="1"/>
  <c r="B57" i="1"/>
  <c r="D56" i="1"/>
  <c r="C56" i="1"/>
  <c r="B56" i="1"/>
  <c r="E43" i="1"/>
  <c r="D43" i="1"/>
  <c r="C43" i="1"/>
  <c r="B43" i="1"/>
  <c r="E42" i="1"/>
  <c r="D42" i="1"/>
  <c r="C42" i="1"/>
  <c r="B42" i="1"/>
  <c r="E27" i="1"/>
  <c r="D27" i="1"/>
  <c r="C27" i="1"/>
  <c r="B27" i="1"/>
  <c r="E26" i="1"/>
  <c r="D26" i="1"/>
  <c r="C26" i="1"/>
  <c r="B26" i="1"/>
  <c r="E13" i="1"/>
  <c r="E12" i="1"/>
  <c r="D13" i="1"/>
  <c r="D12" i="1"/>
  <c r="C13" i="1"/>
  <c r="C12" i="1"/>
  <c r="B13" i="1"/>
  <c r="B12" i="1"/>
  <c r="E11" i="1"/>
  <c r="D11" i="1"/>
  <c r="C11" i="1"/>
  <c r="B11" i="1"/>
  <c r="E10" i="1"/>
  <c r="D10" i="1"/>
  <c r="C10" i="1"/>
  <c r="B10" i="1"/>
  <c r="E55" i="1"/>
  <c r="D55" i="1"/>
  <c r="C55" i="1"/>
  <c r="B55" i="1"/>
  <c r="E41" i="1"/>
  <c r="D41" i="1"/>
  <c r="C41" i="1"/>
  <c r="B41" i="1"/>
  <c r="E25" i="1"/>
  <c r="D25" i="1"/>
  <c r="C25" i="1"/>
  <c r="B25" i="1"/>
  <c r="E54" i="1"/>
  <c r="D54" i="1"/>
  <c r="C54" i="1"/>
  <c r="B54" i="1"/>
  <c r="E40" i="1"/>
  <c r="D40" i="1"/>
  <c r="C40" i="1"/>
  <c r="B40" i="1"/>
  <c r="D24" i="1"/>
  <c r="E24" i="1"/>
  <c r="C24" i="1"/>
  <c r="B24" i="1"/>
</calcChain>
</file>

<file path=xl/sharedStrings.xml><?xml version="1.0" encoding="utf-8"?>
<sst xmlns="http://schemas.openxmlformats.org/spreadsheetml/2006/main" count="88" uniqueCount="36">
  <si>
    <t>coverage</t>
  </si>
  <si>
    <t>water</t>
  </si>
  <si>
    <t>tannic acid</t>
  </si>
  <si>
    <t>chitosan</t>
  </si>
  <si>
    <t>chlorhexidine</t>
  </si>
  <si>
    <t>subject 1</t>
  </si>
  <si>
    <t>subject 2</t>
  </si>
  <si>
    <t>subject 3</t>
  </si>
  <si>
    <t>subject 4</t>
  </si>
  <si>
    <t>subject 5</t>
  </si>
  <si>
    <t>subject 6</t>
  </si>
  <si>
    <t>maximum</t>
  </si>
  <si>
    <t>minimum</t>
  </si>
  <si>
    <t>standard deviation</t>
  </si>
  <si>
    <t>mean value</t>
  </si>
  <si>
    <t>viability</t>
  </si>
  <si>
    <t>0.0304</t>
  </si>
  <si>
    <t>&gt;0.9999</t>
  </si>
  <si>
    <t>0.0016</t>
  </si>
  <si>
    <t>p value friedman</t>
  </si>
  <si>
    <t>p value wilcoxon</t>
  </si>
  <si>
    <t>0.1720</t>
  </si>
  <si>
    <t>0.0010</t>
  </si>
  <si>
    <t>0.0566</t>
  </si>
  <si>
    <t>0.4383</t>
  </si>
  <si>
    <t>0.0024</t>
  </si>
  <si>
    <t>0.1325</t>
  </si>
  <si>
    <t>0.2813</t>
  </si>
  <si>
    <t>0.0469</t>
  </si>
  <si>
    <t>0.3594</t>
  </si>
  <si>
    <t>0.1563</t>
  </si>
  <si>
    <t>0.5000</t>
  </si>
  <si>
    <t>0.0313</t>
  </si>
  <si>
    <t>0.0781</t>
  </si>
  <si>
    <t>rinsing protocol 1</t>
  </si>
  <si>
    <t>rinsing protocol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</si>
</sst>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9"/>
  <sheetViews>
    <sheetView tabSelected="1" workbookViewId="0">
      <selection activeCell="G47" sqref="G47"/>
    </sheetView>
  </sheetViews>
  <sheetFormatPr baseColWidth="10" defaultColWidth="8.88671875" defaultRowHeight="14.4" x14ac:dyDescent="0.3"/>
  <sheetData>
    <row r="1" spans="1:5" x14ac:dyDescent="0.3">
      <c r="A1" t="s">
        <v>0</v>
      </c>
    </row>
    <row r="2" spans="1:5" x14ac:dyDescent="0.3">
      <c r="B2" t="s">
        <v>34</v>
      </c>
    </row>
    <row r="3" spans="1:5" x14ac:dyDescent="0.3">
      <c r="B3" t="s">
        <v>1</v>
      </c>
      <c r="C3" t="s">
        <v>2</v>
      </c>
      <c r="D3" t="s">
        <v>3</v>
      </c>
      <c r="E3" t="s">
        <v>4</v>
      </c>
    </row>
    <row r="4" spans="1:5" x14ac:dyDescent="0.3">
      <c r="A4" t="s">
        <v>5</v>
      </c>
      <c r="B4">
        <v>5</v>
      </c>
      <c r="C4">
        <v>4</v>
      </c>
      <c r="D4">
        <v>4.2916666699999997</v>
      </c>
      <c r="E4">
        <v>2.5416666700000001</v>
      </c>
    </row>
    <row r="5" spans="1:5" x14ac:dyDescent="0.3">
      <c r="A5" t="s">
        <v>6</v>
      </c>
      <c r="B5">
        <v>4.3125</v>
      </c>
      <c r="C5">
        <v>2.0833333299999999</v>
      </c>
      <c r="D5">
        <v>4.5</v>
      </c>
      <c r="E5">
        <v>1.0833333300000001</v>
      </c>
    </row>
    <row r="6" spans="1:5" x14ac:dyDescent="0.3">
      <c r="A6" t="s">
        <v>7</v>
      </c>
      <c r="B6">
        <v>4.5416666699999997</v>
      </c>
      <c r="C6">
        <v>1.54861111</v>
      </c>
      <c r="D6">
        <v>4.0416666699999997</v>
      </c>
      <c r="E6">
        <v>3.5</v>
      </c>
    </row>
    <row r="7" spans="1:5" x14ac:dyDescent="0.3">
      <c r="A7" t="s">
        <v>8</v>
      </c>
      <c r="B7">
        <v>4.8333333300000003</v>
      </c>
      <c r="C7">
        <v>2.75</v>
      </c>
      <c r="D7">
        <v>4.1666666699999997</v>
      </c>
      <c r="E7">
        <v>1.9583333300000001</v>
      </c>
    </row>
    <row r="8" spans="1:5" x14ac:dyDescent="0.3">
      <c r="A8" t="s">
        <v>9</v>
      </c>
      <c r="B8">
        <v>4.9166666699999997</v>
      </c>
      <c r="C8">
        <v>4.2083333300000003</v>
      </c>
      <c r="D8">
        <v>4.9166666699999997</v>
      </c>
      <c r="E8">
        <v>1</v>
      </c>
    </row>
    <row r="9" spans="1:5" x14ac:dyDescent="0.3">
      <c r="A9" t="s">
        <v>10</v>
      </c>
      <c r="B9">
        <v>5</v>
      </c>
      <c r="C9">
        <v>2.1666666700000001</v>
      </c>
      <c r="D9">
        <v>3.94166667</v>
      </c>
      <c r="E9">
        <v>1.2083333300000001</v>
      </c>
    </row>
    <row r="10" spans="1:5" x14ac:dyDescent="0.3">
      <c r="A10" t="s">
        <v>11</v>
      </c>
      <c r="B10">
        <f>MAX(B4:B9)</f>
        <v>5</v>
      </c>
      <c r="C10">
        <f>MAX(C4:C9)</f>
        <v>4.2083333300000003</v>
      </c>
      <c r="D10">
        <f>MAX(D4:D9)</f>
        <v>4.9166666699999997</v>
      </c>
      <c r="E10">
        <f>MAX(E4:E9)</f>
        <v>3.5</v>
      </c>
    </row>
    <row r="11" spans="1:5" x14ac:dyDescent="0.3">
      <c r="A11" t="s">
        <v>12</v>
      </c>
      <c r="B11">
        <f>MIN(B4:B9)</f>
        <v>4.3125</v>
      </c>
      <c r="C11">
        <f>MIN(C4:C9)</f>
        <v>1.54861111</v>
      </c>
      <c r="D11">
        <f>MIN(D4:D9)</f>
        <v>3.94166667</v>
      </c>
      <c r="E11">
        <f>MIN(E4:E9)</f>
        <v>1</v>
      </c>
    </row>
    <row r="12" spans="1:5" x14ac:dyDescent="0.3">
      <c r="A12" t="s">
        <v>13</v>
      </c>
      <c r="B12">
        <f>_xlfn.STDEV.S(B4:B9)</f>
        <v>0.28025802396250921</v>
      </c>
      <c r="C12">
        <f>_xlfn.STDEV.S(C4:C9)</f>
        <v>1.086856953020124</v>
      </c>
      <c r="D12">
        <f>_xlfn.STDEV.S(D4:D9)</f>
        <v>0.35572370120382496</v>
      </c>
      <c r="E12">
        <f>_xlfn.STDEV.S(E4:E9)</f>
        <v>0.99282728672174325</v>
      </c>
    </row>
    <row r="13" spans="1:5" x14ac:dyDescent="0.3">
      <c r="A13" t="s">
        <v>14</v>
      </c>
      <c r="B13">
        <f>AVERAGE(B4:B9)</f>
        <v>4.7673611116666663</v>
      </c>
      <c r="C13">
        <f>AVERAGE(C4:C9)</f>
        <v>2.7928240733333336</v>
      </c>
      <c r="D13">
        <f>AVERAGE(D4:D9)</f>
        <v>4.3097222249999998</v>
      </c>
      <c r="E13">
        <f>AVERAGE(E4:E9)</f>
        <v>1.8819444433333334</v>
      </c>
    </row>
    <row r="14" spans="1:5" x14ac:dyDescent="0.3">
      <c r="A14" t="s">
        <v>19</v>
      </c>
      <c r="C14" t="s">
        <v>16</v>
      </c>
      <c r="D14" t="s">
        <v>17</v>
      </c>
      <c r="E14" t="s">
        <v>18</v>
      </c>
    </row>
    <row r="16" spans="1:5" x14ac:dyDescent="0.3">
      <c r="B16" t="s">
        <v>35</v>
      </c>
    </row>
    <row r="17" spans="1:5" x14ac:dyDescent="0.3">
      <c r="B17" t="s">
        <v>1</v>
      </c>
      <c r="C17" t="s">
        <v>2</v>
      </c>
      <c r="D17" t="s">
        <v>3</v>
      </c>
      <c r="E17" t="s">
        <v>4</v>
      </c>
    </row>
    <row r="18" spans="1:5" x14ac:dyDescent="0.3">
      <c r="A18" t="s">
        <v>5</v>
      </c>
      <c r="B18">
        <v>5</v>
      </c>
      <c r="C18">
        <v>3.7083333299999999</v>
      </c>
      <c r="D18">
        <v>4.7083333300000003</v>
      </c>
      <c r="E18">
        <v>1.25</v>
      </c>
    </row>
    <row r="19" spans="1:5" x14ac:dyDescent="0.3">
      <c r="A19" t="s">
        <v>6</v>
      </c>
      <c r="B19">
        <v>5</v>
      </c>
      <c r="C19">
        <v>4.5416666699999997</v>
      </c>
      <c r="D19">
        <v>4.625</v>
      </c>
      <c r="E19">
        <v>1</v>
      </c>
    </row>
    <row r="20" spans="1:5" x14ac:dyDescent="0.3">
      <c r="A20" t="s">
        <v>7</v>
      </c>
      <c r="B20">
        <v>4.5833333300000003</v>
      </c>
      <c r="C20">
        <v>3.3333333299999999</v>
      </c>
      <c r="D20">
        <v>4.6666666699999997</v>
      </c>
      <c r="E20">
        <v>1.7083333300000001</v>
      </c>
    </row>
    <row r="21" spans="1:5" x14ac:dyDescent="0.3">
      <c r="A21" t="s">
        <v>8</v>
      </c>
      <c r="B21">
        <v>4.9583333300000003</v>
      </c>
      <c r="C21">
        <v>4.0416666699999997</v>
      </c>
      <c r="D21">
        <v>4.0416666699999997</v>
      </c>
      <c r="E21">
        <v>1.4583333300000001</v>
      </c>
    </row>
    <row r="22" spans="1:5" x14ac:dyDescent="0.3">
      <c r="A22" t="s">
        <v>9</v>
      </c>
      <c r="B22">
        <v>4.9583333300000003</v>
      </c>
      <c r="C22">
        <v>4.7083333300000003</v>
      </c>
      <c r="D22">
        <v>4.625</v>
      </c>
      <c r="E22">
        <v>1.2083333300000001</v>
      </c>
    </row>
    <row r="23" spans="1:5" x14ac:dyDescent="0.3">
      <c r="A23" t="s">
        <v>10</v>
      </c>
      <c r="B23">
        <v>2.4583333330000001</v>
      </c>
      <c r="C23">
        <v>2.4166666700000001</v>
      </c>
      <c r="D23">
        <v>3.81666667</v>
      </c>
      <c r="E23">
        <v>1.55</v>
      </c>
    </row>
    <row r="24" spans="1:5" x14ac:dyDescent="0.3">
      <c r="A24" t="s">
        <v>11</v>
      </c>
      <c r="B24">
        <f>MAX(B18:B23)</f>
        <v>5</v>
      </c>
      <c r="C24">
        <f>MAX(C18:C23)</f>
        <v>4.7083333300000003</v>
      </c>
      <c r="D24">
        <f>MAX(D18:D23)</f>
        <v>4.7083333300000003</v>
      </c>
      <c r="E24">
        <f>MAX(E18:E23)</f>
        <v>1.7083333300000001</v>
      </c>
    </row>
    <row r="25" spans="1:5" x14ac:dyDescent="0.3">
      <c r="A25" t="s">
        <v>12</v>
      </c>
      <c r="B25">
        <f>MIN(B18:B23)</f>
        <v>2.4583333330000001</v>
      </c>
      <c r="C25">
        <f>MIN(C18:C23)</f>
        <v>2.4166666700000001</v>
      </c>
      <c r="D25">
        <f>MIN(D18:D23)</f>
        <v>3.81666667</v>
      </c>
      <c r="E25">
        <f>MIN(E18:E23)</f>
        <v>1</v>
      </c>
    </row>
    <row r="26" spans="1:5" x14ac:dyDescent="0.3">
      <c r="A26" t="s">
        <v>13</v>
      </c>
      <c r="B26">
        <f>_xlfn.STDEV.S(B18:B23)</f>
        <v>1.0094747895623954</v>
      </c>
      <c r="C26">
        <f>_xlfn.STDEV.S(C18:C23)</f>
        <v>0.84533030960289757</v>
      </c>
      <c r="D26">
        <f>_xlfn.STDEV.S(D18:D23)</f>
        <v>0.38339371329299682</v>
      </c>
      <c r="E26">
        <f>_xlfn.STDEV.S(E18:E23)</f>
        <v>0.2575930245238261</v>
      </c>
    </row>
    <row r="27" spans="1:5" x14ac:dyDescent="0.3">
      <c r="A27" t="s">
        <v>14</v>
      </c>
      <c r="B27">
        <f>AVERAGE(B18:B23)</f>
        <v>4.493055553833333</v>
      </c>
      <c r="C27">
        <f>AVERAGE(C18:C23)</f>
        <v>3.7916666666666674</v>
      </c>
      <c r="D27">
        <f>AVERAGE(D18:D23)</f>
        <v>4.41388889</v>
      </c>
      <c r="E27">
        <f>AVERAGE(E18:E23)</f>
        <v>1.3624999983333337</v>
      </c>
    </row>
    <row r="28" spans="1:5" x14ac:dyDescent="0.3">
      <c r="A28" t="s">
        <v>19</v>
      </c>
      <c r="C28" t="s">
        <v>21</v>
      </c>
      <c r="D28" t="s">
        <v>17</v>
      </c>
      <c r="E28" t="s">
        <v>22</v>
      </c>
    </row>
    <row r="29" spans="1:5" x14ac:dyDescent="0.3">
      <c r="A29" t="s">
        <v>20</v>
      </c>
      <c r="B29" t="s">
        <v>27</v>
      </c>
      <c r="C29" t="s">
        <v>28</v>
      </c>
      <c r="D29" t="s">
        <v>29</v>
      </c>
      <c r="E29" t="s">
        <v>30</v>
      </c>
    </row>
    <row r="31" spans="1:5" x14ac:dyDescent="0.3">
      <c r="A31" t="s">
        <v>15</v>
      </c>
    </row>
    <row r="32" spans="1:5" x14ac:dyDescent="0.3">
      <c r="B32" t="s">
        <v>34</v>
      </c>
    </row>
    <row r="33" spans="1:5" x14ac:dyDescent="0.3">
      <c r="B33" t="s">
        <v>1</v>
      </c>
      <c r="C33" t="s">
        <v>2</v>
      </c>
      <c r="D33" t="s">
        <v>3</v>
      </c>
      <c r="E33" t="s">
        <v>4</v>
      </c>
    </row>
    <row r="34" spans="1:5" x14ac:dyDescent="0.3">
      <c r="A34" t="s">
        <v>5</v>
      </c>
      <c r="B34">
        <v>4.7083333300000003</v>
      </c>
      <c r="C34">
        <v>2.5</v>
      </c>
      <c r="D34">
        <v>2.5</v>
      </c>
      <c r="E34">
        <v>2.5416666700000001</v>
      </c>
    </row>
    <row r="35" spans="1:5" x14ac:dyDescent="0.3">
      <c r="A35" t="s">
        <v>6</v>
      </c>
      <c r="B35">
        <v>4.2291666699999997</v>
      </c>
      <c r="C35">
        <v>3.125</v>
      </c>
      <c r="D35">
        <v>4.0416666699999997</v>
      </c>
      <c r="E35">
        <v>1.7083333300000001</v>
      </c>
    </row>
    <row r="36" spans="1:5" x14ac:dyDescent="0.3">
      <c r="A36" t="s">
        <v>7</v>
      </c>
      <c r="B36">
        <v>4.75</v>
      </c>
      <c r="C36">
        <v>3.6069444399999999</v>
      </c>
      <c r="D36">
        <v>2.8541666700000001</v>
      </c>
      <c r="E36">
        <v>2</v>
      </c>
    </row>
    <row r="37" spans="1:5" x14ac:dyDescent="0.3">
      <c r="A37" t="s">
        <v>8</v>
      </c>
      <c r="B37">
        <v>3.4166666700000001</v>
      </c>
      <c r="C37">
        <v>3.18333333</v>
      </c>
      <c r="D37">
        <v>3.7083333299999999</v>
      </c>
      <c r="E37">
        <v>2</v>
      </c>
    </row>
    <row r="38" spans="1:5" x14ac:dyDescent="0.3">
      <c r="A38" t="s">
        <v>9</v>
      </c>
      <c r="B38">
        <v>4.0833333300000003</v>
      </c>
      <c r="C38">
        <v>2.625</v>
      </c>
      <c r="D38">
        <v>3.875</v>
      </c>
      <c r="E38">
        <v>1.25</v>
      </c>
    </row>
    <row r="39" spans="1:5" x14ac:dyDescent="0.3">
      <c r="A39" t="s">
        <v>10</v>
      </c>
      <c r="B39">
        <v>4.05</v>
      </c>
      <c r="C39">
        <v>2.4583333299999999</v>
      </c>
      <c r="D39">
        <v>3.4166666700000001</v>
      </c>
      <c r="E39">
        <v>1.375</v>
      </c>
    </row>
    <row r="40" spans="1:5" x14ac:dyDescent="0.3">
      <c r="A40" t="s">
        <v>11</v>
      </c>
      <c r="B40">
        <f>MAX(B34:B39)</f>
        <v>4.75</v>
      </c>
      <c r="C40">
        <f>MAX(C34:C39)</f>
        <v>3.6069444399999999</v>
      </c>
      <c r="D40">
        <f>MAX(D34:D39)</f>
        <v>4.0416666699999997</v>
      </c>
      <c r="E40">
        <f>MAX(E34:E39)</f>
        <v>2.5416666700000001</v>
      </c>
    </row>
    <row r="41" spans="1:5" x14ac:dyDescent="0.3">
      <c r="A41" t="s">
        <v>12</v>
      </c>
      <c r="B41">
        <f>MIN(B34:B39)</f>
        <v>3.4166666700000001</v>
      </c>
      <c r="C41">
        <f>MIN(C34:C39)</f>
        <v>2.4583333299999999</v>
      </c>
      <c r="D41">
        <f>MIN(D34:D39)</f>
        <v>2.5</v>
      </c>
      <c r="E41">
        <f>MIN(E34:E39)</f>
        <v>1.25</v>
      </c>
    </row>
    <row r="42" spans="1:5" x14ac:dyDescent="0.3">
      <c r="A42" t="s">
        <v>13</v>
      </c>
      <c r="B42">
        <f>_xlfn.STDEV.S(B34:B39)</f>
        <v>0.49218722287470068</v>
      </c>
      <c r="C42">
        <f>_xlfn.STDEV.S(C34:C39)</f>
        <v>0.46037962010008732</v>
      </c>
      <c r="D42">
        <f>_xlfn.STDEV.S(D34:D39)</f>
        <v>0.6067354392643155</v>
      </c>
      <c r="E42">
        <f>_xlfn.STDEV.S(E34:E39)</f>
        <v>0.47342575506150431</v>
      </c>
    </row>
    <row r="43" spans="1:5" x14ac:dyDescent="0.3">
      <c r="A43" t="s">
        <v>14</v>
      </c>
      <c r="B43">
        <f>AVERAGE(B34:B39)</f>
        <v>4.2062499999999998</v>
      </c>
      <c r="C43">
        <f>AVERAGE(C34:C39)</f>
        <v>2.9164351833333328</v>
      </c>
      <c r="D43">
        <f>AVERAGE(D34:D39)</f>
        <v>3.3993055566666666</v>
      </c>
      <c r="E43">
        <f>AVERAGE(E34:E39)</f>
        <v>1.8125</v>
      </c>
    </row>
    <row r="44" spans="1:5" x14ac:dyDescent="0.3">
      <c r="A44" t="s">
        <v>19</v>
      </c>
      <c r="C44" t="s">
        <v>23</v>
      </c>
      <c r="D44" t="s">
        <v>24</v>
      </c>
      <c r="E44" t="s">
        <v>25</v>
      </c>
    </row>
    <row r="46" spans="1:5" x14ac:dyDescent="0.3">
      <c r="B46" t="s">
        <v>35</v>
      </c>
    </row>
    <row r="47" spans="1:5" x14ac:dyDescent="0.3">
      <c r="B47" t="s">
        <v>1</v>
      </c>
      <c r="C47" t="s">
        <v>2</v>
      </c>
      <c r="D47" t="s">
        <v>3</v>
      </c>
      <c r="E47" t="s">
        <v>4</v>
      </c>
    </row>
    <row r="48" spans="1:5" x14ac:dyDescent="0.3">
      <c r="A48" t="s">
        <v>5</v>
      </c>
      <c r="B48">
        <v>4.5</v>
      </c>
      <c r="C48">
        <v>3.4166666700000001</v>
      </c>
      <c r="D48">
        <v>4.2083333300000003</v>
      </c>
      <c r="E48">
        <v>3.0625</v>
      </c>
    </row>
    <row r="49" spans="1:5" x14ac:dyDescent="0.3">
      <c r="A49" t="s">
        <v>6</v>
      </c>
      <c r="B49">
        <v>4.6666666699999997</v>
      </c>
      <c r="C49">
        <v>3.7083333299999999</v>
      </c>
      <c r="D49">
        <v>4.2916666699999997</v>
      </c>
      <c r="E49">
        <v>1.5</v>
      </c>
    </row>
    <row r="50" spans="1:5" x14ac:dyDescent="0.3">
      <c r="A50" t="s">
        <v>7</v>
      </c>
      <c r="B50">
        <v>4.2291666699999997</v>
      </c>
      <c r="C50">
        <v>3.3333333299999999</v>
      </c>
      <c r="D50">
        <v>3.5</v>
      </c>
      <c r="E50">
        <v>2.4583333299999999</v>
      </c>
    </row>
    <row r="51" spans="1:5" x14ac:dyDescent="0.3">
      <c r="A51" t="s">
        <v>8</v>
      </c>
      <c r="B51">
        <v>5</v>
      </c>
      <c r="C51">
        <v>3.3333333299999999</v>
      </c>
      <c r="D51">
        <v>4.0416666699999997</v>
      </c>
      <c r="E51">
        <v>2.125</v>
      </c>
    </row>
    <row r="52" spans="1:5" x14ac:dyDescent="0.3">
      <c r="A52" t="s">
        <v>9</v>
      </c>
      <c r="B52">
        <v>4.4749999999999996</v>
      </c>
      <c r="C52">
        <v>3.2083333299999999</v>
      </c>
      <c r="D52">
        <v>3.8333333299999999</v>
      </c>
      <c r="E52">
        <v>1.31666667</v>
      </c>
    </row>
    <row r="53" spans="1:5" x14ac:dyDescent="0.3">
      <c r="A53" t="s">
        <v>10</v>
      </c>
      <c r="B53">
        <v>3.3333333299999999</v>
      </c>
      <c r="C53">
        <v>3.56666667</v>
      </c>
      <c r="D53">
        <v>4.1166666699999999</v>
      </c>
      <c r="E53">
        <v>2.7416666699999999</v>
      </c>
    </row>
    <row r="54" spans="1:5" x14ac:dyDescent="0.3">
      <c r="A54" t="s">
        <v>11</v>
      </c>
      <c r="B54">
        <f>MAX(B48:B53)</f>
        <v>5</v>
      </c>
      <c r="C54">
        <f>MAX(C48:C53)</f>
        <v>3.7083333299999999</v>
      </c>
      <c r="D54">
        <f>MAX(D48:D53)</f>
        <v>4.2916666699999997</v>
      </c>
      <c r="E54">
        <f>MAX(E48:E53)</f>
        <v>3.0625</v>
      </c>
    </row>
    <row r="55" spans="1:5" x14ac:dyDescent="0.3">
      <c r="A55" t="s">
        <v>12</v>
      </c>
      <c r="B55">
        <f>MIN(B48:B53)</f>
        <v>3.3333333299999999</v>
      </c>
      <c r="C55">
        <f>MIN(C48:C53)</f>
        <v>3.2083333299999999</v>
      </c>
      <c r="D55">
        <f>MIN(D48:D53)</f>
        <v>3.5</v>
      </c>
      <c r="E55">
        <f>MIN(E48:E53)</f>
        <v>1.31666667</v>
      </c>
    </row>
    <row r="56" spans="1:5" x14ac:dyDescent="0.3">
      <c r="A56" t="s">
        <v>13</v>
      </c>
      <c r="B56">
        <f>_xlfn.STDEV.S(B48:B53)</f>
        <v>0.56697550956401543</v>
      </c>
      <c r="C56">
        <f>_xlfn.STDEV.S(C48:C53)</f>
        <v>0.18117415493059388</v>
      </c>
      <c r="D56">
        <f>_xlfn.STDEV.S(D48:D53)</f>
        <v>0.29037412105062999</v>
      </c>
      <c r="E56">
        <f>_xlfn.STDEV.S(E48:E53)</f>
        <v>0.68991956330336357</v>
      </c>
    </row>
    <row r="57" spans="1:5" x14ac:dyDescent="0.3">
      <c r="A57" t="s">
        <v>14</v>
      </c>
      <c r="B57">
        <f>AVERAGE(B48:B53)</f>
        <v>4.367361111666666</v>
      </c>
      <c r="C57">
        <f>AVERAGE(C48:C53)</f>
        <v>3.4277777766666664</v>
      </c>
      <c r="D57">
        <f>AVERAGE(D48:D53)</f>
        <v>3.9986111116666661</v>
      </c>
      <c r="E57">
        <f>AVERAGE(E48:E53)</f>
        <v>2.2006944449999999</v>
      </c>
    </row>
    <row r="58" spans="1:5" x14ac:dyDescent="0.3">
      <c r="A58" t="s">
        <v>19</v>
      </c>
      <c r="C58" t="s">
        <v>26</v>
      </c>
      <c r="D58" t="s">
        <v>17</v>
      </c>
      <c r="E58" t="s">
        <v>22</v>
      </c>
    </row>
    <row r="59" spans="1:5" x14ac:dyDescent="0.3">
      <c r="A59" t="s">
        <v>20</v>
      </c>
      <c r="B59" t="s">
        <v>31</v>
      </c>
      <c r="C59" t="s">
        <v>28</v>
      </c>
      <c r="D59" t="s">
        <v>32</v>
      </c>
      <c r="E59" t="s">
        <v>33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Anton G</dc:creator>
  <cp:lastModifiedBy>Anton G</cp:lastModifiedBy>
  <dcterms:created xsi:type="dcterms:W3CDTF">2015-06-05T18:19:34Z</dcterms:created>
  <dcterms:modified xsi:type="dcterms:W3CDTF">2021-02-01T14:48:35Z</dcterms:modified>
</cp:coreProperties>
</file>