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/>
  <mc:AlternateContent xmlns:mc="http://schemas.openxmlformats.org/markup-compatibility/2006">
    <mc:Choice Requires="x15">
      <x15ac:absPath xmlns:x15ac="http://schemas.microsoft.com/office/spreadsheetml/2010/11/ac" url="C:\Users\czernek\Documents\MS\resubmission\"/>
    </mc:Choice>
  </mc:AlternateContent>
  <xr:revisionPtr revIDLastSave="0" documentId="13_ncr:1_{B6C12455-7CEB-432B-B4F4-54337E928376}" xr6:coauthVersionLast="36" xr6:coauthVersionMax="36" xr10:uidLastSave="{00000000-0000-0000-0000-000000000000}"/>
  <bookViews>
    <workbookView xWindow="-120" yWindow="-60" windowWidth="20730" windowHeight="11700" tabRatio="947" firstSheet="22" activeTab="33" xr2:uid="{00000000-000D-0000-FFFF-FFFF00000000}"/>
  </bookViews>
  <sheets>
    <sheet name="S01" sheetId="27" r:id="rId1"/>
    <sheet name="S02" sheetId="28" r:id="rId2"/>
    <sheet name="S03" sheetId="29" r:id="rId3"/>
    <sheet name="S04" sheetId="30" r:id="rId4"/>
    <sheet name="S05" sheetId="31" r:id="rId5"/>
    <sheet name="S06" sheetId="32" r:id="rId6"/>
    <sheet name="S07" sheetId="33" r:id="rId7"/>
    <sheet name="S08" sheetId="34" r:id="rId8"/>
    <sheet name="S09" sheetId="35" r:id="rId9"/>
    <sheet name="S10" sheetId="36" r:id="rId10"/>
    <sheet name="S11" sheetId="37" r:id="rId11"/>
    <sheet name="S12" sheetId="38" r:id="rId12"/>
    <sheet name="S13" sheetId="39" r:id="rId13"/>
    <sheet name="S14" sheetId="40" r:id="rId14"/>
    <sheet name="S15" sheetId="41" r:id="rId15"/>
    <sheet name="S16" sheetId="42" r:id="rId16"/>
    <sheet name="S17" sheetId="43" r:id="rId17"/>
    <sheet name="S18" sheetId="44" r:id="rId18"/>
    <sheet name="S19" sheetId="45" r:id="rId19"/>
    <sheet name="S20" sheetId="46" r:id="rId20"/>
    <sheet name="S21" sheetId="47" r:id="rId21"/>
    <sheet name="S22" sheetId="48" r:id="rId22"/>
    <sheet name="1" sheetId="66" r:id="rId23"/>
    <sheet name="2" sheetId="67" r:id="rId24"/>
    <sheet name="3" sheetId="68" r:id="rId25"/>
    <sheet name="4" sheetId="69" r:id="rId26"/>
    <sheet name="5" sheetId="70" r:id="rId27"/>
    <sheet name="6" sheetId="71" r:id="rId28"/>
    <sheet name="7" sheetId="72" r:id="rId29"/>
    <sheet name="8" sheetId="74" r:id="rId30"/>
    <sheet name="9" sheetId="75" r:id="rId31"/>
    <sheet name="10" sheetId="76" r:id="rId32"/>
    <sheet name="11" sheetId="77" r:id="rId33"/>
    <sheet name="12" sheetId="78" r:id="rId3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3" i="78" l="1"/>
  <c r="B33" i="78"/>
  <c r="B37" i="78" s="1"/>
  <c r="B32" i="78"/>
  <c r="B36" i="78" s="1"/>
  <c r="B31" i="78"/>
  <c r="B29" i="78"/>
  <c r="B28" i="78"/>
  <c r="B27" i="78"/>
  <c r="B25" i="78"/>
  <c r="B24" i="78"/>
  <c r="B23" i="78"/>
  <c r="B40" i="78" l="1"/>
  <c r="B41" i="78"/>
  <c r="B35" i="78"/>
  <c r="B45" i="78" s="1"/>
  <c r="B39" i="78"/>
  <c r="B47" i="78" s="1"/>
  <c r="B44" i="78"/>
  <c r="B23" i="77" l="1"/>
  <c r="B24" i="77"/>
  <c r="B25" i="77"/>
  <c r="B27" i="77"/>
  <c r="B28" i="77"/>
  <c r="B29" i="77"/>
  <c r="B31" i="77"/>
  <c r="B35" i="77" s="1"/>
  <c r="B32" i="77"/>
  <c r="B33" i="77"/>
  <c r="B43" i="77"/>
  <c r="B37" i="77" l="1"/>
  <c r="B41" i="77" s="1"/>
  <c r="B36" i="77"/>
  <c r="B39" i="77"/>
  <c r="B44" i="77"/>
  <c r="B40" i="77"/>
  <c r="B47" i="77" l="1"/>
  <c r="B45" i="77"/>
  <c r="B43" i="76"/>
  <c r="B33" i="76"/>
  <c r="B32" i="76"/>
  <c r="B31" i="76"/>
  <c r="B29" i="76"/>
  <c r="B28" i="76"/>
  <c r="B27" i="76"/>
  <c r="B25" i="76"/>
  <c r="B24" i="76"/>
  <c r="B23" i="76"/>
  <c r="B37" i="76" l="1"/>
  <c r="B41" i="76" s="1"/>
  <c r="B35" i="76"/>
  <c r="B39" i="76" s="1"/>
  <c r="B36" i="76"/>
  <c r="B40" i="76" s="1"/>
  <c r="B44" i="76"/>
  <c r="B27" i="28"/>
  <c r="B28" i="28"/>
  <c r="B29" i="28"/>
  <c r="B45" i="76" l="1"/>
  <c r="B47" i="76"/>
  <c r="B43" i="75"/>
  <c r="B33" i="75"/>
  <c r="B32" i="75"/>
  <c r="B31" i="75"/>
  <c r="B35" i="75" s="1"/>
  <c r="B29" i="75"/>
  <c r="B28" i="75"/>
  <c r="B27" i="75"/>
  <c r="B25" i="75"/>
  <c r="B24" i="75"/>
  <c r="B23" i="75"/>
  <c r="B43" i="74"/>
  <c r="B33" i="74"/>
  <c r="B32" i="74"/>
  <c r="B31" i="74"/>
  <c r="B29" i="74"/>
  <c r="B28" i="74"/>
  <c r="B27" i="74"/>
  <c r="B25" i="74"/>
  <c r="B24" i="74"/>
  <c r="B23" i="74"/>
  <c r="B43" i="72"/>
  <c r="B33" i="72"/>
  <c r="B32" i="72"/>
  <c r="B31" i="72"/>
  <c r="B29" i="72"/>
  <c r="B28" i="72"/>
  <c r="B27" i="72"/>
  <c r="B25" i="72"/>
  <c r="B24" i="72"/>
  <c r="B23" i="72"/>
  <c r="B43" i="71"/>
  <c r="B33" i="71"/>
  <c r="B32" i="71"/>
  <c r="B31" i="71"/>
  <c r="B29" i="71"/>
  <c r="B28" i="71"/>
  <c r="B27" i="71"/>
  <c r="B25" i="71"/>
  <c r="B24" i="71"/>
  <c r="B23" i="71"/>
  <c r="B43" i="70"/>
  <c r="B33" i="70"/>
  <c r="B32" i="70"/>
  <c r="B31" i="70"/>
  <c r="B29" i="70"/>
  <c r="B28" i="70"/>
  <c r="B27" i="70"/>
  <c r="B25" i="70"/>
  <c r="B24" i="70"/>
  <c r="B23" i="70"/>
  <c r="B43" i="69"/>
  <c r="B33" i="69"/>
  <c r="B32" i="69"/>
  <c r="B31" i="69"/>
  <c r="B29" i="69"/>
  <c r="B28" i="69"/>
  <c r="B27" i="69"/>
  <c r="B25" i="69"/>
  <c r="B24" i="69"/>
  <c r="B23" i="69"/>
  <c r="B43" i="68"/>
  <c r="B33" i="68"/>
  <c r="B32" i="68"/>
  <c r="B31" i="68"/>
  <c r="B29" i="68"/>
  <c r="B28" i="68"/>
  <c r="B27" i="68"/>
  <c r="B25" i="68"/>
  <c r="B24" i="68"/>
  <c r="B23" i="68"/>
  <c r="B43" i="67"/>
  <c r="B33" i="67"/>
  <c r="B32" i="67"/>
  <c r="B31" i="67"/>
  <c r="B29" i="67"/>
  <c r="B28" i="67"/>
  <c r="B27" i="67"/>
  <c r="B25" i="67"/>
  <c r="B24" i="67"/>
  <c r="B23" i="67"/>
  <c r="B43" i="66"/>
  <c r="B33" i="66"/>
  <c r="B32" i="66"/>
  <c r="B31" i="66"/>
  <c r="B29" i="66"/>
  <c r="B28" i="66"/>
  <c r="B27" i="66"/>
  <c r="B25" i="66"/>
  <c r="B24" i="66"/>
  <c r="B23" i="66"/>
  <c r="B43" i="48"/>
  <c r="B33" i="48"/>
  <c r="B32" i="48"/>
  <c r="B31" i="48"/>
  <c r="B29" i="48"/>
  <c r="B28" i="48"/>
  <c r="B27" i="48"/>
  <c r="B25" i="48"/>
  <c r="B24" i="48"/>
  <c r="B23" i="48"/>
  <c r="B43" i="47"/>
  <c r="B33" i="47"/>
  <c r="B32" i="47"/>
  <c r="B31" i="47"/>
  <c r="B29" i="47"/>
  <c r="B28" i="47"/>
  <c r="B27" i="47"/>
  <c r="B25" i="47"/>
  <c r="B24" i="47"/>
  <c r="B23" i="47"/>
  <c r="B43" i="46"/>
  <c r="B33" i="46"/>
  <c r="B32" i="46"/>
  <c r="B31" i="46"/>
  <c r="B29" i="46"/>
  <c r="B28" i="46"/>
  <c r="B27" i="46"/>
  <c r="B25" i="46"/>
  <c r="B24" i="46"/>
  <c r="B23" i="46"/>
  <c r="B43" i="45"/>
  <c r="B33" i="45"/>
  <c r="B32" i="45"/>
  <c r="B31" i="45"/>
  <c r="B29" i="45"/>
  <c r="B28" i="45"/>
  <c r="B27" i="45"/>
  <c r="B25" i="45"/>
  <c r="B24" i="45"/>
  <c r="B23" i="45"/>
  <c r="B43" i="44"/>
  <c r="B33" i="44"/>
  <c r="B32" i="44"/>
  <c r="B31" i="44"/>
  <c r="B29" i="44"/>
  <c r="B28" i="44"/>
  <c r="B27" i="44"/>
  <c r="B35" i="44" s="1"/>
  <c r="B25" i="44"/>
  <c r="B24" i="44"/>
  <c r="B23" i="44"/>
  <c r="B43" i="43"/>
  <c r="B33" i="43"/>
  <c r="B32" i="43"/>
  <c r="B31" i="43"/>
  <c r="B29" i="43"/>
  <c r="B28" i="43"/>
  <c r="B27" i="43"/>
  <c r="B25" i="43"/>
  <c r="B24" i="43"/>
  <c r="B23" i="43"/>
  <c r="B43" i="42"/>
  <c r="B33" i="42"/>
  <c r="B32" i="42"/>
  <c r="B31" i="42"/>
  <c r="B29" i="42"/>
  <c r="B28" i="42"/>
  <c r="B27" i="42"/>
  <c r="B25" i="42"/>
  <c r="B24" i="42"/>
  <c r="B23" i="42"/>
  <c r="B43" i="41"/>
  <c r="B33" i="41"/>
  <c r="B32" i="41"/>
  <c r="B31" i="41"/>
  <c r="B29" i="41"/>
  <c r="B28" i="41"/>
  <c r="B27" i="41"/>
  <c r="B25" i="41"/>
  <c r="B24" i="41"/>
  <c r="B23" i="41"/>
  <c r="B43" i="40"/>
  <c r="B33" i="40"/>
  <c r="B32" i="40"/>
  <c r="B31" i="40"/>
  <c r="B29" i="40"/>
  <c r="B28" i="40"/>
  <c r="B27" i="40"/>
  <c r="B25" i="40"/>
  <c r="B24" i="40"/>
  <c r="B23" i="40"/>
  <c r="B43" i="39"/>
  <c r="B33" i="39"/>
  <c r="B32" i="39"/>
  <c r="B31" i="39"/>
  <c r="B29" i="39"/>
  <c r="B28" i="39"/>
  <c r="B27" i="39"/>
  <c r="B25" i="39"/>
  <c r="B24" i="39"/>
  <c r="B23" i="39"/>
  <c r="B43" i="38"/>
  <c r="B33" i="38"/>
  <c r="B32" i="38"/>
  <c r="B31" i="38"/>
  <c r="B29" i="38"/>
  <c r="B28" i="38"/>
  <c r="B27" i="38"/>
  <c r="B25" i="38"/>
  <c r="B24" i="38"/>
  <c r="B23" i="38"/>
  <c r="B43" i="37"/>
  <c r="B33" i="37"/>
  <c r="B32" i="37"/>
  <c r="B31" i="37"/>
  <c r="B29" i="37"/>
  <c r="B28" i="37"/>
  <c r="B27" i="37"/>
  <c r="B25" i="37"/>
  <c r="B24" i="37"/>
  <c r="B23" i="37"/>
  <c r="B43" i="36"/>
  <c r="B33" i="36"/>
  <c r="B32" i="36"/>
  <c r="B31" i="36"/>
  <c r="B29" i="36"/>
  <c r="B28" i="36"/>
  <c r="B27" i="36"/>
  <c r="B25" i="36"/>
  <c r="B24" i="36"/>
  <c r="B23" i="36"/>
  <c r="B43" i="35"/>
  <c r="B33" i="35"/>
  <c r="B32" i="35"/>
  <c r="B31" i="35"/>
  <c r="B29" i="35"/>
  <c r="B28" i="35"/>
  <c r="B27" i="35"/>
  <c r="B25" i="35"/>
  <c r="B24" i="35"/>
  <c r="B23" i="35"/>
  <c r="B43" i="34"/>
  <c r="B33" i="34"/>
  <c r="B32" i="34"/>
  <c r="B31" i="34"/>
  <c r="B29" i="34"/>
  <c r="B28" i="34"/>
  <c r="B27" i="34"/>
  <c r="B25" i="34"/>
  <c r="B24" i="34"/>
  <c r="B23" i="34"/>
  <c r="B43" i="33"/>
  <c r="B33" i="33"/>
  <c r="B32" i="33"/>
  <c r="B31" i="33"/>
  <c r="B35" i="33" s="1"/>
  <c r="B29" i="33"/>
  <c r="B28" i="33"/>
  <c r="B27" i="33"/>
  <c r="B25" i="33"/>
  <c r="B24" i="33"/>
  <c r="B23" i="33"/>
  <c r="B43" i="32"/>
  <c r="B33" i="32"/>
  <c r="B32" i="32"/>
  <c r="B31" i="32"/>
  <c r="B29" i="32"/>
  <c r="B28" i="32"/>
  <c r="B27" i="32"/>
  <c r="B25" i="32"/>
  <c r="B24" i="32"/>
  <c r="B23" i="32"/>
  <c r="B43" i="31"/>
  <c r="B33" i="31"/>
  <c r="B32" i="31"/>
  <c r="B31" i="31"/>
  <c r="B29" i="31"/>
  <c r="B28" i="31"/>
  <c r="B27" i="31"/>
  <c r="B25" i="31"/>
  <c r="B24" i="31"/>
  <c r="B23" i="31"/>
  <c r="B43" i="30"/>
  <c r="B33" i="30"/>
  <c r="B32" i="30"/>
  <c r="B31" i="30"/>
  <c r="B29" i="30"/>
  <c r="B28" i="30"/>
  <c r="B27" i="30"/>
  <c r="B25" i="30"/>
  <c r="B24" i="30"/>
  <c r="B23" i="30"/>
  <c r="B43" i="29"/>
  <c r="B33" i="29"/>
  <c r="B32" i="29"/>
  <c r="B31" i="29"/>
  <c r="B29" i="29"/>
  <c r="B28" i="29"/>
  <c r="B36" i="29" s="1"/>
  <c r="B27" i="29"/>
  <c r="B25" i="29"/>
  <c r="B24" i="29"/>
  <c r="B23" i="29"/>
  <c r="B43" i="28"/>
  <c r="B33" i="28"/>
  <c r="B32" i="28"/>
  <c r="B31" i="28"/>
  <c r="B25" i="28"/>
  <c r="B24" i="28"/>
  <c r="B23" i="28"/>
  <c r="B37" i="43" l="1"/>
  <c r="B35" i="68"/>
  <c r="B39" i="68" s="1"/>
  <c r="B36" i="75"/>
  <c r="B40" i="75" s="1"/>
  <c r="B36" i="43"/>
  <c r="B40" i="43" s="1"/>
  <c r="B36" i="33"/>
  <c r="B40" i="33" s="1"/>
  <c r="B36" i="32"/>
  <c r="B45" i="32" s="1"/>
  <c r="B44" i="31"/>
  <c r="B35" i="31"/>
  <c r="B39" i="31" s="1"/>
  <c r="B37" i="29"/>
  <c r="B44" i="33"/>
  <c r="B44" i="75"/>
  <c r="B37" i="68"/>
  <c r="B41" i="68" s="1"/>
  <c r="B44" i="29"/>
  <c r="B35" i="29"/>
  <c r="B39" i="29" s="1"/>
  <c r="B36" i="31"/>
  <c r="B35" i="32"/>
  <c r="B39" i="32" s="1"/>
  <c r="B37" i="75"/>
  <c r="B41" i="75" s="1"/>
  <c r="B35" i="43"/>
  <c r="B45" i="43" s="1"/>
  <c r="B37" i="44"/>
  <c r="B41" i="44" s="1"/>
  <c r="B36" i="44"/>
  <c r="B45" i="44" s="1"/>
  <c r="B36" i="68"/>
  <c r="B44" i="48"/>
  <c r="B36" i="48"/>
  <c r="B40" i="48" s="1"/>
  <c r="B35" i="48"/>
  <c r="B37" i="48"/>
  <c r="B41" i="48" s="1"/>
  <c r="B44" i="47"/>
  <c r="B36" i="47"/>
  <c r="B40" i="47" s="1"/>
  <c r="B35" i="47"/>
  <c r="B39" i="47" s="1"/>
  <c r="B37" i="47"/>
  <c r="B41" i="47" s="1"/>
  <c r="B44" i="46"/>
  <c r="B36" i="46"/>
  <c r="B40" i="46" s="1"/>
  <c r="B35" i="46"/>
  <c r="B45" i="46" s="1"/>
  <c r="B37" i="46"/>
  <c r="B41" i="46" s="1"/>
  <c r="B44" i="45"/>
  <c r="B36" i="45"/>
  <c r="B40" i="45" s="1"/>
  <c r="B35" i="45"/>
  <c r="B39" i="45" s="1"/>
  <c r="B37" i="45"/>
  <c r="B41" i="45" s="1"/>
  <c r="B44" i="44"/>
  <c r="B44" i="43"/>
  <c r="B44" i="42"/>
  <c r="B36" i="42"/>
  <c r="B40" i="42" s="1"/>
  <c r="B35" i="42"/>
  <c r="B39" i="42" s="1"/>
  <c r="B37" i="42"/>
  <c r="B41" i="42" s="1"/>
  <c r="B44" i="41"/>
  <c r="B36" i="41"/>
  <c r="B35" i="41"/>
  <c r="B37" i="41"/>
  <c r="B41" i="41" s="1"/>
  <c r="B44" i="40"/>
  <c r="B36" i="40"/>
  <c r="B40" i="40" s="1"/>
  <c r="B35" i="40"/>
  <c r="B39" i="40" s="1"/>
  <c r="B37" i="40"/>
  <c r="B41" i="40" s="1"/>
  <c r="B36" i="39"/>
  <c r="B40" i="39" s="1"/>
  <c r="B35" i="39"/>
  <c r="B39" i="39" s="1"/>
  <c r="B37" i="39"/>
  <c r="B41" i="39" s="1"/>
  <c r="B44" i="38"/>
  <c r="B36" i="38"/>
  <c r="B40" i="38" s="1"/>
  <c r="B35" i="38"/>
  <c r="B37" i="38"/>
  <c r="B41" i="38" s="1"/>
  <c r="B44" i="37"/>
  <c r="B36" i="37"/>
  <c r="B40" i="37" s="1"/>
  <c r="B35" i="37"/>
  <c r="B39" i="37" s="1"/>
  <c r="B37" i="37"/>
  <c r="B41" i="37" s="1"/>
  <c r="B44" i="36"/>
  <c r="B36" i="36"/>
  <c r="B40" i="36" s="1"/>
  <c r="B35" i="36"/>
  <c r="B39" i="36" s="1"/>
  <c r="B37" i="36"/>
  <c r="B41" i="36" s="1"/>
  <c r="B44" i="35"/>
  <c r="B36" i="35"/>
  <c r="B40" i="35" s="1"/>
  <c r="B35" i="35"/>
  <c r="B39" i="35" s="1"/>
  <c r="B37" i="35"/>
  <c r="B41" i="35" s="1"/>
  <c r="B44" i="34"/>
  <c r="B36" i="34"/>
  <c r="B40" i="34" s="1"/>
  <c r="B35" i="34"/>
  <c r="B37" i="34"/>
  <c r="B41" i="34" s="1"/>
  <c r="B37" i="33"/>
  <c r="B41" i="33" s="1"/>
  <c r="B37" i="32"/>
  <c r="B41" i="32" s="1"/>
  <c r="B37" i="31"/>
  <c r="B41" i="31" s="1"/>
  <c r="B44" i="30"/>
  <c r="B36" i="30"/>
  <c r="B40" i="30" s="1"/>
  <c r="B35" i="30"/>
  <c r="B37" i="30"/>
  <c r="B41" i="30" s="1"/>
  <c r="B40" i="29"/>
  <c r="B44" i="66"/>
  <c r="B36" i="66"/>
  <c r="B40" i="66" s="1"/>
  <c r="B35" i="66"/>
  <c r="B39" i="66" s="1"/>
  <c r="B37" i="66"/>
  <c r="B41" i="66" s="1"/>
  <c r="B44" i="67"/>
  <c r="B36" i="67"/>
  <c r="B40" i="67" s="1"/>
  <c r="B35" i="67"/>
  <c r="B37" i="67"/>
  <c r="B41" i="67" s="1"/>
  <c r="B44" i="68"/>
  <c r="B44" i="69"/>
  <c r="B36" i="69"/>
  <c r="B35" i="69"/>
  <c r="B37" i="69"/>
  <c r="B41" i="69" s="1"/>
  <c r="B44" i="70"/>
  <c r="B36" i="70"/>
  <c r="B40" i="70" s="1"/>
  <c r="B35" i="70"/>
  <c r="B39" i="70" s="1"/>
  <c r="B37" i="70"/>
  <c r="B41" i="70" s="1"/>
  <c r="B44" i="71"/>
  <c r="B36" i="71"/>
  <c r="B40" i="71" s="1"/>
  <c r="B35" i="71"/>
  <c r="B39" i="71" s="1"/>
  <c r="B37" i="71"/>
  <c r="B41" i="71" s="1"/>
  <c r="B44" i="72"/>
  <c r="B36" i="72"/>
  <c r="B40" i="72" s="1"/>
  <c r="B35" i="72"/>
  <c r="B37" i="72"/>
  <c r="B41" i="72" s="1"/>
  <c r="B44" i="74"/>
  <c r="B36" i="74"/>
  <c r="B35" i="74"/>
  <c r="B39" i="74" s="1"/>
  <c r="B37" i="74"/>
  <c r="B41" i="74" s="1"/>
  <c r="B39" i="75"/>
  <c r="B40" i="69"/>
  <c r="B39" i="44"/>
  <c r="B41" i="43"/>
  <c r="B40" i="41"/>
  <c r="B39" i="41"/>
  <c r="B44" i="39"/>
  <c r="B39" i="34"/>
  <c r="B39" i="33"/>
  <c r="B44" i="32"/>
  <c r="B44" i="28"/>
  <c r="B36" i="28"/>
  <c r="B40" i="28" s="1"/>
  <c r="B35" i="28"/>
  <c r="B39" i="28" s="1"/>
  <c r="B37" i="28"/>
  <c r="B41" i="28" s="1"/>
  <c r="B33" i="27"/>
  <c r="B32" i="27"/>
  <c r="B31" i="27"/>
  <c r="B29" i="27"/>
  <c r="B28" i="27"/>
  <c r="B27" i="27"/>
  <c r="B25" i="27"/>
  <c r="B24" i="27"/>
  <c r="B23" i="27"/>
  <c r="B39" i="46" l="1"/>
  <c r="B40" i="32"/>
  <c r="B45" i="48"/>
  <c r="B45" i="38"/>
  <c r="B45" i="29"/>
  <c r="B45" i="68"/>
  <c r="B45" i="74"/>
  <c r="B45" i="72"/>
  <c r="B39" i="72"/>
  <c r="B45" i="71"/>
  <c r="B45" i="69"/>
  <c r="B45" i="67"/>
  <c r="B45" i="66"/>
  <c r="B39" i="48"/>
  <c r="B45" i="47"/>
  <c r="B45" i="45"/>
  <c r="B40" i="44"/>
  <c r="B47" i="44" s="1"/>
  <c r="B39" i="43"/>
  <c r="B47" i="43" s="1"/>
  <c r="B45" i="42"/>
  <c r="B47" i="42"/>
  <c r="B45" i="41"/>
  <c r="B45" i="40"/>
  <c r="B39" i="38"/>
  <c r="B47" i="38" s="1"/>
  <c r="B45" i="36"/>
  <c r="B45" i="33"/>
  <c r="B45" i="31"/>
  <c r="B45" i="30"/>
  <c r="B39" i="30"/>
  <c r="B41" i="29"/>
  <c r="B47" i="29"/>
  <c r="B35" i="27"/>
  <c r="B47" i="32"/>
  <c r="B47" i="40"/>
  <c r="B47" i="75"/>
  <c r="B47" i="28"/>
  <c r="B47" i="30"/>
  <c r="B45" i="35"/>
  <c r="B45" i="37"/>
  <c r="B40" i="68"/>
  <c r="B47" i="68" s="1"/>
  <c r="B47" i="33"/>
  <c r="B39" i="69"/>
  <c r="B47" i="69" s="1"/>
  <c r="B45" i="75"/>
  <c r="B45" i="70"/>
  <c r="B40" i="31"/>
  <c r="B47" i="31" s="1"/>
  <c r="B39" i="67"/>
  <c r="B47" i="67" s="1"/>
  <c r="B40" i="74"/>
  <c r="B47" i="74" s="1"/>
  <c r="B45" i="28"/>
  <c r="B45" i="34"/>
  <c r="B45" i="39"/>
  <c r="B47" i="39"/>
  <c r="B47" i="47"/>
  <c r="B47" i="46"/>
  <c r="B47" i="45"/>
  <c r="B47" i="41"/>
  <c r="B47" i="35"/>
  <c r="B47" i="34"/>
  <c r="B47" i="66"/>
  <c r="B47" i="70"/>
  <c r="B47" i="71"/>
  <c r="B47" i="72"/>
  <c r="B47" i="48"/>
  <c r="B47" i="37"/>
  <c r="B47" i="36"/>
  <c r="B43" i="27"/>
  <c r="B37" i="27" l="1"/>
  <c r="B41" i="27" s="1"/>
  <c r="B36" i="27"/>
  <c r="B40" i="27" s="1"/>
  <c r="B39" i="27"/>
  <c r="B44" i="27"/>
  <c r="B45" i="27" l="1"/>
  <c r="B47" i="27"/>
</calcChain>
</file>

<file path=xl/sharedStrings.xml><?xml version="1.0" encoding="utf-8"?>
<sst xmlns="http://schemas.openxmlformats.org/spreadsheetml/2006/main" count="2448" uniqueCount="90">
  <si>
    <t>HF_dimer</t>
  </si>
  <si>
    <t>HF_monomer1</t>
  </si>
  <si>
    <t>HF_monomer2</t>
  </si>
  <si>
    <t>MP2aQZ_dimer</t>
  </si>
  <si>
    <t>MP2aQZ_monomer1</t>
  </si>
  <si>
    <t>MP2aQZ_monomer2</t>
  </si>
  <si>
    <t>CCaTZ_dimer</t>
  </si>
  <si>
    <t>CCaTZ_monomer1</t>
  </si>
  <si>
    <t>CCaTZ_monomer2</t>
  </si>
  <si>
    <t>MP2aTZ_dimer</t>
  </si>
  <si>
    <t>MP2aTZ_monomer1</t>
  </si>
  <si>
    <t>MP2aTZ_monomer2</t>
  </si>
  <si>
    <t>MP2_dimer</t>
  </si>
  <si>
    <t>MP2_monomer1</t>
  </si>
  <si>
    <t>MP2_monomer2</t>
  </si>
  <si>
    <t>MP2correction_dimer</t>
  </si>
  <si>
    <t>MP2correction_monomer1</t>
  </si>
  <si>
    <t>MP2correction_monomer2</t>
  </si>
  <si>
    <t>CCcorrection_dimer</t>
  </si>
  <si>
    <t>CCcorrection_monomer1</t>
  </si>
  <si>
    <t>CCcorrection_monomer2</t>
  </si>
  <si>
    <t>correction_dimer</t>
  </si>
  <si>
    <t>correction_monomer1</t>
  </si>
  <si>
    <t>correction_monomer2</t>
  </si>
  <si>
    <t>E_dimer</t>
  </si>
  <si>
    <t>E_monomer1</t>
  </si>
  <si>
    <t>E_monomer2</t>
  </si>
  <si>
    <t>HF_part</t>
  </si>
  <si>
    <t>MP2_part</t>
  </si>
  <si>
    <t>correction_part</t>
  </si>
  <si>
    <t xml:space="preserve">dE </t>
  </si>
  <si>
    <t>quantity (named in a self-explanatory way)</t>
  </si>
  <si>
    <t xml:space="preserve">value </t>
  </si>
  <si>
    <t>in h: CCcorrection_dimer - MP2correction_dimer</t>
  </si>
  <si>
    <t>in h: CCcorrection_monomer1 - MP2correction_monomer1</t>
  </si>
  <si>
    <t>in h: CCcorrection_monomer2 - MP2correction_monomer2</t>
  </si>
  <si>
    <t>in h: HF_dimer + MP2_dimer + correction_dimer</t>
  </si>
  <si>
    <t>in h: HF_monomer1 + MP2_monomer1 + correction_monomer1</t>
  </si>
  <si>
    <t>in h: HF_monomer2 + MP2_monomer2 + correction_monomer2</t>
  </si>
  <si>
    <t>kJ/mol: 2625.5*(HF_dimer-HF_monomer1-HF_monomer2)</t>
  </si>
  <si>
    <t>kJ/mol: 2625.5*(MP2_dimer-MP2_monomer1-MP2_monomer2)</t>
  </si>
  <si>
    <t>kJ/mol: 2625.5*(correction_dimer-correction_monomer1-correction_monomer2)</t>
  </si>
  <si>
    <t>kJ/mol: 2625.5*(E_dimer - E_monomer1 - E_monomer2)</t>
  </si>
  <si>
    <t>unit (with comments)</t>
  </si>
  <si>
    <t>CCaQZ_dimer</t>
  </si>
  <si>
    <t>CCaQZ_monomer1</t>
  </si>
  <si>
    <t>CCaQZ_monomer2</t>
  </si>
  <si>
    <t>in h: (MP2aTZ_dimer*3^3 - MP2aQZ_dimer*4^3)/(3^3-4^3)</t>
  </si>
  <si>
    <t>in h: (MP2aTZ_monomer1*3^3 - MP2aQZ_monomer1*4^3)/(3^3-4^3)</t>
  </si>
  <si>
    <t>in h: (MP2aTZ_monomer2*3^3 - MP2aQZ_monomer2*4^3)/(3^3-4^3)</t>
  </si>
  <si>
    <t>in h: (CCaTZ_dimer*3^3 - CCaQZ_dimer*4^3)/(3^3-4^3)</t>
  </si>
  <si>
    <t>in h: (CCaTZ_monomer1*3^3 - CCaQZ_monomer1*4^3)/(3^3-4^3)</t>
  </si>
  <si>
    <t>in h: (CCaTZ_monomer2*3^3 - CCaQZ_monomer2*4^3)/(3^3-4^3)</t>
  </si>
  <si>
    <t>h (from the DLPNO approximation)</t>
  </si>
  <si>
    <t>h  (from the DLPNO approximation)</t>
  </si>
  <si>
    <t>h (using the aQZ basis set)</t>
  </si>
  <si>
    <t>ammonia dimer in the geometry from the S22 set (see http://www.begdb.org/)</t>
  </si>
  <si>
    <t>water dimer  in the geometry from the S22 set (see http://www.begdb.org/)</t>
  </si>
  <si>
    <t>formic acid dimer  in the geometry from the S22 set (see http://www.begdb.org/)</t>
  </si>
  <si>
    <t>formamide dimer in the geometry from the S22 set (see http://www.begdb.org/)</t>
  </si>
  <si>
    <r>
      <t xml:space="preserve">2-pyridoxine:2-aminopyridine 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in the geometry from the S22 set (see http://www.begdb.org/)</t>
    </r>
  </si>
  <si>
    <t>methane dimer in the geometry  from the S22 set (see http://www.begdb.org/)</t>
  </si>
  <si>
    <t>ethene dimer in the geometry from the S22 set (see http://www.begdb.org/)</t>
  </si>
  <si>
    <t>pyrazine dimer in the geometry from the S22 set (see http://www.begdb.org/)</t>
  </si>
  <si>
    <t>ethene:ethyne in the geometry from the S22 set (see http://www.begdb.org/)</t>
  </si>
  <si>
    <t>benzene:water in the geometry from the S22 set (see http://www.begdb.org/)</t>
  </si>
  <si>
    <t>benzene:ammonia in the geometry from the S22 set (see http://www.begdb.org/)</t>
  </si>
  <si>
    <t>benzene:HCN in the geometry from the S22 set (see http://www.begdb.org/)</t>
  </si>
  <si>
    <t>phenol dimer in the geometry from the S22 set (see http://www.begdb.org/)</t>
  </si>
  <si>
    <t>uracil dimer (H-bonded configuration)  in the geometry from the S22 set (see http://www.begdb.org/)</t>
  </si>
  <si>
    <t>benzene:methane in the geometry from the S22 set (see http://www.begdb.org/)</t>
  </si>
  <si>
    <t>benzene dimer (C_{2h} symmetry) in the geometry from the S22 set (see http://www.begdb.org/)</t>
  </si>
  <si>
    <t>uracil dimer (stacked configuration) in the geometry from the S22 set (see http://www.begdb.org/)</t>
  </si>
  <si>
    <t>indole:benzene (stacked configuration) in the geometry from the S22 set (see http://www.begdb.org/)</t>
  </si>
  <si>
    <t>adenine:thymine (stacked configuration) in the geometry from the S22 set (see http://www.begdb.org/)</t>
  </si>
  <si>
    <t>benzene dimer (C_{2v} symmetry) in the geometry from the S22 set (see http://www.begdb.org/)</t>
  </si>
  <si>
    <t>indole:benzene (T-shaped configuration) in the geometry from the S22 set (see http://www.begdb.org/)</t>
  </si>
  <si>
    <r>
      <t xml:space="preserve">adenine:thymine (H-bonded configuration) 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in the geometry from the S22 set (see http://www.begdb.org/)</t>
    </r>
  </si>
  <si>
    <t>benzofuran–formaldehyde adduct in the MP2/aTZ geometry</t>
  </si>
  <si>
    <t>benzofuran–formaldehyde adduct in the "semi-experimental" geometry</t>
  </si>
  <si>
    <t>formamide dimer (C_s symmetry) in the MP2/aTZ geometry</t>
  </si>
  <si>
    <t>formamide dimer (C_2h symmetry) in the MP2/aTZ geometry</t>
  </si>
  <si>
    <t>the glycine dimer shown in the left part of Figure 1 of the main text</t>
  </si>
  <si>
    <t>the glycine dimer shown in the right part of Figure 1 of the main text</t>
  </si>
  <si>
    <t xml:space="preserve">the dimer of acrylic acid to describe the C-H…O interaction; the MP2/aTZ fully optimized structure </t>
  </si>
  <si>
    <t xml:space="preserve">the dimer of acrylic acid to describe the O-H…O interaction; the MP2/aTZ fully optimized structure </t>
  </si>
  <si>
    <t xml:space="preserve"> L-asparagine:water dimer employed to model the O-H…O interaction; prepared using the ND structure of L-asparagine monohydrate from ref. [67] </t>
  </si>
  <si>
    <t xml:space="preserve"> L-asparagine:water dimer employed to model the C-H…O interaction; prepared using the ND structure of L-asparagine monohydrate from ref. [67] </t>
  </si>
  <si>
    <r>
      <t xml:space="preserve">the dimer of </t>
    </r>
    <r>
      <rPr>
        <b/>
        <i/>
        <sz val="11"/>
        <color theme="1"/>
        <rFont val="Symbol"/>
        <family val="1"/>
        <charset val="2"/>
      </rPr>
      <t>b</t>
    </r>
    <r>
      <rPr>
        <b/>
        <sz val="11"/>
        <color theme="1"/>
        <rFont val="Calibri"/>
        <family val="2"/>
        <charset val="238"/>
        <scheme val="minor"/>
      </rPr>
      <t>-lactose featuring the C-H…O interaction; prepared using the ND structure from ref. [66]</t>
    </r>
  </si>
  <si>
    <r>
      <t>the dimer of</t>
    </r>
    <r>
      <rPr>
        <b/>
        <sz val="11"/>
        <color theme="1"/>
        <rFont val="Symbol"/>
        <family val="1"/>
        <charset val="2"/>
      </rPr>
      <t xml:space="preserve"> </t>
    </r>
    <r>
      <rPr>
        <b/>
        <i/>
        <sz val="11"/>
        <color theme="1"/>
        <rFont val="Symbol"/>
        <family val="1"/>
        <charset val="2"/>
      </rPr>
      <t>b</t>
    </r>
    <r>
      <rPr>
        <b/>
        <sz val="11"/>
        <color theme="1"/>
        <rFont val="Calibri"/>
        <family val="2"/>
        <charset val="238"/>
        <scheme val="minor"/>
      </rPr>
      <t>-lactose featuring the O-H…O interaction; prepared using the ND structure from ref. [66]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</si>
</sst>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000000000"/>
    <numFmt numFmtId="165" formatCode="0.000"/>
    <numFmt numFmtId="166" formatCode="0.000000"/>
    <numFmt numFmtId="167" formatCode="0.0000000000000"/>
    <numFmt numFmtId="168" formatCode="0.0000000000"/>
    <numFmt numFmtId="169" formatCode="0.00000000000"/>
    <numFmt numFmtId="170" formatCode="0.00000000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Symbol"/>
      <family val="1"/>
      <charset val="2"/>
    </font>
    <font>
      <b/>
      <sz val="11"/>
      <color theme="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2" fontId="0" fillId="0" borderId="0" xfId="0" applyNumberFormat="1"/>
    <xf numFmtId="0" fontId="0" fillId="2" borderId="1" xfId="0" applyFill="1" applyBorder="1" applyAlignment="1">
      <alignment horizontal="center"/>
    </xf>
    <xf numFmtId="0" fontId="0" fillId="0" borderId="0" xfId="0" applyFont="1"/>
    <xf numFmtId="2" fontId="0" fillId="0" borderId="0" xfId="0" applyNumberFormat="1" applyFont="1"/>
    <xf numFmtId="164" fontId="0" fillId="0" borderId="0" xfId="0" applyNumberFormat="1" applyFont="1"/>
    <xf numFmtId="166" fontId="0" fillId="0" borderId="0" xfId="0" applyNumberFormat="1" applyFont="1"/>
    <xf numFmtId="165" fontId="0" fillId="3" borderId="0" xfId="0" applyNumberFormat="1" applyFont="1" applyFill="1"/>
    <xf numFmtId="0" fontId="2" fillId="0" borderId="0" xfId="0" applyFont="1" applyAlignment="1">
      <alignment vertical="center"/>
    </xf>
    <xf numFmtId="167" fontId="2" fillId="0" borderId="0" xfId="0" applyNumberFormat="1" applyFont="1" applyAlignment="1">
      <alignment vertical="center"/>
    </xf>
    <xf numFmtId="167" fontId="0" fillId="0" borderId="0" xfId="0" applyNumberFormat="1" applyFont="1"/>
    <xf numFmtId="168" fontId="2" fillId="0" borderId="0" xfId="0" applyNumberFormat="1" applyFont="1" applyAlignment="1">
      <alignment vertical="center"/>
    </xf>
    <xf numFmtId="168" fontId="0" fillId="0" borderId="0" xfId="0" applyNumberFormat="1" applyFont="1"/>
    <xf numFmtId="170" fontId="2" fillId="0" borderId="0" xfId="0" applyNumberFormat="1" applyFont="1" applyAlignment="1">
      <alignment vertical="center"/>
    </xf>
    <xf numFmtId="169" fontId="0" fillId="0" borderId="0" xfId="0" applyNumberFormat="1"/>
    <xf numFmtId="0" fontId="1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zoomScaleNormal="100" workbookViewId="0">
      <selection sqref="A1:C1"/>
    </sheetView>
  </sheetViews>
  <sheetFormatPr defaultRowHeight="15" x14ac:dyDescent="0.25"/>
  <cols>
    <col min="1" max="1" width="40" customWidth="1"/>
    <col min="2" max="2" width="20.7109375" customWidth="1"/>
    <col min="3" max="3" width="74.7109375" customWidth="1"/>
  </cols>
  <sheetData>
    <row r="1" spans="1:9" x14ac:dyDescent="0.25">
      <c r="A1" s="15" t="s">
        <v>56</v>
      </c>
      <c r="B1" s="15"/>
      <c r="C1" s="15"/>
    </row>
    <row r="2" spans="1:9" x14ac:dyDescent="0.25">
      <c r="A2" s="2" t="s">
        <v>31</v>
      </c>
      <c r="B2" s="2" t="s">
        <v>32</v>
      </c>
      <c r="C2" s="2" t="s">
        <v>43</v>
      </c>
    </row>
    <row r="3" spans="1:9" x14ac:dyDescent="0.25">
      <c r="A3" s="3" t="s">
        <v>0</v>
      </c>
      <c r="B3" s="9">
        <v>-112.45000632</v>
      </c>
      <c r="C3" s="3" t="s">
        <v>55</v>
      </c>
      <c r="D3" s="3"/>
    </row>
    <row r="4" spans="1:9" x14ac:dyDescent="0.25">
      <c r="A4" s="3" t="s">
        <v>1</v>
      </c>
      <c r="B4" s="9">
        <v>-56.223882580000001</v>
      </c>
      <c r="C4" s="3" t="s">
        <v>55</v>
      </c>
      <c r="D4" s="3"/>
    </row>
    <row r="5" spans="1:9" x14ac:dyDescent="0.25">
      <c r="A5" s="3" t="s">
        <v>2</v>
      </c>
      <c r="B5" s="9">
        <v>-56.223882580000001</v>
      </c>
      <c r="C5" s="4" t="s">
        <v>55</v>
      </c>
      <c r="D5" s="3"/>
    </row>
    <row r="6" spans="1:9" x14ac:dyDescent="0.25">
      <c r="A6" s="3"/>
      <c r="B6" s="10"/>
      <c r="C6" s="4"/>
      <c r="D6" s="3"/>
    </row>
    <row r="7" spans="1:9" x14ac:dyDescent="0.25">
      <c r="A7" s="3" t="s">
        <v>3</v>
      </c>
      <c r="B7" s="9">
        <v>-0.51055011665100003</v>
      </c>
      <c r="C7" s="4" t="s">
        <v>53</v>
      </c>
      <c r="D7" s="3"/>
    </row>
    <row r="8" spans="1:9" x14ac:dyDescent="0.25">
      <c r="A8" s="3" t="s">
        <v>4</v>
      </c>
      <c r="B8" s="9">
        <v>-0.25393578695300001</v>
      </c>
      <c r="C8" s="4" t="s">
        <v>54</v>
      </c>
      <c r="D8" s="3"/>
    </row>
    <row r="9" spans="1:9" x14ac:dyDescent="0.25">
      <c r="A9" s="3" t="s">
        <v>5</v>
      </c>
      <c r="B9" s="9">
        <v>-0.25393578695300001</v>
      </c>
      <c r="C9" s="4" t="s">
        <v>54</v>
      </c>
      <c r="D9" s="3"/>
    </row>
    <row r="10" spans="1:9" x14ac:dyDescent="0.25">
      <c r="A10" s="3"/>
      <c r="B10" s="10"/>
      <c r="C10" s="4"/>
      <c r="D10" s="3"/>
    </row>
    <row r="11" spans="1:9" x14ac:dyDescent="0.25">
      <c r="A11" s="3" t="s">
        <v>44</v>
      </c>
      <c r="B11" s="9">
        <v>-0.546274449</v>
      </c>
      <c r="C11" s="4" t="s">
        <v>54</v>
      </c>
      <c r="D11" s="3"/>
      <c r="E11" s="1"/>
      <c r="I11" s="1"/>
    </row>
    <row r="12" spans="1:9" x14ac:dyDescent="0.25">
      <c r="A12" s="3" t="s">
        <v>45</v>
      </c>
      <c r="B12" s="9">
        <v>-0.27183344199999998</v>
      </c>
      <c r="C12" s="4" t="s">
        <v>54</v>
      </c>
      <c r="D12" s="3"/>
    </row>
    <row r="13" spans="1:9" x14ac:dyDescent="0.25">
      <c r="A13" s="3" t="s">
        <v>46</v>
      </c>
      <c r="B13" s="9">
        <v>-0.27183344199999998</v>
      </c>
      <c r="C13" s="4" t="s">
        <v>54</v>
      </c>
      <c r="D13" s="3"/>
    </row>
    <row r="14" spans="1:9" x14ac:dyDescent="0.25">
      <c r="A14" s="3"/>
      <c r="B14" s="10"/>
      <c r="C14" s="4"/>
      <c r="D14" s="3"/>
    </row>
    <row r="15" spans="1:9" x14ac:dyDescent="0.25">
      <c r="A15" s="8" t="s">
        <v>6</v>
      </c>
      <c r="B15" s="9">
        <v>-0.52322258300000002</v>
      </c>
      <c r="C15" s="4" t="s">
        <v>54</v>
      </c>
      <c r="D15" s="3"/>
    </row>
    <row r="16" spans="1:9" x14ac:dyDescent="0.25">
      <c r="A16" s="3" t="s">
        <v>7</v>
      </c>
      <c r="B16" s="9">
        <v>-0.26038159599999999</v>
      </c>
      <c r="C16" s="4" t="s">
        <v>54</v>
      </c>
      <c r="D16" s="3"/>
    </row>
    <row r="17" spans="1:4" x14ac:dyDescent="0.25">
      <c r="A17" s="3" t="s">
        <v>8</v>
      </c>
      <c r="B17" s="9">
        <v>-0.26038159599999999</v>
      </c>
      <c r="C17" s="4" t="s">
        <v>54</v>
      </c>
      <c r="D17" s="3"/>
    </row>
    <row r="18" spans="1:4" x14ac:dyDescent="0.25">
      <c r="A18" s="3"/>
      <c r="B18" s="10"/>
      <c r="C18" s="4"/>
      <c r="D18" s="3"/>
    </row>
    <row r="19" spans="1:4" x14ac:dyDescent="0.25">
      <c r="A19" s="3" t="s">
        <v>9</v>
      </c>
      <c r="B19" s="9">
        <v>-0.48342620138699999</v>
      </c>
      <c r="C19" s="4" t="s">
        <v>54</v>
      </c>
      <c r="D19" s="3"/>
    </row>
    <row r="20" spans="1:4" x14ac:dyDescent="0.25">
      <c r="A20" s="3" t="s">
        <v>10</v>
      </c>
      <c r="B20" s="9">
        <v>-0.24044538086</v>
      </c>
      <c r="C20" s="4" t="s">
        <v>54</v>
      </c>
      <c r="D20" s="3"/>
    </row>
    <row r="21" spans="1:4" x14ac:dyDescent="0.25">
      <c r="A21" s="3" t="s">
        <v>11</v>
      </c>
      <c r="B21" s="10">
        <v>-0.24044538086</v>
      </c>
      <c r="C21" s="4" t="s">
        <v>54</v>
      </c>
      <c r="D21" s="3"/>
    </row>
    <row r="22" spans="1:4" x14ac:dyDescent="0.25">
      <c r="A22" s="3"/>
      <c r="B22" s="5"/>
      <c r="C22" s="4"/>
      <c r="D22" s="3"/>
    </row>
    <row r="23" spans="1:4" x14ac:dyDescent="0.25">
      <c r="A23" s="3" t="s">
        <v>12</v>
      </c>
      <c r="B23" s="6">
        <f>((B19*POWER(3,3)-B7*POWER(4,3))/(POWER(3,3)-(POWER(4,3))))</f>
        <v>-0.53034324400581079</v>
      </c>
      <c r="C23" s="3" t="s">
        <v>47</v>
      </c>
      <c r="D23" s="3"/>
    </row>
    <row r="24" spans="1:4" x14ac:dyDescent="0.25">
      <c r="A24" s="3" t="s">
        <v>13</v>
      </c>
      <c r="B24" s="6">
        <f>((B20*POWER(3,3)-B8*POWER(4,3))/(POWER(3,3)-(POWER(4,3))))</f>
        <v>-0.26378013734518918</v>
      </c>
      <c r="C24" s="3" t="s">
        <v>48</v>
      </c>
      <c r="D24" s="3"/>
    </row>
    <row r="25" spans="1:4" x14ac:dyDescent="0.25">
      <c r="A25" s="3" t="s">
        <v>14</v>
      </c>
      <c r="B25" s="6">
        <f>((B21*POWER(3,3)-B9*POWER(4,3))/(POWER(3,3)-(POWER(4,3))))</f>
        <v>-0.26378013734518918</v>
      </c>
      <c r="C25" s="3" t="s">
        <v>49</v>
      </c>
      <c r="D25" s="3"/>
    </row>
    <row r="26" spans="1:4" x14ac:dyDescent="0.25">
      <c r="A26" s="3"/>
      <c r="B26" s="6"/>
      <c r="C26" s="3"/>
      <c r="D26" s="3"/>
    </row>
    <row r="27" spans="1:4" x14ac:dyDescent="0.25">
      <c r="A27" s="3" t="s">
        <v>15</v>
      </c>
      <c r="B27" s="6">
        <f>((B19*POWER(3,3)-B7*POWER(4,3))/(POWER(3,3)-(POWER(4,3))))</f>
        <v>-0.53034324400581079</v>
      </c>
      <c r="C27" s="3" t="s">
        <v>47</v>
      </c>
      <c r="D27" s="3"/>
    </row>
    <row r="28" spans="1:4" x14ac:dyDescent="0.25">
      <c r="A28" s="3" t="s">
        <v>16</v>
      </c>
      <c r="B28" s="6">
        <f>((B20*POWER(3,3)-B8*POWER(4,3))/(POWER(3,3)-(POWER(4,3))))</f>
        <v>-0.26378013734518918</v>
      </c>
      <c r="C28" s="3" t="s">
        <v>48</v>
      </c>
      <c r="D28" s="3"/>
    </row>
    <row r="29" spans="1:4" x14ac:dyDescent="0.25">
      <c r="A29" s="3" t="s">
        <v>17</v>
      </c>
      <c r="B29" s="6">
        <f>((B21*POWER(3,3)-B9*POWER(4,3))/(POWER(3,3)-(POWER(4,3))))</f>
        <v>-0.26378013734518918</v>
      </c>
      <c r="C29" s="3" t="s">
        <v>49</v>
      </c>
      <c r="D29" s="3"/>
    </row>
    <row r="30" spans="1:4" x14ac:dyDescent="0.25">
      <c r="A30" s="3"/>
      <c r="B30" s="6"/>
      <c r="C30" s="3"/>
      <c r="D30" s="3"/>
    </row>
    <row r="31" spans="1:4" x14ac:dyDescent="0.25">
      <c r="A31" s="3" t="s">
        <v>18</v>
      </c>
      <c r="B31" s="6">
        <f>((B15*POWER(3,3)-B11*POWER(4,3))/(POWER(3,3)-(POWER(4,3))))</f>
        <v>-0.56309608094594588</v>
      </c>
      <c r="C31" s="3" t="s">
        <v>50</v>
      </c>
      <c r="D31" s="3"/>
    </row>
    <row r="32" spans="1:4" x14ac:dyDescent="0.25">
      <c r="A32" s="3" t="s">
        <v>19</v>
      </c>
      <c r="B32" s="6">
        <f>((B16*POWER(3,3)-B12*POWER(4,3))/(POWER(3,3)-(POWER(4,3))))</f>
        <v>-0.28019019448648647</v>
      </c>
      <c r="C32" s="3" t="s">
        <v>51</v>
      </c>
      <c r="D32" s="3"/>
    </row>
    <row r="33" spans="1:4" x14ac:dyDescent="0.25">
      <c r="A33" s="3" t="s">
        <v>20</v>
      </c>
      <c r="B33" s="6">
        <f>((B17*POWER(3,3)-B13*POWER(4,3))/(POWER(3,3)-(POWER(4,3))))</f>
        <v>-0.28019019448648647</v>
      </c>
      <c r="C33" s="3" t="s">
        <v>52</v>
      </c>
      <c r="D33" s="3"/>
    </row>
    <row r="34" spans="1:4" x14ac:dyDescent="0.25">
      <c r="A34" s="3"/>
      <c r="B34" s="6"/>
      <c r="C34" s="3"/>
      <c r="D34" s="3"/>
    </row>
    <row r="35" spans="1:4" x14ac:dyDescent="0.25">
      <c r="A35" s="3" t="s">
        <v>21</v>
      </c>
      <c r="B35" s="6">
        <f>B31-B27</f>
        <v>-3.2752836940135088E-2</v>
      </c>
      <c r="C35" s="3" t="s">
        <v>33</v>
      </c>
      <c r="D35" s="3"/>
    </row>
    <row r="36" spans="1:4" x14ac:dyDescent="0.25">
      <c r="A36" s="3" t="s">
        <v>22</v>
      </c>
      <c r="B36" s="6">
        <f>B32-B28</f>
        <v>-1.6410057141297285E-2</v>
      </c>
      <c r="C36" s="3" t="s">
        <v>34</v>
      </c>
      <c r="D36" s="3"/>
    </row>
    <row r="37" spans="1:4" x14ac:dyDescent="0.25">
      <c r="A37" s="3" t="s">
        <v>23</v>
      </c>
      <c r="B37" s="6">
        <f>B33-B29</f>
        <v>-1.6410057141297285E-2</v>
      </c>
      <c r="C37" s="3" t="s">
        <v>35</v>
      </c>
      <c r="D37" s="3"/>
    </row>
    <row r="38" spans="1:4" x14ac:dyDescent="0.25">
      <c r="A38" s="3"/>
      <c r="B38" s="6"/>
      <c r="C38" s="3"/>
      <c r="D38" s="3"/>
    </row>
    <row r="39" spans="1:4" x14ac:dyDescent="0.25">
      <c r="A39" s="3" t="s">
        <v>24</v>
      </c>
      <c r="B39" s="6">
        <f>B3+B23+B35</f>
        <v>-113.01310240094594</v>
      </c>
      <c r="C39" s="3" t="s">
        <v>36</v>
      </c>
      <c r="D39" s="3"/>
    </row>
    <row r="40" spans="1:4" x14ac:dyDescent="0.25">
      <c r="A40" s="3" t="s">
        <v>25</v>
      </c>
      <c r="B40" s="6">
        <f>B4+B24+B36</f>
        <v>-56.504072774486488</v>
      </c>
      <c r="C40" s="3" t="s">
        <v>37</v>
      </c>
      <c r="D40" s="3"/>
    </row>
    <row r="41" spans="1:4" x14ac:dyDescent="0.25">
      <c r="A41" s="3" t="s">
        <v>26</v>
      </c>
      <c r="B41" s="6">
        <f>B5+B25+B37</f>
        <v>-56.504072774486488</v>
      </c>
      <c r="C41" s="3" t="s">
        <v>38</v>
      </c>
      <c r="D41" s="3"/>
    </row>
    <row r="42" spans="1:4" x14ac:dyDescent="0.25">
      <c r="A42" s="3"/>
      <c r="B42" s="6"/>
      <c r="C42" s="3"/>
      <c r="D42" s="3"/>
    </row>
    <row r="43" spans="1:4" x14ac:dyDescent="0.25">
      <c r="A43" s="3" t="s">
        <v>27</v>
      </c>
      <c r="B43" s="6">
        <f>2625.5*(B3-B4-B5)</f>
        <v>-5.884165579992036</v>
      </c>
      <c r="C43" s="3" t="s">
        <v>39</v>
      </c>
      <c r="D43" s="3"/>
    </row>
    <row r="44" spans="1:4" x14ac:dyDescent="0.25">
      <c r="A44" s="3" t="s">
        <v>28</v>
      </c>
      <c r="B44" s="6">
        <f>2625.5*(B23-B24-B25)</f>
        <v>-7.3066859376678357</v>
      </c>
      <c r="C44" s="3" t="s">
        <v>40</v>
      </c>
      <c r="D44" s="3"/>
    </row>
    <row r="45" spans="1:4" x14ac:dyDescent="0.25">
      <c r="A45" s="3" t="s">
        <v>29</v>
      </c>
      <c r="B45" s="6">
        <f>2625.5*(B35-B36-B37)</f>
        <v>0.17663666262736977</v>
      </c>
      <c r="C45" s="3" t="s">
        <v>41</v>
      </c>
      <c r="D45" s="3"/>
    </row>
    <row r="46" spans="1:4" x14ac:dyDescent="0.25">
      <c r="A46" s="3"/>
      <c r="B46" s="3"/>
      <c r="C46" s="3"/>
      <c r="D46" s="3"/>
    </row>
    <row r="47" spans="1:4" x14ac:dyDescent="0.25">
      <c r="A47" s="3" t="s">
        <v>30</v>
      </c>
      <c r="B47" s="7">
        <f>2625.5*(B39-B40-B41)</f>
        <v>-13.014214855015013</v>
      </c>
      <c r="C47" s="3" t="s">
        <v>42</v>
      </c>
      <c r="D47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70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9">
        <v>-271.00893860999997</v>
      </c>
      <c r="C3" s="3" t="s">
        <v>55</v>
      </c>
    </row>
    <row r="4" spans="1:3" x14ac:dyDescent="0.25">
      <c r="A4" s="3" t="s">
        <v>1</v>
      </c>
      <c r="B4" s="9">
        <v>-40.216306379999999</v>
      </c>
      <c r="C4" s="3" t="s">
        <v>55</v>
      </c>
    </row>
    <row r="5" spans="1:3" x14ac:dyDescent="0.25">
      <c r="A5" s="3" t="s">
        <v>2</v>
      </c>
      <c r="B5" s="9">
        <v>-230.79449507000001</v>
      </c>
      <c r="C5" s="4" t="s">
        <v>55</v>
      </c>
    </row>
    <row r="6" spans="1:3" x14ac:dyDescent="0.25">
      <c r="A6" s="3"/>
      <c r="B6" s="10"/>
      <c r="C6" s="4"/>
    </row>
    <row r="7" spans="1:3" x14ac:dyDescent="0.25">
      <c r="A7" s="3" t="s">
        <v>3</v>
      </c>
      <c r="B7" s="9">
        <v>-1.2313849353040001</v>
      </c>
      <c r="C7" s="4" t="s">
        <v>53</v>
      </c>
    </row>
    <row r="8" spans="1:3" x14ac:dyDescent="0.25">
      <c r="A8" s="3" t="s">
        <v>4</v>
      </c>
      <c r="B8" s="9">
        <v>-0.21117271869900001</v>
      </c>
      <c r="C8" s="4" t="s">
        <v>54</v>
      </c>
    </row>
    <row r="9" spans="1:3" x14ac:dyDescent="0.25">
      <c r="A9" s="3" t="s">
        <v>5</v>
      </c>
      <c r="B9" s="9">
        <v>-1.015539653167</v>
      </c>
      <c r="C9" s="4" t="s">
        <v>54</v>
      </c>
    </row>
    <row r="10" spans="1:3" x14ac:dyDescent="0.25">
      <c r="A10" s="3"/>
      <c r="B10" s="10"/>
      <c r="C10" s="4"/>
    </row>
    <row r="11" spans="1:3" x14ac:dyDescent="0.25">
      <c r="A11" s="3" t="s">
        <v>44</v>
      </c>
      <c r="B11" s="9">
        <v>-1.3201506350000001</v>
      </c>
      <c r="C11" s="4" t="s">
        <v>54</v>
      </c>
    </row>
    <row r="12" spans="1:3" x14ac:dyDescent="0.25">
      <c r="A12" s="3" t="s">
        <v>45</v>
      </c>
      <c r="B12" s="9">
        <v>-0.23550969199999999</v>
      </c>
      <c r="C12" s="4" t="s">
        <v>54</v>
      </c>
    </row>
    <row r="13" spans="1:3" x14ac:dyDescent="0.25">
      <c r="A13" s="3" t="s">
        <v>46</v>
      </c>
      <c r="B13" s="9">
        <v>-1.0806461510000001</v>
      </c>
      <c r="C13" s="4" t="s">
        <v>54</v>
      </c>
    </row>
    <row r="14" spans="1:3" x14ac:dyDescent="0.25">
      <c r="A14" s="3"/>
      <c r="B14" s="10"/>
      <c r="C14" s="4"/>
    </row>
    <row r="15" spans="1:3" x14ac:dyDescent="0.25">
      <c r="A15" s="8" t="s">
        <v>6</v>
      </c>
      <c r="B15" s="9">
        <v>-1.268240695</v>
      </c>
      <c r="C15" s="4" t="s">
        <v>54</v>
      </c>
    </row>
    <row r="16" spans="1:3" x14ac:dyDescent="0.25">
      <c r="A16" s="3" t="s">
        <v>7</v>
      </c>
      <c r="B16" s="9">
        <v>-0.22740059800000001</v>
      </c>
      <c r="C16" s="4" t="s">
        <v>54</v>
      </c>
    </row>
    <row r="17" spans="1:3" x14ac:dyDescent="0.25">
      <c r="A17" s="3" t="s">
        <v>8</v>
      </c>
      <c r="B17" s="9">
        <v>-1.03693152</v>
      </c>
      <c r="C17" s="4" t="s">
        <v>54</v>
      </c>
    </row>
    <row r="18" spans="1:3" x14ac:dyDescent="0.25">
      <c r="A18" s="3"/>
      <c r="B18" s="10"/>
      <c r="C18" s="4"/>
    </row>
    <row r="19" spans="1:3" x14ac:dyDescent="0.25">
      <c r="A19" s="3" t="s">
        <v>9</v>
      </c>
      <c r="B19" s="9">
        <v>-1.16942903966</v>
      </c>
      <c r="C19" s="4" t="s">
        <v>54</v>
      </c>
    </row>
    <row r="20" spans="1:3" x14ac:dyDescent="0.25">
      <c r="A20" s="3" t="s">
        <v>10</v>
      </c>
      <c r="B20" s="9">
        <v>-0.200963984234</v>
      </c>
      <c r="C20" s="4" t="s">
        <v>54</v>
      </c>
    </row>
    <row r="21" spans="1:3" x14ac:dyDescent="0.25">
      <c r="A21" s="3" t="s">
        <v>11</v>
      </c>
      <c r="B21" s="10">
        <v>-0.96388737821699999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-1.2765959942874596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-0.21862233574102707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-1.0532318538061893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-1.2765959942874596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-0.21862233574102707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-1.0532318538061893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-1.3580308614864867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-0.24142713897297294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-1.1125460168648651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-8.1434867199027039E-2</v>
      </c>
      <c r="C35" s="3" t="s">
        <v>33</v>
      </c>
    </row>
    <row r="36" spans="1:3" x14ac:dyDescent="0.25">
      <c r="A36" s="3" t="s">
        <v>22</v>
      </c>
      <c r="B36" s="6">
        <f>B32-B28</f>
        <v>-2.2804803231945864E-2</v>
      </c>
      <c r="C36" s="3" t="s">
        <v>34</v>
      </c>
    </row>
    <row r="37" spans="1:3" x14ac:dyDescent="0.25">
      <c r="A37" s="3" t="s">
        <v>23</v>
      </c>
      <c r="B37" s="6">
        <f>B33-B29</f>
        <v>-5.9314163058675762E-2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-272.36696947148647</v>
      </c>
      <c r="C39" s="3" t="s">
        <v>36</v>
      </c>
    </row>
    <row r="40" spans="1:3" x14ac:dyDescent="0.25">
      <c r="A40" s="3" t="s">
        <v>25</v>
      </c>
      <c r="B40" s="6">
        <f>B4+B24+B36</f>
        <v>-40.457733518972972</v>
      </c>
      <c r="C40" s="3" t="s">
        <v>37</v>
      </c>
    </row>
    <row r="41" spans="1:3" x14ac:dyDescent="0.25">
      <c r="A41" s="3" t="s">
        <v>26</v>
      </c>
      <c r="B41" s="6">
        <f>B5+B25+B37</f>
        <v>-231.90704108686487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4.8908864200776208</v>
      </c>
      <c r="C43" s="3" t="s">
        <v>39</v>
      </c>
    </row>
    <row r="44" spans="1:3" x14ac:dyDescent="0.25">
      <c r="A44" s="3" t="s">
        <v>28</v>
      </c>
      <c r="B44" s="6">
        <f>2625.5*(B23-B24-B25)</f>
        <v>-12.449608345508564</v>
      </c>
      <c r="C44" s="3" t="s">
        <v>40</v>
      </c>
    </row>
    <row r="45" spans="1:3" x14ac:dyDescent="0.25">
      <c r="A45" s="3" t="s">
        <v>29</v>
      </c>
      <c r="B45" s="6">
        <f>2625.5*(B35-B36-B37)</f>
        <v>1.7961021649815871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-5.7626197604487004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71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9">
        <v>-461.58045043999999</v>
      </c>
      <c r="C3" s="3" t="s">
        <v>55</v>
      </c>
    </row>
    <row r="4" spans="1:3" x14ac:dyDescent="0.25">
      <c r="A4" s="3" t="s">
        <v>1</v>
      </c>
      <c r="B4" s="9">
        <v>-230.7944928</v>
      </c>
      <c r="C4" s="3" t="s">
        <v>55</v>
      </c>
    </row>
    <row r="5" spans="1:3" x14ac:dyDescent="0.25">
      <c r="A5" s="3" t="s">
        <v>2</v>
      </c>
      <c r="B5" s="9">
        <v>-230.7944928</v>
      </c>
      <c r="C5" s="4" t="s">
        <v>55</v>
      </c>
    </row>
    <row r="6" spans="1:3" x14ac:dyDescent="0.25">
      <c r="A6" s="3"/>
      <c r="B6" s="10"/>
      <c r="C6" s="4"/>
    </row>
    <row r="7" spans="1:3" x14ac:dyDescent="0.25">
      <c r="A7" s="3" t="s">
        <v>3</v>
      </c>
      <c r="B7" s="9">
        <v>-2.0475908438010002</v>
      </c>
      <c r="C7" s="4" t="s">
        <v>53</v>
      </c>
    </row>
    <row r="8" spans="1:3" x14ac:dyDescent="0.25">
      <c r="A8" s="3" t="s">
        <v>4</v>
      </c>
      <c r="B8" s="9">
        <v>-1.0156865264499999</v>
      </c>
      <c r="C8" s="4" t="s">
        <v>54</v>
      </c>
    </row>
    <row r="9" spans="1:3" x14ac:dyDescent="0.25">
      <c r="A9" s="3" t="s">
        <v>5</v>
      </c>
      <c r="B9" s="9">
        <v>-1.0156865264499999</v>
      </c>
      <c r="C9" s="4" t="s">
        <v>54</v>
      </c>
    </row>
    <row r="10" spans="1:3" x14ac:dyDescent="0.25">
      <c r="A10" s="3"/>
      <c r="B10" s="10"/>
      <c r="C10" s="4"/>
    </row>
    <row r="11" spans="1:3" x14ac:dyDescent="0.25">
      <c r="A11" s="3" t="s">
        <v>44</v>
      </c>
      <c r="B11" s="9">
        <v>-2.1737011759999998</v>
      </c>
      <c r="C11" s="4" t="s">
        <v>54</v>
      </c>
    </row>
    <row r="12" spans="1:3" x14ac:dyDescent="0.25">
      <c r="A12" s="3" t="s">
        <v>45</v>
      </c>
      <c r="B12" s="9">
        <v>-1.0807703360000001</v>
      </c>
      <c r="C12" s="4" t="s">
        <v>54</v>
      </c>
    </row>
    <row r="13" spans="1:3" x14ac:dyDescent="0.25">
      <c r="A13" s="3" t="s">
        <v>46</v>
      </c>
      <c r="B13" s="9">
        <v>-1.0807703360000001</v>
      </c>
      <c r="C13" s="4" t="s">
        <v>54</v>
      </c>
    </row>
    <row r="14" spans="1:3" x14ac:dyDescent="0.25">
      <c r="A14" s="3"/>
      <c r="B14" s="10"/>
      <c r="C14" s="4"/>
    </row>
    <row r="15" spans="1:3" x14ac:dyDescent="0.25">
      <c r="A15" s="8" t="s">
        <v>6</v>
      </c>
      <c r="B15" s="9">
        <v>-2.0863949540000002</v>
      </c>
      <c r="C15" s="4" t="s">
        <v>54</v>
      </c>
    </row>
    <row r="16" spans="1:3" x14ac:dyDescent="0.25">
      <c r="A16" s="3" t="s">
        <v>7</v>
      </c>
      <c r="B16" s="9">
        <v>-1.037202223</v>
      </c>
      <c r="C16" s="4" t="s">
        <v>54</v>
      </c>
    </row>
    <row r="17" spans="1:3" x14ac:dyDescent="0.25">
      <c r="A17" s="3" t="s">
        <v>8</v>
      </c>
      <c r="B17" s="9">
        <v>-1.037202223</v>
      </c>
      <c r="C17" s="4" t="s">
        <v>54</v>
      </c>
    </row>
    <row r="18" spans="1:3" x14ac:dyDescent="0.25">
      <c r="A18" s="3"/>
      <c r="B18" s="10"/>
      <c r="C18" s="4"/>
    </row>
    <row r="19" spans="1:3" x14ac:dyDescent="0.25">
      <c r="A19" s="3" t="s">
        <v>9</v>
      </c>
      <c r="B19" s="9">
        <v>-1.944357260711</v>
      </c>
      <c r="C19" s="4" t="s">
        <v>54</v>
      </c>
    </row>
    <row r="20" spans="1:3" x14ac:dyDescent="0.25">
      <c r="A20" s="3" t="s">
        <v>10</v>
      </c>
      <c r="B20" s="9">
        <v>-0.96418797250199995</v>
      </c>
      <c r="C20" s="4" t="s">
        <v>54</v>
      </c>
    </row>
    <row r="21" spans="1:3" x14ac:dyDescent="0.25">
      <c r="A21" s="3" t="s">
        <v>11</v>
      </c>
      <c r="B21" s="10">
        <v>-0.96418797250199995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-2.1229234584882972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-1.0532665523039457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-1.0532665523039457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-2.1229234584882972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-1.0532665523039457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-1.0532665523039457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-2.2374111217837838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-1.1125632833243244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-1.1125632833243244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-0.11448766329548654</v>
      </c>
      <c r="C35" s="3" t="s">
        <v>33</v>
      </c>
    </row>
    <row r="36" spans="1:3" x14ac:dyDescent="0.25">
      <c r="A36" s="3" t="s">
        <v>22</v>
      </c>
      <c r="B36" s="6">
        <f>B32-B28</f>
        <v>-5.929673102037869E-2</v>
      </c>
      <c r="C36" s="3" t="s">
        <v>34</v>
      </c>
    </row>
    <row r="37" spans="1:3" x14ac:dyDescent="0.25">
      <c r="A37" s="3" t="s">
        <v>23</v>
      </c>
      <c r="B37" s="6">
        <f>B33-B29</f>
        <v>-5.929673102037869E-2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-463.81786156178379</v>
      </c>
      <c r="C39" s="3" t="s">
        <v>36</v>
      </c>
    </row>
    <row r="40" spans="1:3" x14ac:dyDescent="0.25">
      <c r="A40" s="3" t="s">
        <v>25</v>
      </c>
      <c r="B40" s="6">
        <f>B4+B24+B36</f>
        <v>-231.90705608332431</v>
      </c>
      <c r="C40" s="3" t="s">
        <v>37</v>
      </c>
    </row>
    <row r="41" spans="1:3" x14ac:dyDescent="0.25">
      <c r="A41" s="3" t="s">
        <v>26</v>
      </c>
      <c r="B41" s="6">
        <f>B5+B25+B37</f>
        <v>-231.90705608332431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22.409062580021242</v>
      </c>
      <c r="C43" s="3" t="s">
        <v>39</v>
      </c>
    </row>
    <row r="44" spans="1:3" x14ac:dyDescent="0.25">
      <c r="A44" s="3" t="s">
        <v>28</v>
      </c>
      <c r="B44" s="6">
        <f>2625.5*(B23-B24-B25)</f>
        <v>-43.032874113005356</v>
      </c>
      <c r="C44" s="3" t="s">
        <v>40</v>
      </c>
    </row>
    <row r="45" spans="1:3" x14ac:dyDescent="0.25">
      <c r="A45" s="3" t="s">
        <v>29</v>
      </c>
      <c r="B45" s="6">
        <f>2625.5*(B35-B36-B37)</f>
        <v>10.779774605708587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-9.8440369273979513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63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9">
        <v>-525.56481038000004</v>
      </c>
      <c r="C3" s="3" t="s">
        <v>55</v>
      </c>
    </row>
    <row r="4" spans="1:3" x14ac:dyDescent="0.25">
      <c r="A4" s="3" t="s">
        <v>1</v>
      </c>
      <c r="B4" s="9">
        <v>-262.78570651000001</v>
      </c>
      <c r="C4" s="3" t="s">
        <v>55</v>
      </c>
    </row>
    <row r="5" spans="1:3" x14ac:dyDescent="0.25">
      <c r="A5" s="3" t="s">
        <v>2</v>
      </c>
      <c r="B5" s="9">
        <v>-262.78574007999998</v>
      </c>
      <c r="C5" s="4" t="s">
        <v>55</v>
      </c>
    </row>
    <row r="6" spans="1:3" x14ac:dyDescent="0.25">
      <c r="A6" s="3"/>
      <c r="B6" s="10"/>
      <c r="C6" s="4"/>
    </row>
    <row r="7" spans="1:3" x14ac:dyDescent="0.25">
      <c r="A7" s="3" t="s">
        <v>3</v>
      </c>
      <c r="B7" s="9">
        <v>-2.2051904863130001</v>
      </c>
      <c r="C7" s="4" t="s">
        <v>53</v>
      </c>
    </row>
    <row r="8" spans="1:3" x14ac:dyDescent="0.25">
      <c r="A8" s="3" t="s">
        <v>4</v>
      </c>
      <c r="B8" s="9">
        <v>-1.0939419307760001</v>
      </c>
      <c r="C8" s="4" t="s">
        <v>54</v>
      </c>
    </row>
    <row r="9" spans="1:3" x14ac:dyDescent="0.25">
      <c r="A9" s="3" t="s">
        <v>5</v>
      </c>
      <c r="B9" s="9">
        <v>-1.093916520719</v>
      </c>
      <c r="C9" s="4" t="s">
        <v>54</v>
      </c>
    </row>
    <row r="10" spans="1:3" x14ac:dyDescent="0.25">
      <c r="A10" s="3"/>
      <c r="B10" s="10"/>
      <c r="C10" s="4"/>
    </row>
    <row r="11" spans="1:3" x14ac:dyDescent="0.25">
      <c r="A11" s="3" t="s">
        <v>44</v>
      </c>
      <c r="B11" s="9">
        <v>-2.3109025320000001</v>
      </c>
      <c r="C11" s="4" t="s">
        <v>54</v>
      </c>
    </row>
    <row r="12" spans="1:3" x14ac:dyDescent="0.25">
      <c r="A12" s="3" t="s">
        <v>45</v>
      </c>
      <c r="B12" s="9">
        <v>-1.149162207</v>
      </c>
      <c r="C12" s="4" t="s">
        <v>54</v>
      </c>
    </row>
    <row r="13" spans="1:3" x14ac:dyDescent="0.25">
      <c r="A13" s="3" t="s">
        <v>46</v>
      </c>
      <c r="B13" s="9">
        <v>-1.1491379829999999</v>
      </c>
      <c r="C13" s="4" t="s">
        <v>54</v>
      </c>
    </row>
    <row r="14" spans="1:3" x14ac:dyDescent="0.25">
      <c r="A14" s="3"/>
      <c r="B14" s="10"/>
      <c r="C14" s="4"/>
    </row>
    <row r="15" spans="1:3" x14ac:dyDescent="0.25">
      <c r="A15" s="8" t="s">
        <v>6</v>
      </c>
      <c r="B15" s="9">
        <v>-2.2126573500000002</v>
      </c>
      <c r="C15" s="4" t="s">
        <v>54</v>
      </c>
    </row>
    <row r="16" spans="1:3" x14ac:dyDescent="0.25">
      <c r="A16" s="3" t="s">
        <v>7</v>
      </c>
      <c r="B16" s="9">
        <v>-1.100195942</v>
      </c>
      <c r="C16" s="4" t="s">
        <v>54</v>
      </c>
    </row>
    <row r="17" spans="1:3" x14ac:dyDescent="0.25">
      <c r="A17" s="3" t="s">
        <v>8</v>
      </c>
      <c r="B17" s="9">
        <v>-1.1001401150000001</v>
      </c>
      <c r="C17" s="4" t="s">
        <v>54</v>
      </c>
    </row>
    <row r="18" spans="1:3" x14ac:dyDescent="0.25">
      <c r="A18" s="3"/>
      <c r="B18" s="10"/>
      <c r="C18" s="4"/>
    </row>
    <row r="19" spans="1:3" x14ac:dyDescent="0.25">
      <c r="A19" s="3" t="s">
        <v>9</v>
      </c>
      <c r="B19" s="9">
        <v>-2.0913469911139999</v>
      </c>
      <c r="C19" s="4" t="s">
        <v>54</v>
      </c>
    </row>
    <row r="20" spans="1:3" x14ac:dyDescent="0.25">
      <c r="A20" s="3" t="s">
        <v>10</v>
      </c>
      <c r="B20" s="9">
        <v>-1.037204635525</v>
      </c>
      <c r="C20" s="4" t="s">
        <v>54</v>
      </c>
    </row>
    <row r="21" spans="1:3" x14ac:dyDescent="0.25">
      <c r="A21" s="3" t="s">
        <v>11</v>
      </c>
      <c r="B21" s="10">
        <v>-1.0371410611259999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-2.2882654692960545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-1.1353448219051081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-1.1353472615030811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-2.2882654692960545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-1.1353448219051081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-1.1353472615030811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-2.3825949621081079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-1.1848943463243242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-1.1848931839729728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-9.4329492812053495E-2</v>
      </c>
      <c r="C35" s="3" t="s">
        <v>33</v>
      </c>
    </row>
    <row r="36" spans="1:3" x14ac:dyDescent="0.25">
      <c r="A36" s="3" t="s">
        <v>22</v>
      </c>
      <c r="B36" s="6">
        <f>B32-B28</f>
        <v>-4.9549524419216118E-2</v>
      </c>
      <c r="C36" s="3" t="s">
        <v>34</v>
      </c>
    </row>
    <row r="37" spans="1:3" x14ac:dyDescent="0.25">
      <c r="A37" s="3" t="s">
        <v>23</v>
      </c>
      <c r="B37" s="6">
        <f>B33-B29</f>
        <v>-4.9545922469891757E-2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-527.94740534210825</v>
      </c>
      <c r="C39" s="3" t="s">
        <v>36</v>
      </c>
    </row>
    <row r="40" spans="1:3" x14ac:dyDescent="0.25">
      <c r="A40" s="3" t="s">
        <v>25</v>
      </c>
      <c r="B40" s="6">
        <f>B4+B24+B36</f>
        <v>-263.97060085632432</v>
      </c>
      <c r="C40" s="3" t="s">
        <v>37</v>
      </c>
    </row>
    <row r="41" spans="1:3" x14ac:dyDescent="0.25">
      <c r="A41" s="3" t="s">
        <v>26</v>
      </c>
      <c r="B41" s="6">
        <f>B5+B25+B37</f>
        <v>-263.97063326397296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17.423369354878531</v>
      </c>
      <c r="C43" s="3" t="s">
        <v>39</v>
      </c>
    </row>
    <row r="44" spans="1:3" x14ac:dyDescent="0.25">
      <c r="A44" s="3" t="s">
        <v>28</v>
      </c>
      <c r="B44" s="6">
        <f>2625.5*(B23-B24-B25)</f>
        <v>-46.13892464859029</v>
      </c>
      <c r="C44" s="3" t="s">
        <v>40</v>
      </c>
    </row>
    <row r="45" spans="1:3" x14ac:dyDescent="0.25">
      <c r="A45" s="3" t="s">
        <v>29</v>
      </c>
      <c r="B45" s="6">
        <f>2625.5*(B35-B36-B37)</f>
        <v>12.513012429306274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-16.202542864710381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72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9">
        <v>-825.29870673999994</v>
      </c>
      <c r="C3" s="3" t="s">
        <v>55</v>
      </c>
    </row>
    <row r="4" spans="1:3" x14ac:dyDescent="0.25">
      <c r="A4" s="3" t="s">
        <v>1</v>
      </c>
      <c r="B4" s="9">
        <v>-412.64938849999999</v>
      </c>
      <c r="C4" s="3" t="s">
        <v>55</v>
      </c>
    </row>
    <row r="5" spans="1:3" x14ac:dyDescent="0.25">
      <c r="A5" s="3" t="s">
        <v>2</v>
      </c>
      <c r="B5" s="9">
        <v>-412.64938849999999</v>
      </c>
      <c r="C5" s="4" t="s">
        <v>55</v>
      </c>
    </row>
    <row r="6" spans="1:3" x14ac:dyDescent="0.25">
      <c r="A6" s="3"/>
      <c r="B6" s="10"/>
      <c r="C6" s="4"/>
    </row>
    <row r="7" spans="1:3" x14ac:dyDescent="0.25">
      <c r="A7" s="3" t="s">
        <v>3</v>
      </c>
      <c r="B7" s="9">
        <v>-3.200069199444</v>
      </c>
      <c r="C7" s="4" t="s">
        <v>53</v>
      </c>
    </row>
    <row r="8" spans="1:3" x14ac:dyDescent="0.25">
      <c r="A8" s="3" t="s">
        <v>4</v>
      </c>
      <c r="B8" s="9">
        <v>-1.5913545387120001</v>
      </c>
      <c r="C8" s="4" t="s">
        <v>54</v>
      </c>
    </row>
    <row r="9" spans="1:3" x14ac:dyDescent="0.25">
      <c r="A9" s="3" t="s">
        <v>5</v>
      </c>
      <c r="B9" s="9">
        <v>-1.5913545387120001</v>
      </c>
      <c r="C9" s="4" t="s">
        <v>54</v>
      </c>
    </row>
    <row r="10" spans="1:3" x14ac:dyDescent="0.25">
      <c r="A10" s="3"/>
      <c r="B10" s="10"/>
      <c r="C10" s="4"/>
    </row>
    <row r="11" spans="1:3" x14ac:dyDescent="0.25">
      <c r="A11" s="3" t="s">
        <v>44</v>
      </c>
      <c r="B11" s="9">
        <v>-3.3334384670000001</v>
      </c>
      <c r="C11" s="4" t="s">
        <v>54</v>
      </c>
    </row>
    <row r="12" spans="1:3" x14ac:dyDescent="0.25">
      <c r="A12" s="3" t="s">
        <v>45</v>
      </c>
      <c r="B12" s="9">
        <v>-1.659466192</v>
      </c>
      <c r="C12" s="4" t="s">
        <v>54</v>
      </c>
    </row>
    <row r="13" spans="1:3" x14ac:dyDescent="0.25">
      <c r="A13" s="3" t="s">
        <v>46</v>
      </c>
      <c r="B13" s="9">
        <v>-1.659466192</v>
      </c>
      <c r="C13" s="4" t="s">
        <v>54</v>
      </c>
    </row>
    <row r="14" spans="1:3" x14ac:dyDescent="0.25">
      <c r="A14" s="3"/>
      <c r="B14" s="10"/>
      <c r="C14" s="4"/>
    </row>
    <row r="15" spans="1:3" x14ac:dyDescent="0.25">
      <c r="A15" s="8" t="s">
        <v>6</v>
      </c>
      <c r="B15" s="9">
        <v>-3.1750452120000001</v>
      </c>
      <c r="C15" s="4" t="s">
        <v>54</v>
      </c>
    </row>
    <row r="16" spans="1:3" x14ac:dyDescent="0.25">
      <c r="A16" s="3" t="s">
        <v>7</v>
      </c>
      <c r="B16" s="9">
        <v>-1.580476158</v>
      </c>
      <c r="C16" s="4" t="s">
        <v>54</v>
      </c>
    </row>
    <row r="17" spans="1:3" x14ac:dyDescent="0.25">
      <c r="A17" s="3" t="s">
        <v>8</v>
      </c>
      <c r="B17" s="9">
        <v>-1.580476158</v>
      </c>
      <c r="C17" s="4" t="s">
        <v>54</v>
      </c>
    </row>
    <row r="18" spans="1:3" x14ac:dyDescent="0.25">
      <c r="A18" s="3"/>
      <c r="B18" s="10"/>
      <c r="C18" s="4"/>
    </row>
    <row r="19" spans="1:3" x14ac:dyDescent="0.25">
      <c r="A19" s="3" t="s">
        <v>9</v>
      </c>
      <c r="B19" s="9">
        <v>-3.021690146908</v>
      </c>
      <c r="C19" s="4" t="s">
        <v>54</v>
      </c>
    </row>
    <row r="20" spans="1:3" x14ac:dyDescent="0.25">
      <c r="A20" s="3" t="s">
        <v>10</v>
      </c>
      <c r="B20" s="9">
        <v>-1.502353706296</v>
      </c>
      <c r="C20" s="4" t="s">
        <v>54</v>
      </c>
    </row>
    <row r="21" spans="1:3" x14ac:dyDescent="0.25">
      <c r="A21" s="3" t="s">
        <v>11</v>
      </c>
      <c r="B21" s="10">
        <v>-1.502353706296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-3.3302376972405408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-1.6563010920966488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-1.6563010920966488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-3.3302376972405408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-1.6563010920966488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-1.6563010920966488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-3.4490227341621624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-1.7171075681621624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-1.7171075681621624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-0.11878503692162168</v>
      </c>
      <c r="C35" s="3" t="s">
        <v>33</v>
      </c>
    </row>
    <row r="36" spans="1:3" x14ac:dyDescent="0.25">
      <c r="A36" s="3" t="s">
        <v>22</v>
      </c>
      <c r="B36" s="6">
        <f>B32-B28</f>
        <v>-6.0806476065513593E-2</v>
      </c>
      <c r="C36" s="3" t="s">
        <v>34</v>
      </c>
    </row>
    <row r="37" spans="1:3" x14ac:dyDescent="0.25">
      <c r="A37" s="3" t="s">
        <v>23</v>
      </c>
      <c r="B37" s="6">
        <f>B33-B29</f>
        <v>-6.0806476065513593E-2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-828.74772947416216</v>
      </c>
      <c r="C39" s="3" t="s">
        <v>36</v>
      </c>
    </row>
    <row r="40" spans="1:3" x14ac:dyDescent="0.25">
      <c r="A40" s="3" t="s">
        <v>25</v>
      </c>
      <c r="B40" s="6">
        <f>B4+B24+B36</f>
        <v>-414.36649606816218</v>
      </c>
      <c r="C40" s="3" t="s">
        <v>37</v>
      </c>
    </row>
    <row r="41" spans="1:3" x14ac:dyDescent="0.25">
      <c r="A41" s="3" t="s">
        <v>26</v>
      </c>
      <c r="B41" s="6">
        <f>B5+B25+B37</f>
        <v>-414.36649606816218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0.18446763007750633</v>
      </c>
      <c r="C43" s="3" t="s">
        <v>39</v>
      </c>
    </row>
    <row r="44" spans="1:3" x14ac:dyDescent="0.25">
      <c r="A44" s="3" t="s">
        <v>28</v>
      </c>
      <c r="B44" s="6">
        <f>2625.5*(B23-B24-B25)</f>
        <v>-46.302039505537024</v>
      </c>
      <c r="C44" s="3" t="s">
        <v>40</v>
      </c>
    </row>
    <row r="45" spans="1:3" x14ac:dyDescent="0.25">
      <c r="A45" s="3" t="s">
        <v>29</v>
      </c>
      <c r="B45" s="6">
        <f>2625.5*(B35-B36-B37)</f>
        <v>7.4246913822941591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-38.692880493145537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47"/>
  <sheetViews>
    <sheetView workbookViewId="0">
      <selection sqref="A1:C1"/>
    </sheetView>
  </sheetViews>
  <sheetFormatPr defaultRowHeight="15" x14ac:dyDescent="0.25"/>
  <cols>
    <col min="1" max="1" width="40" customWidth="1"/>
    <col min="2" max="2" width="20.7109375" customWidth="1"/>
    <col min="3" max="3" width="74.7109375" customWidth="1"/>
  </cols>
  <sheetData>
    <row r="1" spans="1:3" x14ac:dyDescent="0.25">
      <c r="A1" s="15" t="s">
        <v>73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9">
        <v>-592.39445998999997</v>
      </c>
      <c r="C3" s="3" t="s">
        <v>55</v>
      </c>
    </row>
    <row r="4" spans="1:3" x14ac:dyDescent="0.25">
      <c r="A4" s="3" t="s">
        <v>1</v>
      </c>
      <c r="B4" s="9">
        <v>-361.61122566</v>
      </c>
      <c r="C4" s="3" t="s">
        <v>55</v>
      </c>
    </row>
    <row r="5" spans="1:3" x14ac:dyDescent="0.25">
      <c r="A5" s="3" t="s">
        <v>2</v>
      </c>
      <c r="B5" s="9">
        <v>-230.79445256</v>
      </c>
      <c r="C5" s="4" t="s">
        <v>55</v>
      </c>
    </row>
    <row r="6" spans="1:3" x14ac:dyDescent="0.25">
      <c r="A6" s="3"/>
      <c r="B6" s="10"/>
      <c r="C6" s="4"/>
    </row>
    <row r="7" spans="1:3" x14ac:dyDescent="0.25">
      <c r="A7" s="3" t="s">
        <v>3</v>
      </c>
      <c r="B7" s="9">
        <v>-2.6065238944260001</v>
      </c>
      <c r="C7" s="4" t="s">
        <v>53</v>
      </c>
    </row>
    <row r="8" spans="1:3" x14ac:dyDescent="0.25">
      <c r="A8" s="3" t="s">
        <v>4</v>
      </c>
      <c r="B8" s="9">
        <v>-1.5668610496469999</v>
      </c>
      <c r="C8" s="4" t="s">
        <v>54</v>
      </c>
    </row>
    <row r="9" spans="1:3" x14ac:dyDescent="0.25">
      <c r="A9" s="3" t="s">
        <v>5</v>
      </c>
      <c r="B9" s="9">
        <v>-1.0158923920189999</v>
      </c>
      <c r="C9" s="4" t="s">
        <v>54</v>
      </c>
    </row>
    <row r="10" spans="1:3" x14ac:dyDescent="0.25">
      <c r="A10" s="3"/>
      <c r="B10" s="10"/>
      <c r="C10" s="4"/>
    </row>
    <row r="11" spans="1:3" x14ac:dyDescent="0.25">
      <c r="A11" s="3" t="s">
        <v>44</v>
      </c>
      <c r="B11" s="9">
        <v>-2.7473567929999998</v>
      </c>
      <c r="C11" s="4" t="s">
        <v>54</v>
      </c>
    </row>
    <row r="12" spans="1:3" x14ac:dyDescent="0.25">
      <c r="A12" s="3" t="s">
        <v>45</v>
      </c>
      <c r="B12" s="9">
        <v>-1.6489053849999999</v>
      </c>
      <c r="C12" s="4" t="s">
        <v>54</v>
      </c>
    </row>
    <row r="13" spans="1:3" x14ac:dyDescent="0.25">
      <c r="A13" s="3" t="s">
        <v>46</v>
      </c>
      <c r="B13" s="9">
        <v>-1.0809496199999999</v>
      </c>
      <c r="C13" s="4" t="s">
        <v>54</v>
      </c>
    </row>
    <row r="14" spans="1:3" x14ac:dyDescent="0.25">
      <c r="A14" s="3"/>
      <c r="B14" s="10"/>
      <c r="C14" s="4"/>
    </row>
    <row r="15" spans="1:3" x14ac:dyDescent="0.25">
      <c r="A15" s="8" t="s">
        <v>6</v>
      </c>
      <c r="B15" s="9">
        <v>-2.6361188699999998</v>
      </c>
      <c r="C15" s="4" t="s">
        <v>54</v>
      </c>
    </row>
    <row r="16" spans="1:3" x14ac:dyDescent="0.25">
      <c r="A16" s="3" t="s">
        <v>7</v>
      </c>
      <c r="B16" s="9">
        <v>-1.5811459800000001</v>
      </c>
      <c r="C16" s="4" t="s">
        <v>54</v>
      </c>
    </row>
    <row r="17" spans="1:3" x14ac:dyDescent="0.25">
      <c r="A17" s="3" t="s">
        <v>8</v>
      </c>
      <c r="B17" s="9">
        <v>-1.037693239</v>
      </c>
      <c r="C17" s="4" t="s">
        <v>54</v>
      </c>
    </row>
    <row r="18" spans="1:3" x14ac:dyDescent="0.25">
      <c r="A18" s="3"/>
      <c r="B18" s="10"/>
      <c r="C18" s="4"/>
    </row>
    <row r="19" spans="1:3" x14ac:dyDescent="0.25">
      <c r="A19" s="3" t="s">
        <v>9</v>
      </c>
      <c r="B19" s="9">
        <v>-2.4758120039109999</v>
      </c>
      <c r="C19" s="4" t="s">
        <v>54</v>
      </c>
    </row>
    <row r="20" spans="1:3" x14ac:dyDescent="0.25">
      <c r="A20" s="3" t="s">
        <v>10</v>
      </c>
      <c r="B20" s="9">
        <v>-1.4876032371729999</v>
      </c>
      <c r="C20" s="4" t="s">
        <v>54</v>
      </c>
    </row>
    <row r="21" spans="1:3" x14ac:dyDescent="0.25">
      <c r="A21" s="3" t="s">
        <v>11</v>
      </c>
      <c r="B21" s="10">
        <v>-0.96471138861600003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-2.7019082469639732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-1.6246978317226215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-1.0532406917995676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-2.7019082469639732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-1.6246978317226215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-1.0532406917995676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-2.8285304124864861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-1.698351437297297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-1.1125150872162159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-0.12662216552251282</v>
      </c>
      <c r="C35" s="3" t="s">
        <v>33</v>
      </c>
    </row>
    <row r="36" spans="1:3" x14ac:dyDescent="0.25">
      <c r="A36" s="3" t="s">
        <v>22</v>
      </c>
      <c r="B36" s="6">
        <f>B32-B28</f>
        <v>-7.3653605574675485E-2</v>
      </c>
      <c r="C36" s="3" t="s">
        <v>34</v>
      </c>
    </row>
    <row r="37" spans="1:3" x14ac:dyDescent="0.25">
      <c r="A37" s="3" t="s">
        <v>23</v>
      </c>
      <c r="B37" s="6">
        <f>B33-B29</f>
        <v>-5.9274395416648362E-2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-595.2229904024864</v>
      </c>
      <c r="C39" s="3" t="s">
        <v>36</v>
      </c>
    </row>
    <row r="40" spans="1:3" x14ac:dyDescent="0.25">
      <c r="A40" s="3" t="s">
        <v>25</v>
      </c>
      <c r="B40" s="6">
        <f>B4+B24+B36</f>
        <v>-363.30957709729734</v>
      </c>
      <c r="C40" s="3" t="s">
        <v>37</v>
      </c>
    </row>
    <row r="41" spans="1:3" x14ac:dyDescent="0.25">
      <c r="A41" s="3" t="s">
        <v>26</v>
      </c>
      <c r="B41" s="6">
        <f>B5+B25+B37</f>
        <v>-231.90696764721622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29.453462865067323</v>
      </c>
      <c r="C43" s="3" t="s">
        <v>39</v>
      </c>
    </row>
    <row r="44" spans="1:3" x14ac:dyDescent="0.25">
      <c r="A44" s="3" t="s">
        <v>28</v>
      </c>
      <c r="B44" s="6">
        <f>2625.5*(B23-B24-B25)</f>
        <v>-62.932508896404322</v>
      </c>
      <c r="C44" s="3" t="s">
        <v>40</v>
      </c>
    </row>
    <row r="45" spans="1:3" x14ac:dyDescent="0.25">
      <c r="A45" s="3" t="s">
        <v>29</v>
      </c>
      <c r="B45" s="6">
        <f>2625.5*(B35-B36-B37)</f>
        <v>16.555971023363352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-16.923075007710139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74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9">
        <v>-916.40888061999999</v>
      </c>
      <c r="C3" s="3" t="s">
        <v>55</v>
      </c>
    </row>
    <row r="4" spans="1:3" x14ac:dyDescent="0.25">
      <c r="A4" s="3" t="s">
        <v>1</v>
      </c>
      <c r="B4" s="9">
        <v>-451.70332442</v>
      </c>
      <c r="C4" s="3" t="s">
        <v>55</v>
      </c>
    </row>
    <row r="5" spans="1:3" x14ac:dyDescent="0.25">
      <c r="A5" s="3" t="s">
        <v>2</v>
      </c>
      <c r="B5" s="9">
        <v>-464.71079788999998</v>
      </c>
      <c r="C5" s="4" t="s">
        <v>55</v>
      </c>
    </row>
    <row r="6" spans="1:3" x14ac:dyDescent="0.25">
      <c r="A6" s="3"/>
      <c r="B6" s="10"/>
      <c r="C6" s="4"/>
    </row>
    <row r="7" spans="1:3" x14ac:dyDescent="0.25">
      <c r="A7" s="3" t="s">
        <v>3</v>
      </c>
      <c r="B7" s="9">
        <v>-3.7117180786340001</v>
      </c>
      <c r="C7" s="4" t="s">
        <v>53</v>
      </c>
    </row>
    <row r="8" spans="1:3" x14ac:dyDescent="0.25">
      <c r="A8" s="3" t="s">
        <v>4</v>
      </c>
      <c r="B8" s="9">
        <v>-1.7808577293329999</v>
      </c>
      <c r="C8" s="4" t="s">
        <v>54</v>
      </c>
    </row>
    <row r="9" spans="1:3" x14ac:dyDescent="0.25">
      <c r="A9" s="3" t="s">
        <v>5</v>
      </c>
      <c r="B9" s="9">
        <v>-1.902524899124</v>
      </c>
      <c r="C9" s="4" t="s">
        <v>54</v>
      </c>
    </row>
    <row r="10" spans="1:3" x14ac:dyDescent="0.25">
      <c r="A10" s="3"/>
      <c r="B10" s="10"/>
      <c r="C10" s="4"/>
    </row>
    <row r="11" spans="1:3" x14ac:dyDescent="0.25">
      <c r="A11" s="3" t="s">
        <v>44</v>
      </c>
      <c r="B11" s="9">
        <v>-3.867116614</v>
      </c>
      <c r="C11" s="4" t="s">
        <v>54</v>
      </c>
    </row>
    <row r="12" spans="1:3" x14ac:dyDescent="0.25">
      <c r="A12" s="3" t="s">
        <v>45</v>
      </c>
      <c r="B12" s="9">
        <v>-1.8635648520000001</v>
      </c>
      <c r="C12" s="4" t="s">
        <v>54</v>
      </c>
    </row>
    <row r="13" spans="1:3" x14ac:dyDescent="0.25">
      <c r="A13" s="3" t="s">
        <v>46</v>
      </c>
      <c r="B13" s="9">
        <v>-1.9810357279999999</v>
      </c>
      <c r="C13" s="4" t="s">
        <v>54</v>
      </c>
    </row>
    <row r="14" spans="1:3" x14ac:dyDescent="0.25">
      <c r="A14" s="3"/>
      <c r="B14" s="10"/>
      <c r="C14" s="4"/>
    </row>
    <row r="15" spans="1:3" x14ac:dyDescent="0.25">
      <c r="A15" s="8" t="s">
        <v>6</v>
      </c>
      <c r="B15" s="9">
        <v>-3.6937917630000001</v>
      </c>
      <c r="C15" s="4" t="s">
        <v>54</v>
      </c>
    </row>
    <row r="16" spans="1:3" x14ac:dyDescent="0.25">
      <c r="A16" s="3" t="s">
        <v>7</v>
      </c>
      <c r="B16" s="9">
        <v>-1.7775832039999999</v>
      </c>
      <c r="C16" s="4" t="s">
        <v>54</v>
      </c>
    </row>
    <row r="17" spans="1:3" x14ac:dyDescent="0.25">
      <c r="A17" s="3" t="s">
        <v>8</v>
      </c>
      <c r="B17" s="9">
        <v>-1.8941781769999999</v>
      </c>
      <c r="C17" s="4" t="s">
        <v>54</v>
      </c>
    </row>
    <row r="18" spans="1:3" x14ac:dyDescent="0.25">
      <c r="A18" s="3"/>
      <c r="B18" s="10"/>
      <c r="C18" s="4"/>
    </row>
    <row r="19" spans="1:3" x14ac:dyDescent="0.25">
      <c r="A19" s="3" t="s">
        <v>9</v>
      </c>
      <c r="B19" s="9">
        <v>-3.5140617674039998</v>
      </c>
      <c r="C19" s="4" t="s">
        <v>54</v>
      </c>
    </row>
    <row r="20" spans="1:3" x14ac:dyDescent="0.25">
      <c r="A20" s="3" t="s">
        <v>10</v>
      </c>
      <c r="B20" s="9">
        <v>-1.683292622989</v>
      </c>
      <c r="C20" s="4" t="s">
        <v>54</v>
      </c>
    </row>
    <row r="21" spans="1:3" x14ac:dyDescent="0.25">
      <c r="A21" s="3" t="s">
        <v>11</v>
      </c>
      <c r="B21" s="10">
        <v>-1.8028936728760001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-3.8559537652072429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-1.8520538880164596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-1.9752287669265947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-3.8559537652072429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-1.8520538880164596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-1.9752287669265947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-3.9935969106756759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-1.9263082167567571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-2.0444182652162164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-0.13764314546843304</v>
      </c>
      <c r="C35" s="3" t="s">
        <v>33</v>
      </c>
    </row>
    <row r="36" spans="1:3" x14ac:dyDescent="0.25">
      <c r="A36" s="3" t="s">
        <v>22</v>
      </c>
      <c r="B36" s="6">
        <f>B32-B28</f>
        <v>-7.4254328740297471E-2</v>
      </c>
      <c r="C36" s="3" t="s">
        <v>34</v>
      </c>
    </row>
    <row r="37" spans="1:3" x14ac:dyDescent="0.25">
      <c r="A37" s="3" t="s">
        <v>23</v>
      </c>
      <c r="B37" s="6">
        <f>B33-B29</f>
        <v>-6.9189498289621731E-2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-920.4024775306757</v>
      </c>
      <c r="C39" s="3" t="s">
        <v>36</v>
      </c>
    </row>
    <row r="40" spans="1:3" x14ac:dyDescent="0.25">
      <c r="A40" s="3" t="s">
        <v>25</v>
      </c>
      <c r="B40" s="6">
        <f>B4+B24+B36</f>
        <v>-453.62963263675681</v>
      </c>
      <c r="C40" s="3" t="s">
        <v>37</v>
      </c>
    </row>
    <row r="41" spans="1:3" x14ac:dyDescent="0.25">
      <c r="A41" s="3" t="s">
        <v>26</v>
      </c>
      <c r="B41" s="6">
        <f>B5+B25+B37</f>
        <v>-466.7552161552162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13.762057094976882</v>
      </c>
      <c r="C43" s="3" t="s">
        <v>39</v>
      </c>
    </row>
    <row r="44" spans="1:3" x14ac:dyDescent="0.25">
      <c r="A44" s="3" t="s">
        <v>28</v>
      </c>
      <c r="B44" s="6">
        <f>2625.5*(B23-B24-B25)</f>
        <v>-75.275999998627057</v>
      </c>
      <c r="C44" s="3" t="s">
        <v>40</v>
      </c>
    </row>
    <row r="45" spans="1:3" x14ac:dyDescent="0.25">
      <c r="A45" s="3" t="s">
        <v>29</v>
      </c>
      <c r="B45" s="6">
        <f>2625.5*(B35-B36-B37)</f>
        <v>15.229689439681927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-46.2842534638948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64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9">
        <v>-154.92395995999999</v>
      </c>
      <c r="C3" s="3" t="s">
        <v>55</v>
      </c>
    </row>
    <row r="4" spans="1:3" x14ac:dyDescent="0.25">
      <c r="A4" s="3" t="s">
        <v>1</v>
      </c>
      <c r="B4" s="9">
        <v>-76.854027389999999</v>
      </c>
      <c r="C4" s="3" t="s">
        <v>55</v>
      </c>
    </row>
    <row r="5" spans="1:3" x14ac:dyDescent="0.25">
      <c r="A5" s="3" t="s">
        <v>2</v>
      </c>
      <c r="B5" s="9">
        <v>-78.06924368</v>
      </c>
      <c r="C5" s="4" t="s">
        <v>55</v>
      </c>
    </row>
    <row r="6" spans="1:3" x14ac:dyDescent="0.25">
      <c r="A6" s="3"/>
      <c r="B6" s="10"/>
      <c r="C6" s="4"/>
    </row>
    <row r="7" spans="1:3" x14ac:dyDescent="0.25">
      <c r="A7" s="3" t="s">
        <v>3</v>
      </c>
      <c r="B7" s="9">
        <v>-0.69215000026600004</v>
      </c>
      <c r="C7" s="4" t="s">
        <v>53</v>
      </c>
    </row>
    <row r="8" spans="1:3" x14ac:dyDescent="0.25">
      <c r="A8" s="3" t="s">
        <v>4</v>
      </c>
      <c r="B8" s="9">
        <v>-0.33176752305500001</v>
      </c>
      <c r="C8" s="4" t="s">
        <v>54</v>
      </c>
    </row>
    <row r="9" spans="1:3" x14ac:dyDescent="0.25">
      <c r="A9" s="3" t="s">
        <v>5</v>
      </c>
      <c r="B9" s="9">
        <v>-0.358482735921</v>
      </c>
      <c r="C9" s="4" t="s">
        <v>54</v>
      </c>
    </row>
    <row r="10" spans="1:3" x14ac:dyDescent="0.25">
      <c r="A10" s="3"/>
      <c r="B10" s="10"/>
      <c r="C10" s="4"/>
    </row>
    <row r="11" spans="1:3" x14ac:dyDescent="0.25">
      <c r="A11" s="3" t="s">
        <v>44</v>
      </c>
      <c r="B11" s="9">
        <v>-0.75203511899999997</v>
      </c>
      <c r="C11" s="4" t="s">
        <v>54</v>
      </c>
    </row>
    <row r="12" spans="1:3" x14ac:dyDescent="0.25">
      <c r="A12" s="3" t="s">
        <v>45</v>
      </c>
      <c r="B12" s="9">
        <v>-0.356399201</v>
      </c>
      <c r="C12" s="4" t="s">
        <v>54</v>
      </c>
    </row>
    <row r="13" spans="1:3" x14ac:dyDescent="0.25">
      <c r="A13" s="3" t="s">
        <v>46</v>
      </c>
      <c r="B13" s="9">
        <v>-0.39404929700000002</v>
      </c>
      <c r="C13" s="4" t="s">
        <v>54</v>
      </c>
    </row>
    <row r="14" spans="1:3" x14ac:dyDescent="0.25">
      <c r="A14" s="3"/>
      <c r="B14" s="10"/>
      <c r="C14" s="4"/>
    </row>
    <row r="15" spans="1:3" x14ac:dyDescent="0.25">
      <c r="A15" s="8" t="s">
        <v>6</v>
      </c>
      <c r="B15" s="9">
        <v>-0.72269744000000002</v>
      </c>
      <c r="C15" s="4" t="s">
        <v>54</v>
      </c>
    </row>
    <row r="16" spans="1:3" x14ac:dyDescent="0.25">
      <c r="A16" s="3" t="s">
        <v>7</v>
      </c>
      <c r="B16" s="9">
        <v>-0.34212862999999999</v>
      </c>
      <c r="C16" s="4" t="s">
        <v>54</v>
      </c>
    </row>
    <row r="17" spans="1:3" x14ac:dyDescent="0.25">
      <c r="A17" s="3" t="s">
        <v>8</v>
      </c>
      <c r="B17" s="9">
        <v>-0.37904642199999999</v>
      </c>
      <c r="C17" s="4" t="s">
        <v>54</v>
      </c>
    </row>
    <row r="18" spans="1:3" x14ac:dyDescent="0.25">
      <c r="A18" s="3"/>
      <c r="B18" s="10"/>
      <c r="C18" s="4"/>
    </row>
    <row r="19" spans="1:3" x14ac:dyDescent="0.25">
      <c r="A19" s="3" t="s">
        <v>9</v>
      </c>
      <c r="B19" s="9">
        <v>-0.65659046431699997</v>
      </c>
      <c r="C19" s="4" t="s">
        <v>54</v>
      </c>
    </row>
    <row r="20" spans="1:3" x14ac:dyDescent="0.25">
      <c r="A20" s="3" t="s">
        <v>10</v>
      </c>
      <c r="B20" s="9">
        <v>-0.31456960994400002</v>
      </c>
      <c r="C20" s="4" t="s">
        <v>54</v>
      </c>
    </row>
    <row r="21" spans="1:3" x14ac:dyDescent="0.25">
      <c r="A21" s="3" t="s">
        <v>11</v>
      </c>
      <c r="B21" s="10">
        <v>-0.34018984769100002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-0.71809885082337854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-0.34431735154140541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-0.37183160030505402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-0.71809885082337854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-0.34431735154140541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-0.37183160030505402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-0.77344369556756754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-0.3668128609189189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-0.40499734091891898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-5.5344844744188992E-2</v>
      </c>
      <c r="C35" s="3" t="s">
        <v>33</v>
      </c>
    </row>
    <row r="36" spans="1:3" x14ac:dyDescent="0.25">
      <c r="A36" s="3" t="s">
        <v>22</v>
      </c>
      <c r="B36" s="6">
        <f>B32-B28</f>
        <v>-2.249550937751349E-2</v>
      </c>
      <c r="C36" s="3" t="s">
        <v>34</v>
      </c>
    </row>
    <row r="37" spans="1:3" x14ac:dyDescent="0.25">
      <c r="A37" s="3" t="s">
        <v>23</v>
      </c>
      <c r="B37" s="6">
        <f>B33-B29</f>
        <v>-3.3165740613864958E-2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-155.69740365556754</v>
      </c>
      <c r="C39" s="3" t="s">
        <v>36</v>
      </c>
    </row>
    <row r="40" spans="1:3" x14ac:dyDescent="0.25">
      <c r="A40" s="3" t="s">
        <v>25</v>
      </c>
      <c r="B40" s="6">
        <f>B4+B24+B36</f>
        <v>-77.220840250918911</v>
      </c>
      <c r="C40" s="3" t="s">
        <v>37</v>
      </c>
    </row>
    <row r="41" spans="1:3" x14ac:dyDescent="0.25">
      <c r="A41" s="3" t="s">
        <v>26</v>
      </c>
      <c r="B41" s="6">
        <f>B5+B25+B37</f>
        <v>-78.474241020918925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-1.8086806949794436</v>
      </c>
      <c r="C43" s="3" t="s">
        <v>39</v>
      </c>
    </row>
    <row r="44" spans="1:3" x14ac:dyDescent="0.25">
      <c r="A44" s="3" t="s">
        <v>28</v>
      </c>
      <c r="B44" s="6">
        <f>2625.5*(B23-B24-B25)</f>
        <v>-5.1194597639011148</v>
      </c>
      <c r="C44" s="3" t="s">
        <v>40</v>
      </c>
    </row>
    <row r="45" spans="1:3" x14ac:dyDescent="0.25">
      <c r="A45" s="3" t="s">
        <v>29</v>
      </c>
      <c r="B45" s="6">
        <f>2625.5*(B35-B36-B37)</f>
        <v>0.83072197649591462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-6.0974184823412116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65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9">
        <v>-306.86151335</v>
      </c>
      <c r="C3" s="3" t="s">
        <v>55</v>
      </c>
    </row>
    <row r="4" spans="1:3" x14ac:dyDescent="0.25">
      <c r="A4" s="3" t="s">
        <v>1</v>
      </c>
      <c r="B4" s="9">
        <v>-76.065605629999993</v>
      </c>
      <c r="C4" s="3" t="s">
        <v>55</v>
      </c>
    </row>
    <row r="5" spans="1:3" x14ac:dyDescent="0.25">
      <c r="A5" s="3" t="s">
        <v>2</v>
      </c>
      <c r="B5" s="9">
        <v>-230.79441199999999</v>
      </c>
      <c r="C5" s="4" t="s">
        <v>55</v>
      </c>
    </row>
    <row r="6" spans="1:3" x14ac:dyDescent="0.25">
      <c r="A6" s="3"/>
      <c r="B6" s="10"/>
      <c r="C6" s="4"/>
    </row>
    <row r="7" spans="1:3" x14ac:dyDescent="0.25">
      <c r="A7" s="3" t="s">
        <v>3</v>
      </c>
      <c r="B7" s="9">
        <v>-1.306067873281</v>
      </c>
      <c r="C7" s="4" t="s">
        <v>53</v>
      </c>
    </row>
    <row r="8" spans="1:3" x14ac:dyDescent="0.25">
      <c r="A8" s="3" t="s">
        <v>4</v>
      </c>
      <c r="B8" s="9">
        <v>-0.28645956553200003</v>
      </c>
      <c r="C8" s="4" t="s">
        <v>54</v>
      </c>
    </row>
    <row r="9" spans="1:3" x14ac:dyDescent="0.25">
      <c r="A9" s="3" t="s">
        <v>5</v>
      </c>
      <c r="B9" s="9">
        <v>-1.0156007167150001</v>
      </c>
      <c r="C9" s="4" t="s">
        <v>54</v>
      </c>
    </row>
    <row r="10" spans="1:3" x14ac:dyDescent="0.25">
      <c r="A10" s="3"/>
      <c r="B10" s="10"/>
      <c r="C10" s="4"/>
    </row>
    <row r="11" spans="1:3" x14ac:dyDescent="0.25">
      <c r="A11" s="3" t="s">
        <v>44</v>
      </c>
      <c r="B11" s="9">
        <v>-1.3821108769999999</v>
      </c>
      <c r="C11" s="4" t="s">
        <v>54</v>
      </c>
    </row>
    <row r="12" spans="1:3" x14ac:dyDescent="0.25">
      <c r="A12" s="3" t="s">
        <v>45</v>
      </c>
      <c r="B12" s="9">
        <v>-0.29793902900000002</v>
      </c>
      <c r="C12" s="4" t="s">
        <v>54</v>
      </c>
    </row>
    <row r="13" spans="1:3" x14ac:dyDescent="0.25">
      <c r="A13" s="3" t="s">
        <v>46</v>
      </c>
      <c r="B13" s="9">
        <v>-1.0807313869999999</v>
      </c>
      <c r="C13" s="4" t="s">
        <v>54</v>
      </c>
    </row>
    <row r="14" spans="1:3" x14ac:dyDescent="0.25">
      <c r="A14" s="3"/>
      <c r="B14" s="10"/>
      <c r="C14" s="4"/>
    </row>
    <row r="15" spans="1:3" x14ac:dyDescent="0.25">
      <c r="A15" s="8" t="s">
        <v>6</v>
      </c>
      <c r="B15" s="9">
        <v>-1.3225136660000001</v>
      </c>
      <c r="C15" s="4" t="s">
        <v>54</v>
      </c>
    </row>
    <row r="16" spans="1:3" x14ac:dyDescent="0.25">
      <c r="A16" s="3" t="s">
        <v>7</v>
      </c>
      <c r="B16" s="9">
        <v>-0.28225197299999999</v>
      </c>
      <c r="C16" s="4" t="s">
        <v>54</v>
      </c>
    </row>
    <row r="17" spans="1:3" x14ac:dyDescent="0.25">
      <c r="A17" s="3" t="s">
        <v>8</v>
      </c>
      <c r="B17" s="9">
        <v>-1.0369852209999999</v>
      </c>
      <c r="C17" s="4" t="s">
        <v>54</v>
      </c>
    </row>
    <row r="18" spans="1:3" x14ac:dyDescent="0.25">
      <c r="A18" s="3"/>
      <c r="B18" s="10"/>
      <c r="C18" s="4"/>
    </row>
    <row r="19" spans="1:3" x14ac:dyDescent="0.25">
      <c r="A19" s="3" t="s">
        <v>9</v>
      </c>
      <c r="B19" s="9">
        <v>-1.236799279842</v>
      </c>
      <c r="C19" s="4" t="s">
        <v>54</v>
      </c>
    </row>
    <row r="20" spans="1:3" x14ac:dyDescent="0.25">
      <c r="A20" s="3" t="s">
        <v>10</v>
      </c>
      <c r="B20" s="9">
        <v>-0.269061954331</v>
      </c>
      <c r="C20" s="4" t="s">
        <v>54</v>
      </c>
    </row>
    <row r="21" spans="1:3" x14ac:dyDescent="0.25">
      <c r="A21" s="3" t="s">
        <v>11</v>
      </c>
      <c r="B21" s="10">
        <v>-0.96389874095799999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-1.3566152252500001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-0.2991551196516487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-1.0533291855106488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-1.3566152252500001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-0.2991551196516487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-1.0533291855106488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-1.4256007336756755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-0.30938634013513516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-1.1126542648918918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-6.8985508425675413E-2</v>
      </c>
      <c r="C35" s="3" t="s">
        <v>33</v>
      </c>
    </row>
    <row r="36" spans="1:3" x14ac:dyDescent="0.25">
      <c r="A36" s="3" t="s">
        <v>22</v>
      </c>
      <c r="B36" s="6">
        <f>B32-B28</f>
        <v>-1.0231220483486458E-2</v>
      </c>
      <c r="C36" s="3" t="s">
        <v>34</v>
      </c>
    </row>
    <row r="37" spans="1:3" x14ac:dyDescent="0.25">
      <c r="A37" s="3" t="s">
        <v>23</v>
      </c>
      <c r="B37" s="6">
        <f>B33-B29</f>
        <v>-5.9325079381242984E-2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-308.28711408367565</v>
      </c>
      <c r="C39" s="3" t="s">
        <v>36</v>
      </c>
    </row>
    <row r="40" spans="1:3" x14ac:dyDescent="0.25">
      <c r="A40" s="3" t="s">
        <v>25</v>
      </c>
      <c r="B40" s="6">
        <f>B4+B24+B36</f>
        <v>-76.374991970135127</v>
      </c>
      <c r="C40" s="3" t="s">
        <v>37</v>
      </c>
    </row>
    <row r="41" spans="1:3" x14ac:dyDescent="0.25">
      <c r="A41" s="3" t="s">
        <v>26</v>
      </c>
      <c r="B41" s="6">
        <f>B5+B25+B37</f>
        <v>-231.90706626489188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-3.9270128600218044</v>
      </c>
      <c r="C43" s="3" t="s">
        <v>39</v>
      </c>
    </row>
    <row r="44" spans="1:3" x14ac:dyDescent="0.25">
      <c r="A44" s="3" t="s">
        <v>28</v>
      </c>
      <c r="B44" s="6">
        <f>2625.5*(B23-B24-B25)</f>
        <v>-10.845730690263336</v>
      </c>
      <c r="C44" s="3" t="s">
        <v>40</v>
      </c>
    </row>
    <row r="45" spans="1:3" x14ac:dyDescent="0.25">
      <c r="A45" s="3" t="s">
        <v>29</v>
      </c>
      <c r="B45" s="6">
        <f>2625.5*(B35-B36-B37)</f>
        <v>1.4986129232363565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-13.274130627036541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66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9">
        <v>-287.01796149</v>
      </c>
      <c r="C3" s="3" t="s">
        <v>55</v>
      </c>
    </row>
    <row r="4" spans="1:3" x14ac:dyDescent="0.25">
      <c r="A4" s="3" t="s">
        <v>1</v>
      </c>
      <c r="B4" s="9">
        <v>-56.223789379999999</v>
      </c>
      <c r="C4" s="3" t="s">
        <v>55</v>
      </c>
    </row>
    <row r="5" spans="1:3" x14ac:dyDescent="0.25">
      <c r="A5" s="3" t="s">
        <v>2</v>
      </c>
      <c r="B5" s="9">
        <v>-230.79445604</v>
      </c>
      <c r="C5" s="4" t="s">
        <v>55</v>
      </c>
    </row>
    <row r="6" spans="1:3" x14ac:dyDescent="0.25">
      <c r="A6" s="3"/>
      <c r="B6" s="10"/>
      <c r="C6" s="4"/>
    </row>
    <row r="7" spans="1:3" x14ac:dyDescent="0.25">
      <c r="A7" s="3" t="s">
        <v>3</v>
      </c>
      <c r="B7" s="9">
        <v>-1.2739886591539999</v>
      </c>
      <c r="C7" s="4" t="s">
        <v>53</v>
      </c>
    </row>
    <row r="8" spans="1:3" x14ac:dyDescent="0.25">
      <c r="A8" s="3" t="s">
        <v>4</v>
      </c>
      <c r="B8" s="9">
        <v>-0.25400790915600002</v>
      </c>
      <c r="C8" s="4" t="s">
        <v>54</v>
      </c>
    </row>
    <row r="9" spans="1:3" x14ac:dyDescent="0.25">
      <c r="A9" s="3" t="s">
        <v>5</v>
      </c>
      <c r="B9" s="9">
        <v>-1.015564417322</v>
      </c>
      <c r="C9" s="4" t="s">
        <v>54</v>
      </c>
    </row>
    <row r="10" spans="1:3" x14ac:dyDescent="0.25">
      <c r="A10" s="3"/>
      <c r="B10" s="10"/>
      <c r="C10" s="4"/>
    </row>
    <row r="11" spans="1:3" x14ac:dyDescent="0.25">
      <c r="A11" s="3" t="s">
        <v>44</v>
      </c>
      <c r="B11" s="9">
        <v>-1.3563401159999999</v>
      </c>
      <c r="C11" s="4" t="s">
        <v>54</v>
      </c>
    </row>
    <row r="12" spans="1:3" x14ac:dyDescent="0.25">
      <c r="A12" s="3" t="s">
        <v>45</v>
      </c>
      <c r="B12" s="9">
        <v>-0.27190712</v>
      </c>
      <c r="C12" s="4" t="s">
        <v>54</v>
      </c>
    </row>
    <row r="13" spans="1:3" x14ac:dyDescent="0.25">
      <c r="A13" s="3" t="s">
        <v>46</v>
      </c>
      <c r="B13" s="9">
        <v>-1.0806838670000001</v>
      </c>
      <c r="C13" s="4" t="s">
        <v>54</v>
      </c>
    </row>
    <row r="14" spans="1:3" x14ac:dyDescent="0.25">
      <c r="A14" s="3"/>
      <c r="B14" s="10"/>
      <c r="C14" s="4"/>
    </row>
    <row r="15" spans="1:3" x14ac:dyDescent="0.25">
      <c r="A15" s="8" t="s">
        <v>6</v>
      </c>
      <c r="B15" s="9">
        <v>-1.3010923649999999</v>
      </c>
      <c r="C15" s="4" t="s">
        <v>54</v>
      </c>
    </row>
    <row r="16" spans="1:3" x14ac:dyDescent="0.25">
      <c r="A16" s="3" t="s">
        <v>7</v>
      </c>
      <c r="B16" s="9">
        <v>-0.26051208799999998</v>
      </c>
      <c r="C16" s="4" t="s">
        <v>54</v>
      </c>
    </row>
    <row r="17" spans="1:3" x14ac:dyDescent="0.25">
      <c r="A17" s="3" t="s">
        <v>8</v>
      </c>
      <c r="B17" s="9">
        <v>-1.0369489519999999</v>
      </c>
      <c r="C17" s="4" t="s">
        <v>54</v>
      </c>
    </row>
    <row r="18" spans="1:3" x14ac:dyDescent="0.25">
      <c r="A18" s="3"/>
      <c r="B18" s="10"/>
      <c r="C18" s="4"/>
    </row>
    <row r="19" spans="1:3" x14ac:dyDescent="0.25">
      <c r="A19" s="3" t="s">
        <v>9</v>
      </c>
      <c r="B19" s="9">
        <v>-1.208713643234</v>
      </c>
      <c r="C19" s="4" t="s">
        <v>54</v>
      </c>
    </row>
    <row r="20" spans="1:3" x14ac:dyDescent="0.25">
      <c r="A20" s="3" t="s">
        <v>10</v>
      </c>
      <c r="B20" s="9">
        <v>-0.24056056908000001</v>
      </c>
      <c r="C20" s="4" t="s">
        <v>54</v>
      </c>
    </row>
    <row r="21" spans="1:3" x14ac:dyDescent="0.25">
      <c r="A21" s="3" t="s">
        <v>11</v>
      </c>
      <c r="B21" s="10">
        <v>-0.96387276320699999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-1.3216217788794054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-0.26382083299524328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-1.0532853541086218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-1.3216217788794054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-0.26382083299524328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-1.0532853541086218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-1.3966560424054053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-0.28022241362162159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-1.112598534702703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-7.5034263525999956E-2</v>
      </c>
      <c r="C35" s="3" t="s">
        <v>33</v>
      </c>
    </row>
    <row r="36" spans="1:3" x14ac:dyDescent="0.25">
      <c r="A36" s="3" t="s">
        <v>22</v>
      </c>
      <c r="B36" s="6">
        <f>B32-B28</f>
        <v>-1.6401580626378309E-2</v>
      </c>
      <c r="C36" s="3" t="s">
        <v>34</v>
      </c>
    </row>
    <row r="37" spans="1:3" x14ac:dyDescent="0.25">
      <c r="A37" s="3" t="s">
        <v>23</v>
      </c>
      <c r="B37" s="6">
        <f>B33-B29</f>
        <v>-5.9313180594081194E-2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-288.41461753240543</v>
      </c>
      <c r="C39" s="3" t="s">
        <v>36</v>
      </c>
    </row>
    <row r="40" spans="1:3" x14ac:dyDescent="0.25">
      <c r="A40" s="3" t="s">
        <v>25</v>
      </c>
      <c r="B40" s="6">
        <f>B4+B24+B36</f>
        <v>-56.504011793621622</v>
      </c>
      <c r="C40" s="3" t="s">
        <v>37</v>
      </c>
    </row>
    <row r="41" spans="1:3" x14ac:dyDescent="0.25">
      <c r="A41" s="3" t="s">
        <v>26</v>
      </c>
      <c r="B41" s="6">
        <f>B5+B25+B37</f>
        <v>-231.9070545747027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0.74545821498641374</v>
      </c>
      <c r="C43" s="3" t="s">
        <v>39</v>
      </c>
    </row>
    <row r="44" spans="1:3" x14ac:dyDescent="0.25">
      <c r="A44" s="3" t="s">
        <v>28</v>
      </c>
      <c r="B44" s="6">
        <f>2625.5*(B23-B24-B25)</f>
        <v>-11.855686206680724</v>
      </c>
      <c r="C44" s="3" t="s">
        <v>40</v>
      </c>
    </row>
    <row r="45" spans="1:3" x14ac:dyDescent="0.25">
      <c r="A45" s="3" t="s">
        <v>29</v>
      </c>
      <c r="B45" s="6">
        <f>2625.5*(B35-B36-B37)</f>
        <v>1.7866466968035422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-9.3235812949342005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67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9">
        <v>-323.70953408000003</v>
      </c>
      <c r="C3" s="3" t="s">
        <v>55</v>
      </c>
    </row>
    <row r="4" spans="1:3" x14ac:dyDescent="0.25">
      <c r="A4" s="3" t="s">
        <v>1</v>
      </c>
      <c r="B4" s="9">
        <v>-92.911979299999999</v>
      </c>
      <c r="C4" s="3" t="s">
        <v>55</v>
      </c>
    </row>
    <row r="5" spans="1:3" x14ac:dyDescent="0.25">
      <c r="A5" s="3" t="s">
        <v>2</v>
      </c>
      <c r="B5" s="9">
        <v>-230.79438042000001</v>
      </c>
      <c r="C5" s="4" t="s">
        <v>55</v>
      </c>
    </row>
    <row r="6" spans="1:3" x14ac:dyDescent="0.25">
      <c r="A6" s="3"/>
      <c r="B6" s="10"/>
      <c r="C6" s="4"/>
    </row>
    <row r="7" spans="1:3" x14ac:dyDescent="0.25">
      <c r="A7" s="3" t="s">
        <v>3</v>
      </c>
      <c r="B7" s="9">
        <v>-1.3936004202459999</v>
      </c>
      <c r="C7" s="4" t="s">
        <v>53</v>
      </c>
    </row>
    <row r="8" spans="1:3" x14ac:dyDescent="0.25">
      <c r="A8" s="3" t="s">
        <v>4</v>
      </c>
      <c r="B8" s="9">
        <v>-0.37301281227200001</v>
      </c>
      <c r="C8" s="4" t="s">
        <v>54</v>
      </c>
    </row>
    <row r="9" spans="1:3" x14ac:dyDescent="0.25">
      <c r="A9" s="3" t="s">
        <v>5</v>
      </c>
      <c r="B9" s="9">
        <v>-1.015712203044</v>
      </c>
      <c r="C9" s="4" t="s">
        <v>54</v>
      </c>
    </row>
    <row r="10" spans="1:3" x14ac:dyDescent="0.25">
      <c r="A10" s="3"/>
      <c r="B10" s="10"/>
      <c r="C10" s="4"/>
    </row>
    <row r="11" spans="1:3" x14ac:dyDescent="0.25">
      <c r="A11" s="3" t="s">
        <v>44</v>
      </c>
      <c r="B11" s="9">
        <v>-1.475172065</v>
      </c>
      <c r="C11" s="4" t="s">
        <v>54</v>
      </c>
    </row>
    <row r="12" spans="1:3" x14ac:dyDescent="0.25">
      <c r="A12" s="3" t="s">
        <v>45</v>
      </c>
      <c r="B12" s="9">
        <v>-0.39060642200000001</v>
      </c>
      <c r="C12" s="4" t="s">
        <v>54</v>
      </c>
    </row>
    <row r="13" spans="1:3" x14ac:dyDescent="0.25">
      <c r="A13" s="3" t="s">
        <v>46</v>
      </c>
      <c r="B13" s="9">
        <v>-1.080830011</v>
      </c>
      <c r="C13" s="4" t="s">
        <v>54</v>
      </c>
    </row>
    <row r="14" spans="1:3" x14ac:dyDescent="0.25">
      <c r="A14" s="3"/>
      <c r="B14" s="10"/>
      <c r="C14" s="4"/>
    </row>
    <row r="15" spans="1:3" x14ac:dyDescent="0.25">
      <c r="A15" s="8" t="s">
        <v>6</v>
      </c>
      <c r="B15" s="9">
        <v>-1.4149324050000001</v>
      </c>
      <c r="C15" s="4" t="s">
        <v>54</v>
      </c>
    </row>
    <row r="16" spans="1:3" x14ac:dyDescent="0.25">
      <c r="A16" s="3" t="s">
        <v>7</v>
      </c>
      <c r="B16" s="9">
        <v>-0.37417480600000003</v>
      </c>
      <c r="C16" s="4" t="s">
        <v>54</v>
      </c>
    </row>
    <row r="17" spans="1:3" x14ac:dyDescent="0.25">
      <c r="A17" s="3" t="s">
        <v>8</v>
      </c>
      <c r="B17" s="9">
        <v>-1.0372385559999999</v>
      </c>
      <c r="C17" s="4" t="s">
        <v>54</v>
      </c>
    </row>
    <row r="18" spans="1:3" x14ac:dyDescent="0.25">
      <c r="A18" s="3"/>
      <c r="B18" s="10"/>
      <c r="C18" s="4"/>
    </row>
    <row r="19" spans="1:3" x14ac:dyDescent="0.25">
      <c r="A19" s="3" t="s">
        <v>9</v>
      </c>
      <c r="B19" s="9">
        <v>-1.322490636483</v>
      </c>
      <c r="C19" s="4" t="s">
        <v>54</v>
      </c>
    </row>
    <row r="20" spans="1:3" x14ac:dyDescent="0.25">
      <c r="A20" s="3" t="s">
        <v>10</v>
      </c>
      <c r="B20" s="9">
        <v>-0.35368420928900002</v>
      </c>
      <c r="C20" s="4" t="s">
        <v>54</v>
      </c>
    </row>
    <row r="21" spans="1:3" x14ac:dyDescent="0.25">
      <c r="A21" s="3" t="s">
        <v>11</v>
      </c>
      <c r="B21" s="10">
        <v>-0.96414361008299998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-1.4454913435325134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-0.38711746850283785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-1.0533433384479729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-1.4454913435325134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-0.38711746850283785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-1.0533433384479729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-1.5191307358108108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-0.40259706070270268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-1.1126399916756757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-7.3639392278297411E-2</v>
      </c>
      <c r="C35" s="3" t="s">
        <v>33</v>
      </c>
    </row>
    <row r="36" spans="1:3" x14ac:dyDescent="0.25">
      <c r="A36" s="3" t="s">
        <v>22</v>
      </c>
      <c r="B36" s="6">
        <f>B32-B28</f>
        <v>-1.5479592199864833E-2</v>
      </c>
      <c r="C36" s="3" t="s">
        <v>34</v>
      </c>
    </row>
    <row r="37" spans="1:3" x14ac:dyDescent="0.25">
      <c r="A37" s="3" t="s">
        <v>23</v>
      </c>
      <c r="B37" s="6">
        <f>B33-B29</f>
        <v>-5.9296653227702834E-2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-325.22866481581087</v>
      </c>
      <c r="C39" s="3" t="s">
        <v>36</v>
      </c>
    </row>
    <row r="40" spans="1:3" x14ac:dyDescent="0.25">
      <c r="A40" s="3" t="s">
        <v>25</v>
      </c>
      <c r="B40" s="6">
        <f>B4+B24+B36</f>
        <v>-93.314576360702702</v>
      </c>
      <c r="C40" s="3" t="s">
        <v>37</v>
      </c>
    </row>
    <row r="41" spans="1:3" x14ac:dyDescent="0.25">
      <c r="A41" s="3" t="s">
        <v>26</v>
      </c>
      <c r="B41" s="6">
        <f>B5+B25+B37</f>
        <v>-231.90702041167569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-8.3342821800817291</v>
      </c>
      <c r="C43" s="3" t="s">
        <v>39</v>
      </c>
    </row>
    <row r="44" spans="1:3" x14ac:dyDescent="0.25">
      <c r="A44" s="3" t="s">
        <v>28</v>
      </c>
      <c r="B44" s="6">
        <f>2625.5*(B23-B24-B25)</f>
        <v>-13.207673795260481</v>
      </c>
      <c r="C44" s="3" t="s">
        <v>40</v>
      </c>
    </row>
    <row r="45" spans="1:3" x14ac:dyDescent="0.25">
      <c r="A45" s="3" t="s">
        <v>29</v>
      </c>
      <c r="B45" s="6">
        <f>2625.5*(B35-B36-B37)</f>
        <v>2.9848079434090571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-18.557148032020891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57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9">
        <v>-152.13735115</v>
      </c>
      <c r="C3" s="3" t="s">
        <v>55</v>
      </c>
    </row>
    <row r="4" spans="1:3" x14ac:dyDescent="0.25">
      <c r="A4" s="3" t="s">
        <v>1</v>
      </c>
      <c r="B4" s="9">
        <v>-76.065907530000004</v>
      </c>
      <c r="C4" s="3" t="s">
        <v>55</v>
      </c>
    </row>
    <row r="5" spans="1:3" x14ac:dyDescent="0.25">
      <c r="A5" s="3" t="s">
        <v>2</v>
      </c>
      <c r="B5" s="9">
        <v>-76.065730049999999</v>
      </c>
      <c r="C5" s="4" t="s">
        <v>55</v>
      </c>
    </row>
    <row r="6" spans="1:3" x14ac:dyDescent="0.25">
      <c r="A6" s="3"/>
      <c r="B6" s="10"/>
      <c r="C6" s="4"/>
    </row>
    <row r="7" spans="1:3" x14ac:dyDescent="0.25">
      <c r="A7" s="3" t="s">
        <v>3</v>
      </c>
      <c r="B7" s="9">
        <v>-0.57453496705200002</v>
      </c>
      <c r="C7" s="4" t="s">
        <v>53</v>
      </c>
    </row>
    <row r="8" spans="1:3" x14ac:dyDescent="0.25">
      <c r="A8" s="3" t="s">
        <v>4</v>
      </c>
      <c r="B8" s="9">
        <v>-0.28624318077999999</v>
      </c>
      <c r="C8" s="4" t="s">
        <v>54</v>
      </c>
    </row>
    <row r="9" spans="1:3" x14ac:dyDescent="0.25">
      <c r="A9" s="3" t="s">
        <v>5</v>
      </c>
      <c r="B9" s="9">
        <v>-0.28627115040599999</v>
      </c>
      <c r="C9" s="4" t="s">
        <v>54</v>
      </c>
    </row>
    <row r="10" spans="1:3" x14ac:dyDescent="0.25">
      <c r="A10" s="3"/>
      <c r="B10" s="10"/>
      <c r="C10" s="4"/>
    </row>
    <row r="11" spans="1:3" x14ac:dyDescent="0.25">
      <c r="A11" s="3" t="s">
        <v>44</v>
      </c>
      <c r="B11" s="9">
        <v>-0.59750710699999998</v>
      </c>
      <c r="C11" s="4" t="s">
        <v>54</v>
      </c>
    </row>
    <row r="12" spans="1:3" x14ac:dyDescent="0.25">
      <c r="A12" s="3" t="s">
        <v>45</v>
      </c>
      <c r="B12" s="9">
        <v>-0.29772298899999999</v>
      </c>
      <c r="C12" s="4" t="s">
        <v>54</v>
      </c>
    </row>
    <row r="13" spans="1:3" x14ac:dyDescent="0.25">
      <c r="A13" s="3" t="s">
        <v>46</v>
      </c>
      <c r="B13" s="9">
        <v>-0.29777147799999998</v>
      </c>
      <c r="C13" s="4" t="s">
        <v>54</v>
      </c>
    </row>
    <row r="14" spans="1:3" x14ac:dyDescent="0.25">
      <c r="A14" s="3"/>
      <c r="B14" s="10"/>
      <c r="C14" s="4"/>
    </row>
    <row r="15" spans="1:3" x14ac:dyDescent="0.25">
      <c r="A15" s="8" t="s">
        <v>6</v>
      </c>
      <c r="B15" s="9">
        <v>-0.56583969099999998</v>
      </c>
      <c r="C15" s="4" t="s">
        <v>54</v>
      </c>
    </row>
    <row r="16" spans="1:3" x14ac:dyDescent="0.25">
      <c r="A16" s="3" t="s">
        <v>7</v>
      </c>
      <c r="B16" s="9">
        <v>-0.28200772600000001</v>
      </c>
      <c r="C16" s="4" t="s">
        <v>54</v>
      </c>
    </row>
    <row r="17" spans="1:3" x14ac:dyDescent="0.25">
      <c r="A17" s="3" t="s">
        <v>8</v>
      </c>
      <c r="B17" s="9">
        <v>-0.28205524900000001</v>
      </c>
      <c r="C17" s="4" t="s">
        <v>54</v>
      </c>
    </row>
    <row r="18" spans="1:3" x14ac:dyDescent="0.25">
      <c r="A18" s="3"/>
      <c r="B18" s="10"/>
      <c r="C18" s="4"/>
    </row>
    <row r="19" spans="1:3" x14ac:dyDescent="0.25">
      <c r="A19" s="3" t="s">
        <v>9</v>
      </c>
      <c r="B19" s="9">
        <v>-0.53950321624899999</v>
      </c>
      <c r="C19" s="4" t="s">
        <v>54</v>
      </c>
    </row>
    <row r="20" spans="1:3" x14ac:dyDescent="0.25">
      <c r="A20" s="3" t="s">
        <v>10</v>
      </c>
      <c r="B20" s="9">
        <v>-0.26882361481200001</v>
      </c>
      <c r="C20" s="4" t="s">
        <v>54</v>
      </c>
    </row>
    <row r="21" spans="1:3" x14ac:dyDescent="0.25">
      <c r="A21" s="3" t="s">
        <v>11</v>
      </c>
      <c r="B21" s="10">
        <v>-0.26886745265099998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-0.60009867709743259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-0.29895475594583781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-0.29897114606505404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-0.60009867709743259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-0.29895475594583781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-0.29897114606505404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-0.62061576191891887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-0.30919088362162156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-0.3092400775405405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-2.0517084821486287E-2</v>
      </c>
      <c r="C35" s="3" t="s">
        <v>33</v>
      </c>
    </row>
    <row r="36" spans="1:3" x14ac:dyDescent="0.25">
      <c r="A36" s="3" t="s">
        <v>22</v>
      </c>
      <c r="B36" s="6">
        <f>B32-B28</f>
        <v>-1.0236127675783746E-2</v>
      </c>
      <c r="C36" s="3" t="s">
        <v>34</v>
      </c>
    </row>
    <row r="37" spans="1:3" x14ac:dyDescent="0.25">
      <c r="A37" s="3" t="s">
        <v>23</v>
      </c>
      <c r="B37" s="6">
        <f>B33-B29</f>
        <v>-1.0268931475486465E-2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-152.75796691191891</v>
      </c>
      <c r="C39" s="3" t="s">
        <v>36</v>
      </c>
    </row>
    <row r="40" spans="1:3" x14ac:dyDescent="0.25">
      <c r="A40" s="3" t="s">
        <v>25</v>
      </c>
      <c r="B40" s="6">
        <f>B4+B24+B36</f>
        <v>-76.375098413621629</v>
      </c>
      <c r="C40" s="3" t="s">
        <v>37</v>
      </c>
    </row>
    <row r="41" spans="1:3" x14ac:dyDescent="0.25">
      <c r="A41" s="3" t="s">
        <v>26</v>
      </c>
      <c r="B41" s="6">
        <f>B5+B25+B37</f>
        <v>-76.374970127540536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-15.000978034993445</v>
      </c>
      <c r="C43" s="3" t="s">
        <v>39</v>
      </c>
    </row>
    <row r="44" spans="1:3" x14ac:dyDescent="0.25">
      <c r="A44" s="3" t="s">
        <v>28</v>
      </c>
      <c r="B44" s="6">
        <f>2625.5*(B23-B24-B25)</f>
        <v>-5.7046209897126987</v>
      </c>
      <c r="C44" s="3" t="s">
        <v>40</v>
      </c>
    </row>
    <row r="45" spans="1:3" x14ac:dyDescent="0.25">
      <c r="A45" s="3" t="s">
        <v>29</v>
      </c>
      <c r="B45" s="6">
        <f>2625.5*(B35-B36-B37)</f>
        <v>-3.1573397152307336E-2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-20.737172421844022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75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9">
        <v>-461.58649101999998</v>
      </c>
      <c r="C3" s="3" t="s">
        <v>55</v>
      </c>
    </row>
    <row r="4" spans="1:3" x14ac:dyDescent="0.25">
      <c r="A4" s="3" t="s">
        <v>1</v>
      </c>
      <c r="B4" s="9">
        <v>-230.79445995</v>
      </c>
      <c r="C4" s="3" t="s">
        <v>55</v>
      </c>
    </row>
    <row r="5" spans="1:3" x14ac:dyDescent="0.25">
      <c r="A5" s="3" t="s">
        <v>2</v>
      </c>
      <c r="B5" s="9">
        <v>-230.79444613999999</v>
      </c>
      <c r="C5" s="4" t="s">
        <v>55</v>
      </c>
    </row>
    <row r="6" spans="1:3" x14ac:dyDescent="0.25">
      <c r="A6" s="3"/>
      <c r="B6" s="10"/>
      <c r="C6" s="4"/>
    </row>
    <row r="7" spans="1:3" x14ac:dyDescent="0.25">
      <c r="A7" s="3" t="s">
        <v>3</v>
      </c>
      <c r="B7" s="9">
        <v>-2.039332703481</v>
      </c>
      <c r="C7" s="4" t="s">
        <v>53</v>
      </c>
    </row>
    <row r="8" spans="1:3" x14ac:dyDescent="0.25">
      <c r="A8" s="3" t="s">
        <v>4</v>
      </c>
      <c r="B8" s="9">
        <v>-1.0157179411099999</v>
      </c>
      <c r="C8" s="4" t="s">
        <v>54</v>
      </c>
    </row>
    <row r="9" spans="1:3" x14ac:dyDescent="0.25">
      <c r="A9" s="3" t="s">
        <v>5</v>
      </c>
      <c r="B9" s="9">
        <v>-1.015562925495</v>
      </c>
      <c r="C9" s="4" t="s">
        <v>54</v>
      </c>
    </row>
    <row r="10" spans="1:3" x14ac:dyDescent="0.25">
      <c r="A10" s="3"/>
      <c r="B10" s="10"/>
      <c r="C10" s="4"/>
    </row>
    <row r="11" spans="1:3" x14ac:dyDescent="0.25">
      <c r="A11" s="3" t="s">
        <v>44</v>
      </c>
      <c r="B11" s="9">
        <v>-2.1681050819999999</v>
      </c>
      <c r="C11" s="4" t="s">
        <v>54</v>
      </c>
    </row>
    <row r="12" spans="1:3" x14ac:dyDescent="0.25">
      <c r="A12" s="3" t="s">
        <v>45</v>
      </c>
      <c r="B12" s="9">
        <v>-1.08080541</v>
      </c>
      <c r="C12" s="4" t="s">
        <v>54</v>
      </c>
    </row>
    <row r="13" spans="1:3" x14ac:dyDescent="0.25">
      <c r="A13" s="3" t="s">
        <v>46</v>
      </c>
      <c r="B13" s="9">
        <v>-1.080687618</v>
      </c>
      <c r="C13" s="4" t="s">
        <v>54</v>
      </c>
    </row>
    <row r="14" spans="1:3" x14ac:dyDescent="0.25">
      <c r="A14" s="3"/>
      <c r="B14" s="10"/>
      <c r="C14" s="4"/>
    </row>
    <row r="15" spans="1:3" x14ac:dyDescent="0.25">
      <c r="A15" s="8" t="s">
        <v>6</v>
      </c>
      <c r="B15" s="9">
        <v>-2.0806520000000002</v>
      </c>
      <c r="C15" s="4" t="s">
        <v>54</v>
      </c>
    </row>
    <row r="16" spans="1:3" x14ac:dyDescent="0.25">
      <c r="A16" s="3" t="s">
        <v>7</v>
      </c>
      <c r="B16" s="9">
        <v>-1.037317724</v>
      </c>
      <c r="C16" s="4" t="s">
        <v>54</v>
      </c>
    </row>
    <row r="17" spans="1:3" x14ac:dyDescent="0.25">
      <c r="A17" s="3" t="s">
        <v>8</v>
      </c>
      <c r="B17" s="9">
        <v>-1.0368788090000001</v>
      </c>
      <c r="C17" s="4" t="s">
        <v>54</v>
      </c>
    </row>
    <row r="18" spans="1:3" x14ac:dyDescent="0.25">
      <c r="A18" s="3"/>
      <c r="B18" s="10"/>
      <c r="C18" s="4"/>
    </row>
    <row r="19" spans="1:3" x14ac:dyDescent="0.25">
      <c r="A19" s="3" t="s">
        <v>9</v>
      </c>
      <c r="B19" s="9">
        <v>-1.9360067721800001</v>
      </c>
      <c r="C19" s="4" t="s">
        <v>54</v>
      </c>
    </row>
    <row r="20" spans="1:3" x14ac:dyDescent="0.25">
      <c r="A20" s="3" t="s">
        <v>10</v>
      </c>
      <c r="B20" s="9">
        <v>-0.96428112439699998</v>
      </c>
      <c r="C20" s="4" t="s">
        <v>54</v>
      </c>
    </row>
    <row r="21" spans="1:3" x14ac:dyDescent="0.25">
      <c r="A21" s="3" t="s">
        <v>11</v>
      </c>
      <c r="B21" s="10">
        <v>-0.963828208026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-2.1147327074033515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-1.0532529154681349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-1.0533152868912972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-2.1147327074033515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-1.0532529154681349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-1.0533152868912972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-2.2319221958918916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-1.1125396673513515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-1.1126562083513514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-0.11718948848854005</v>
      </c>
      <c r="C35" s="3" t="s">
        <v>33</v>
      </c>
    </row>
    <row r="36" spans="1:3" x14ac:dyDescent="0.25">
      <c r="A36" s="3" t="s">
        <v>22</v>
      </c>
      <c r="B36" s="6">
        <f>B32-B28</f>
        <v>-5.9286751883216526E-2</v>
      </c>
      <c r="C36" s="3" t="s">
        <v>34</v>
      </c>
    </row>
    <row r="37" spans="1:3" x14ac:dyDescent="0.25">
      <c r="A37" s="3" t="s">
        <v>23</v>
      </c>
      <c r="B37" s="6">
        <f>B33-B29</f>
        <v>-5.9340921460054208E-2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-463.81841321589184</v>
      </c>
      <c r="C39" s="3" t="s">
        <v>36</v>
      </c>
    </row>
    <row r="40" spans="1:3" x14ac:dyDescent="0.25">
      <c r="A40" s="3" t="s">
        <v>25</v>
      </c>
      <c r="B40" s="6">
        <f>B4+B24+B36</f>
        <v>-231.90699961735135</v>
      </c>
      <c r="C40" s="3" t="s">
        <v>37</v>
      </c>
    </row>
    <row r="41" spans="1:3" x14ac:dyDescent="0.25">
      <c r="A41" s="3" t="s">
        <v>26</v>
      </c>
      <c r="B41" s="6">
        <f>B5+B25+B37</f>
        <v>-231.90710234835134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6.3407662850316768</v>
      </c>
      <c r="C43" s="3" t="s">
        <v>39</v>
      </c>
    </row>
    <row r="44" spans="1:3" x14ac:dyDescent="0.25">
      <c r="A44" s="3" t="s">
        <v>28</v>
      </c>
      <c r="B44" s="6">
        <f>2625.5*(B23-B24-B25)</f>
        <v>-21.435907992810417</v>
      </c>
      <c r="C44" s="3" t="s">
        <v>40</v>
      </c>
    </row>
    <row r="45" spans="1:3" x14ac:dyDescent="0.25">
      <c r="A45" s="3" t="s">
        <v>29</v>
      </c>
      <c r="B45" s="6">
        <f>2625.5*(B35-B36-B37)</f>
        <v>3.7759543360954111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-11.319187371605793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76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9">
        <v>-592.40502177999997</v>
      </c>
      <c r="C3" s="3" t="s">
        <v>55</v>
      </c>
    </row>
    <row r="4" spans="1:3" x14ac:dyDescent="0.25">
      <c r="A4" s="3" t="s">
        <v>1</v>
      </c>
      <c r="B4" s="9">
        <v>-361.61111785000003</v>
      </c>
      <c r="C4" s="3" t="s">
        <v>55</v>
      </c>
    </row>
    <row r="5" spans="1:3" x14ac:dyDescent="0.25">
      <c r="A5" s="3" t="s">
        <v>2</v>
      </c>
      <c r="B5" s="9">
        <v>-230.79436217</v>
      </c>
      <c r="C5" s="4" t="s">
        <v>55</v>
      </c>
    </row>
    <row r="6" spans="1:3" x14ac:dyDescent="0.25">
      <c r="A6" s="3"/>
      <c r="B6" s="10"/>
      <c r="C6" s="4"/>
    </row>
    <row r="7" spans="1:3" x14ac:dyDescent="0.25">
      <c r="A7" s="3" t="s">
        <v>3</v>
      </c>
      <c r="B7" s="9">
        <v>-2.594004739636</v>
      </c>
      <c r="C7" s="4" t="s">
        <v>53</v>
      </c>
    </row>
    <row r="8" spans="1:3" x14ac:dyDescent="0.25">
      <c r="A8" s="3" t="s">
        <v>4</v>
      </c>
      <c r="B8" s="9">
        <v>-1.5666731697480001</v>
      </c>
      <c r="C8" s="4" t="s">
        <v>54</v>
      </c>
    </row>
    <row r="9" spans="1:3" x14ac:dyDescent="0.25">
      <c r="A9" s="3" t="s">
        <v>5</v>
      </c>
      <c r="B9" s="9">
        <v>-1.0159820048299999</v>
      </c>
      <c r="C9" s="4" t="s">
        <v>54</v>
      </c>
    </row>
    <row r="10" spans="1:3" x14ac:dyDescent="0.25">
      <c r="A10" s="3"/>
      <c r="B10" s="10"/>
      <c r="C10" s="4"/>
    </row>
    <row r="11" spans="1:3" x14ac:dyDescent="0.25">
      <c r="A11" s="3" t="s">
        <v>44</v>
      </c>
      <c r="B11" s="9">
        <v>-2.7390040920000001</v>
      </c>
      <c r="C11" s="4" t="s">
        <v>54</v>
      </c>
    </row>
    <row r="12" spans="1:3" x14ac:dyDescent="0.25">
      <c r="A12" s="3" t="s">
        <v>45</v>
      </c>
      <c r="B12" s="9">
        <v>-1.6488143369999999</v>
      </c>
      <c r="C12" s="4" t="s">
        <v>54</v>
      </c>
    </row>
    <row r="13" spans="1:3" x14ac:dyDescent="0.25">
      <c r="A13" s="3" t="s">
        <v>46</v>
      </c>
      <c r="B13" s="9">
        <v>-1.081058286</v>
      </c>
      <c r="C13" s="4" t="s">
        <v>54</v>
      </c>
    </row>
    <row r="14" spans="1:3" x14ac:dyDescent="0.25">
      <c r="A14" s="3"/>
      <c r="B14" s="10"/>
      <c r="C14" s="4"/>
    </row>
    <row r="15" spans="1:3" x14ac:dyDescent="0.25">
      <c r="A15" s="8" t="s">
        <v>6</v>
      </c>
      <c r="B15" s="9">
        <v>-2.6274236279999998</v>
      </c>
      <c r="C15" s="4" t="s">
        <v>54</v>
      </c>
    </row>
    <row r="16" spans="1:3" x14ac:dyDescent="0.25">
      <c r="A16" s="3" t="s">
        <v>7</v>
      </c>
      <c r="B16" s="9">
        <v>-1.580642163</v>
      </c>
      <c r="C16" s="4" t="s">
        <v>54</v>
      </c>
    </row>
    <row r="17" spans="1:3" x14ac:dyDescent="0.25">
      <c r="A17" s="3" t="s">
        <v>8</v>
      </c>
      <c r="B17" s="9">
        <v>-1.0378571130000001</v>
      </c>
      <c r="C17" s="4" t="s">
        <v>54</v>
      </c>
    </row>
    <row r="18" spans="1:3" x14ac:dyDescent="0.25">
      <c r="A18" s="3"/>
      <c r="B18" s="10"/>
      <c r="C18" s="4"/>
    </row>
    <row r="19" spans="1:3" x14ac:dyDescent="0.25">
      <c r="A19" s="3" t="s">
        <v>9</v>
      </c>
      <c r="B19" s="9">
        <v>-2.4630035232799998</v>
      </c>
      <c r="C19" s="4" t="s">
        <v>54</v>
      </c>
    </row>
    <row r="20" spans="1:3" x14ac:dyDescent="0.25">
      <c r="A20" s="3" t="s">
        <v>10</v>
      </c>
      <c r="B20" s="9">
        <v>-1.4870495861969999</v>
      </c>
      <c r="C20" s="4" t="s">
        <v>54</v>
      </c>
    </row>
    <row r="21" spans="1:3" x14ac:dyDescent="0.25">
      <c r="A21" s="3" t="s">
        <v>11</v>
      </c>
      <c r="B21" s="10">
        <v>-0.96482508165799996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-2.6896002218417299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-1.6247768658527839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-1.0533127325501079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-2.6896002218417299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-1.6247768658527839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-1.0533127325501079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-2.820427673837838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-1.698561599108108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-1.1125834662972971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-0.13082745199610812</v>
      </c>
      <c r="C35" s="3" t="s">
        <v>33</v>
      </c>
    </row>
    <row r="36" spans="1:3" x14ac:dyDescent="0.25">
      <c r="A36" s="3" t="s">
        <v>22</v>
      </c>
      <c r="B36" s="6">
        <f>B32-B28</f>
        <v>-7.3784733255324086E-2</v>
      </c>
      <c r="C36" s="3" t="s">
        <v>34</v>
      </c>
    </row>
    <row r="37" spans="1:3" x14ac:dyDescent="0.25">
      <c r="A37" s="3" t="s">
        <v>23</v>
      </c>
      <c r="B37" s="6">
        <f>B33-B29</f>
        <v>-5.9270733747189164E-2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-595.22544945383777</v>
      </c>
      <c r="C39" s="3" t="s">
        <v>36</v>
      </c>
    </row>
    <row r="40" spans="1:3" x14ac:dyDescent="0.25">
      <c r="A40" s="3" t="s">
        <v>25</v>
      </c>
      <c r="B40" s="6">
        <f>B4+B24+B36</f>
        <v>-363.3096794491081</v>
      </c>
      <c r="C40" s="3" t="s">
        <v>37</v>
      </c>
    </row>
    <row r="41" spans="1:3" x14ac:dyDescent="0.25">
      <c r="A41" s="3" t="s">
        <v>26</v>
      </c>
      <c r="B41" s="6">
        <f>B5+B25+B37</f>
        <v>-231.90694563629728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1.2031091201502591</v>
      </c>
      <c r="C43" s="3" t="s">
        <v>39</v>
      </c>
    </row>
    <row r="44" spans="1:3" x14ac:dyDescent="0.25">
      <c r="A44" s="3" t="s">
        <v>28</v>
      </c>
      <c r="B44" s="6">
        <f>2625.5*(B23-B24-B25)</f>
        <v>-30.221141838669219</v>
      </c>
      <c r="C44" s="3" t="s">
        <v>40</v>
      </c>
    </row>
    <row r="45" spans="1:3" x14ac:dyDescent="0.25">
      <c r="A45" s="3" t="s">
        <v>29</v>
      </c>
      <c r="B45" s="6">
        <f>2625.5*(B35-B36-B37)</f>
        <v>5.8496533993166588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-23.168379319228535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68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9">
        <v>-611.38281427000004</v>
      </c>
      <c r="C3" s="3" t="s">
        <v>55</v>
      </c>
    </row>
    <row r="4" spans="1:3" x14ac:dyDescent="0.25">
      <c r="A4" s="3" t="s">
        <v>1</v>
      </c>
      <c r="B4" s="9">
        <v>-305.68994939999999</v>
      </c>
      <c r="C4" s="3" t="s">
        <v>55</v>
      </c>
    </row>
    <row r="5" spans="1:3" x14ac:dyDescent="0.25">
      <c r="A5" s="3" t="s">
        <v>2</v>
      </c>
      <c r="B5" s="9">
        <v>-305.68993351</v>
      </c>
      <c r="C5" s="4" t="s">
        <v>55</v>
      </c>
    </row>
    <row r="6" spans="1:3" x14ac:dyDescent="0.25">
      <c r="A6" s="3"/>
      <c r="B6" s="10"/>
      <c r="C6" s="4"/>
    </row>
    <row r="7" spans="1:3" x14ac:dyDescent="0.25">
      <c r="A7" s="3" t="s">
        <v>3</v>
      </c>
      <c r="B7" s="9">
        <v>-2.5553001869759999</v>
      </c>
      <c r="C7" s="4" t="s">
        <v>53</v>
      </c>
    </row>
    <row r="8" spans="1:3" x14ac:dyDescent="0.25">
      <c r="A8" s="3" t="s">
        <v>4</v>
      </c>
      <c r="B8" s="9">
        <v>-1.2731598438689999</v>
      </c>
      <c r="C8" s="4" t="s">
        <v>54</v>
      </c>
    </row>
    <row r="9" spans="1:3" x14ac:dyDescent="0.25">
      <c r="A9" s="3" t="s">
        <v>5</v>
      </c>
      <c r="B9" s="9">
        <v>-1.273004667905</v>
      </c>
      <c r="C9" s="4" t="s">
        <v>54</v>
      </c>
    </row>
    <row r="10" spans="1:3" x14ac:dyDescent="0.25">
      <c r="A10" s="3"/>
      <c r="B10" s="10"/>
      <c r="C10" s="4"/>
    </row>
    <row r="11" spans="1:3" x14ac:dyDescent="0.25">
      <c r="A11" s="3" t="s">
        <v>44</v>
      </c>
      <c r="B11" s="9">
        <v>-2.6928642869999999</v>
      </c>
      <c r="C11" s="4" t="s">
        <v>54</v>
      </c>
    </row>
    <row r="12" spans="1:3" x14ac:dyDescent="0.25">
      <c r="A12" s="3" t="s">
        <v>45</v>
      </c>
      <c r="B12" s="9">
        <v>-1.3424993300000001</v>
      </c>
      <c r="C12" s="4" t="s">
        <v>54</v>
      </c>
    </row>
    <row r="13" spans="1:3" x14ac:dyDescent="0.25">
      <c r="A13" s="3" t="s">
        <v>46</v>
      </c>
      <c r="B13" s="9">
        <v>-1.3423513030000001</v>
      </c>
      <c r="C13" s="4" t="s">
        <v>54</v>
      </c>
    </row>
    <row r="14" spans="1:3" x14ac:dyDescent="0.25">
      <c r="A14" s="3"/>
      <c r="B14" s="10"/>
      <c r="C14" s="4"/>
    </row>
    <row r="15" spans="1:3" x14ac:dyDescent="0.25">
      <c r="A15" s="8" t="s">
        <v>6</v>
      </c>
      <c r="B15" s="9">
        <v>-2.5756080290000001</v>
      </c>
      <c r="C15" s="4" t="s">
        <v>54</v>
      </c>
    </row>
    <row r="16" spans="1:3" x14ac:dyDescent="0.25">
      <c r="A16" s="3" t="s">
        <v>7</v>
      </c>
      <c r="B16" s="9">
        <v>-1.2840594649999999</v>
      </c>
      <c r="C16" s="4" t="s">
        <v>54</v>
      </c>
    </row>
    <row r="17" spans="1:3" x14ac:dyDescent="0.25">
      <c r="A17" s="3" t="s">
        <v>8</v>
      </c>
      <c r="B17" s="9">
        <v>-1.2838055239999999</v>
      </c>
      <c r="C17" s="4" t="s">
        <v>54</v>
      </c>
    </row>
    <row r="18" spans="1:3" x14ac:dyDescent="0.25">
      <c r="A18" s="3"/>
      <c r="B18" s="10"/>
      <c r="C18" s="4"/>
    </row>
    <row r="19" spans="1:3" x14ac:dyDescent="0.25">
      <c r="A19" s="3" t="s">
        <v>9</v>
      </c>
      <c r="B19" s="9">
        <v>-2.4198499072740001</v>
      </c>
      <c r="C19" s="4" t="s">
        <v>54</v>
      </c>
    </row>
    <row r="20" spans="1:3" x14ac:dyDescent="0.25">
      <c r="A20" s="3" t="s">
        <v>10</v>
      </c>
      <c r="B20" s="9">
        <v>-1.205624449943</v>
      </c>
      <c r="C20" s="4" t="s">
        <v>54</v>
      </c>
    </row>
    <row r="21" spans="1:3" x14ac:dyDescent="0.25">
      <c r="A21" s="3" t="s">
        <v>11</v>
      </c>
      <c r="B21" s="10">
        <v>-1.205398071159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-2.6541422829747563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-1.3224424286258105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-1.3223392114764054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-2.6541422829747563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-1.3224424286258105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-1.3223392114764054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-2.778429664459459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-1.385144636891892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-1.3850738984864868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-0.12428738148470275</v>
      </c>
      <c r="C35" s="3" t="s">
        <v>33</v>
      </c>
    </row>
    <row r="36" spans="1:3" x14ac:dyDescent="0.25">
      <c r="A36" s="3" t="s">
        <v>22</v>
      </c>
      <c r="B36" s="6">
        <f>B32-B28</f>
        <v>-6.2702208266081527E-2</v>
      </c>
      <c r="C36" s="3" t="s">
        <v>34</v>
      </c>
    </row>
    <row r="37" spans="1:3" x14ac:dyDescent="0.25">
      <c r="A37" s="3" t="s">
        <v>23</v>
      </c>
      <c r="B37" s="6">
        <f>B33-B29</f>
        <v>-6.2734687010081336E-2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-614.16124393445943</v>
      </c>
      <c r="C39" s="3" t="s">
        <v>36</v>
      </c>
    </row>
    <row r="40" spans="1:3" x14ac:dyDescent="0.25">
      <c r="A40" s="3" t="s">
        <v>25</v>
      </c>
      <c r="B40" s="6">
        <f>B4+B24+B36</f>
        <v>-307.07509403689193</v>
      </c>
      <c r="C40" s="3" t="s">
        <v>37</v>
      </c>
    </row>
    <row r="41" spans="1:3" x14ac:dyDescent="0.25">
      <c r="A41" s="3" t="s">
        <v>26</v>
      </c>
      <c r="B41" s="6">
        <f>B5+B25+B37</f>
        <v>-307.0750074084865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-7.6962856801254702</v>
      </c>
      <c r="C43" s="3" t="s">
        <v>39</v>
      </c>
    </row>
    <row r="44" spans="1:3" x14ac:dyDescent="0.25">
      <c r="A44" s="3" t="s">
        <v>28</v>
      </c>
      <c r="B44" s="6">
        <f>2625.5*(B23-B24-B25)</f>
        <v>-24.576367861854685</v>
      </c>
      <c r="C44" s="3" t="s">
        <v>40</v>
      </c>
    </row>
    <row r="45" spans="1:3" x14ac:dyDescent="0.25">
      <c r="A45" s="3" t="s">
        <v>29</v>
      </c>
      <c r="B45" s="6">
        <f>2625.5*(B35-B36-B37)</f>
        <v>3.0180484594785204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-29.254605082191489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47"/>
  <sheetViews>
    <sheetView workbookViewId="0">
      <selection activeCell="C52" sqref="C52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78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ht="15" customHeight="1" x14ac:dyDescent="0.25">
      <c r="A3" s="3" t="s">
        <v>0</v>
      </c>
      <c r="B3" s="11">
        <v>-495.35660810000002</v>
      </c>
      <c r="C3" s="3" t="s">
        <v>55</v>
      </c>
    </row>
    <row r="4" spans="1:3" ht="15" customHeight="1" x14ac:dyDescent="0.25">
      <c r="A4" s="3" t="s">
        <v>1</v>
      </c>
      <c r="B4" s="11">
        <v>-113.92033082</v>
      </c>
      <c r="C4" s="3" t="s">
        <v>55</v>
      </c>
    </row>
    <row r="5" spans="1:3" ht="15" customHeight="1" x14ac:dyDescent="0.25">
      <c r="A5" s="3" t="s">
        <v>2</v>
      </c>
      <c r="B5" s="11">
        <v>-381.43882158000002</v>
      </c>
      <c r="C5" s="4" t="s">
        <v>55</v>
      </c>
    </row>
    <row r="6" spans="1:3" ht="15" customHeight="1" x14ac:dyDescent="0.25">
      <c r="A6" s="3"/>
      <c r="B6" s="12"/>
      <c r="C6" s="4"/>
    </row>
    <row r="7" spans="1:3" ht="15" customHeight="1" x14ac:dyDescent="0.25">
      <c r="A7" s="3" t="s">
        <v>3</v>
      </c>
      <c r="B7" s="11">
        <v>-2.0290539590000001</v>
      </c>
      <c r="C7" s="4" t="s">
        <v>53</v>
      </c>
    </row>
    <row r="8" spans="1:3" ht="15" customHeight="1" x14ac:dyDescent="0.25">
      <c r="A8" s="3" t="s">
        <v>4</v>
      </c>
      <c r="B8" s="11">
        <v>-0.42859297499999999</v>
      </c>
      <c r="C8" s="4" t="s">
        <v>54</v>
      </c>
    </row>
    <row r="9" spans="1:3" ht="15" customHeight="1" x14ac:dyDescent="0.25">
      <c r="A9" s="3" t="s">
        <v>5</v>
      </c>
      <c r="B9" s="11">
        <v>-1.5907596450000001</v>
      </c>
      <c r="C9" s="4" t="s">
        <v>54</v>
      </c>
    </row>
    <row r="10" spans="1:3" ht="15" customHeight="1" x14ac:dyDescent="0.25">
      <c r="A10" s="3"/>
      <c r="B10" s="12"/>
      <c r="C10" s="4"/>
    </row>
    <row r="11" spans="1:3" ht="15" customHeight="1" x14ac:dyDescent="0.25">
      <c r="A11" s="3" t="s">
        <v>44</v>
      </c>
      <c r="B11" s="11">
        <v>-2.1308720220000001</v>
      </c>
      <c r="C11" s="4" t="s">
        <v>54</v>
      </c>
    </row>
    <row r="12" spans="1:3" ht="15" customHeight="1" x14ac:dyDescent="0.25">
      <c r="A12" s="3" t="s">
        <v>45</v>
      </c>
      <c r="B12" s="11">
        <v>-0.45150837300000002</v>
      </c>
      <c r="C12" s="4" t="s">
        <v>54</v>
      </c>
    </row>
    <row r="13" spans="1:3" ht="15" customHeight="1" x14ac:dyDescent="0.25">
      <c r="A13" s="3" t="s">
        <v>46</v>
      </c>
      <c r="B13" s="11">
        <v>-1.6714329649999999</v>
      </c>
      <c r="C13" s="4" t="s">
        <v>54</v>
      </c>
    </row>
    <row r="14" spans="1:3" ht="15" customHeight="1" x14ac:dyDescent="0.25">
      <c r="A14" s="3"/>
      <c r="B14" s="12"/>
      <c r="C14" s="4"/>
    </row>
    <row r="15" spans="1:3" ht="15" customHeight="1" x14ac:dyDescent="0.25">
      <c r="A15" s="8" t="s">
        <v>6</v>
      </c>
      <c r="B15" s="11">
        <v>-2.0370581269999999</v>
      </c>
      <c r="C15" s="4" t="s">
        <v>54</v>
      </c>
    </row>
    <row r="16" spans="1:3" ht="15" customHeight="1" x14ac:dyDescent="0.25">
      <c r="A16" s="3" t="s">
        <v>7</v>
      </c>
      <c r="B16" s="11">
        <v>-0.42984492299999999</v>
      </c>
      <c r="C16" s="4" t="s">
        <v>54</v>
      </c>
    </row>
    <row r="17" spans="1:3" ht="15" customHeight="1" x14ac:dyDescent="0.25">
      <c r="A17" s="3" t="s">
        <v>8</v>
      </c>
      <c r="B17" s="11">
        <v>-1.5995920290000001</v>
      </c>
      <c r="C17" s="4" t="s">
        <v>54</v>
      </c>
    </row>
    <row r="18" spans="1:3" ht="15" customHeight="1" x14ac:dyDescent="0.25">
      <c r="A18" s="3"/>
      <c r="B18" s="12"/>
      <c r="C18" s="4"/>
    </row>
    <row r="19" spans="1:3" ht="15" customHeight="1" x14ac:dyDescent="0.25">
      <c r="A19" s="3" t="s">
        <v>9</v>
      </c>
      <c r="B19" s="11">
        <v>-1.9210855120000001</v>
      </c>
      <c r="C19" s="4" t="s">
        <v>54</v>
      </c>
    </row>
    <row r="20" spans="1:3" ht="15" customHeight="1" x14ac:dyDescent="0.25">
      <c r="A20" s="3" t="s">
        <v>10</v>
      </c>
      <c r="B20" s="11">
        <v>-0.40403892200000002</v>
      </c>
      <c r="C20" s="4" t="s">
        <v>54</v>
      </c>
    </row>
    <row r="21" spans="1:3" ht="15" customHeight="1" x14ac:dyDescent="0.25">
      <c r="A21" s="3" t="s">
        <v>11</v>
      </c>
      <c r="B21" s="12">
        <v>-1.507613425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-2.1078417446486486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-0.44651079745945943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-1.6514339136486489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-2.1078417446486486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-0.44651079745945943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-1.6514339136486489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-2.1993308102432438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-0.46731683651351352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-1.7238574318108106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-9.1489065594595242E-2</v>
      </c>
      <c r="C35" s="3" t="s">
        <v>33</v>
      </c>
    </row>
    <row r="36" spans="1:3" x14ac:dyDescent="0.25">
      <c r="A36" s="3" t="s">
        <v>22</v>
      </c>
      <c r="B36" s="6">
        <f>B32-B28</f>
        <v>-2.0806039054054093E-2</v>
      </c>
      <c r="C36" s="3" t="s">
        <v>34</v>
      </c>
    </row>
    <row r="37" spans="1:3" x14ac:dyDescent="0.25">
      <c r="A37" s="3" t="s">
        <v>23</v>
      </c>
      <c r="B37" s="6">
        <f>B33-B29</f>
        <v>-7.2423518162161749E-2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-497.55593891024324</v>
      </c>
      <c r="C39" s="3" t="s">
        <v>36</v>
      </c>
    </row>
    <row r="40" spans="1:3" x14ac:dyDescent="0.25">
      <c r="A40" s="3" t="s">
        <v>25</v>
      </c>
      <c r="B40" s="6">
        <f>B4+B24+B36</f>
        <v>-114.38764765651351</v>
      </c>
      <c r="C40" s="3" t="s">
        <v>37</v>
      </c>
    </row>
    <row r="41" spans="1:3" x14ac:dyDescent="0.25">
      <c r="A41" s="3" t="s">
        <v>26</v>
      </c>
      <c r="B41" s="6">
        <f>B5+B25+B37</f>
        <v>-383.16267901181084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6.6800596500287099</v>
      </c>
      <c r="C43" s="3" t="s">
        <v>39</v>
      </c>
    </row>
    <row r="44" spans="1:3" x14ac:dyDescent="0.25">
      <c r="A44" s="3" t="s">
        <v>28</v>
      </c>
      <c r="B44" s="6">
        <f>2625.5*(B23-B24-B25)</f>
        <v>-25.984661560688792</v>
      </c>
      <c r="C44" s="3" t="s">
        <v>40</v>
      </c>
    </row>
    <row r="45" spans="1:3" x14ac:dyDescent="0.25">
      <c r="A45" s="3" t="s">
        <v>29</v>
      </c>
      <c r="B45" s="6">
        <f>2625.5*(B35-B36-B37)</f>
        <v>4.5696607525648822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-14.734941158137758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79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ht="15" customHeight="1" x14ac:dyDescent="0.25">
      <c r="A3" s="3" t="s">
        <v>0</v>
      </c>
      <c r="B3" s="11">
        <v>-495.36133016999997</v>
      </c>
      <c r="C3" s="3" t="s">
        <v>55</v>
      </c>
    </row>
    <row r="4" spans="1:3" ht="15" customHeight="1" x14ac:dyDescent="0.25">
      <c r="A4" s="3" t="s">
        <v>1</v>
      </c>
      <c r="B4" s="11">
        <v>-113.92131282</v>
      </c>
      <c r="C4" s="3" t="s">
        <v>55</v>
      </c>
    </row>
    <row r="5" spans="1:3" ht="15" customHeight="1" x14ac:dyDescent="0.25">
      <c r="A5" s="3" t="s">
        <v>2</v>
      </c>
      <c r="B5" s="11">
        <v>-381.44013977999998</v>
      </c>
      <c r="C5" s="4" t="s">
        <v>55</v>
      </c>
    </row>
    <row r="6" spans="1:3" ht="15" customHeight="1" x14ac:dyDescent="0.25">
      <c r="A6" s="3"/>
      <c r="B6" s="12"/>
      <c r="C6" s="4"/>
    </row>
    <row r="7" spans="1:3" ht="15" customHeight="1" x14ac:dyDescent="0.25">
      <c r="A7" s="3" t="s">
        <v>3</v>
      </c>
      <c r="B7" s="11">
        <v>-2.0238695390000001</v>
      </c>
      <c r="C7" s="4" t="s">
        <v>53</v>
      </c>
    </row>
    <row r="8" spans="1:3" ht="15" customHeight="1" x14ac:dyDescent="0.25">
      <c r="A8" s="3" t="s">
        <v>4</v>
      </c>
      <c r="B8" s="11">
        <v>-0.42756120199999997</v>
      </c>
      <c r="C8" s="4" t="s">
        <v>54</v>
      </c>
    </row>
    <row r="9" spans="1:3" ht="15" customHeight="1" x14ac:dyDescent="0.25">
      <c r="A9" s="3" t="s">
        <v>5</v>
      </c>
      <c r="B9" s="11">
        <v>-1.589273277</v>
      </c>
      <c r="C9" s="4" t="s">
        <v>54</v>
      </c>
    </row>
    <row r="10" spans="1:3" ht="15" customHeight="1" x14ac:dyDescent="0.25">
      <c r="A10" s="3"/>
      <c r="B10" s="12"/>
      <c r="C10" s="4"/>
    </row>
    <row r="11" spans="1:3" ht="15" customHeight="1" x14ac:dyDescent="0.25">
      <c r="A11" s="3" t="s">
        <v>44</v>
      </c>
      <c r="B11" s="11">
        <v>-2.1262967929999999</v>
      </c>
      <c r="C11" s="4" t="s">
        <v>54</v>
      </c>
    </row>
    <row r="12" spans="1:3" ht="15" customHeight="1" x14ac:dyDescent="0.25">
      <c r="A12" s="3" t="s">
        <v>45</v>
      </c>
      <c r="B12" s="11">
        <v>-0.45053500200000002</v>
      </c>
      <c r="C12" s="4" t="s">
        <v>54</v>
      </c>
    </row>
    <row r="13" spans="1:3" ht="15" customHeight="1" x14ac:dyDescent="0.25">
      <c r="A13" s="3" t="s">
        <v>46</v>
      </c>
      <c r="B13" s="11">
        <v>-1.670022948</v>
      </c>
      <c r="C13" s="4" t="s">
        <v>54</v>
      </c>
    </row>
    <row r="14" spans="1:3" ht="15" customHeight="1" x14ac:dyDescent="0.25">
      <c r="A14" s="3"/>
      <c r="B14" s="12"/>
      <c r="C14" s="4"/>
    </row>
    <row r="15" spans="1:3" ht="15" customHeight="1" x14ac:dyDescent="0.25">
      <c r="A15" s="8" t="s">
        <v>6</v>
      </c>
      <c r="B15" s="11">
        <v>-2.0319873149999998</v>
      </c>
      <c r="C15" s="4" t="s">
        <v>54</v>
      </c>
    </row>
    <row r="16" spans="1:3" ht="15" customHeight="1" x14ac:dyDescent="0.25">
      <c r="A16" s="3" t="s">
        <v>7</v>
      </c>
      <c r="B16" s="11">
        <v>-0.42870001800000002</v>
      </c>
      <c r="C16" s="4" t="s">
        <v>54</v>
      </c>
    </row>
    <row r="17" spans="1:3" ht="15" customHeight="1" x14ac:dyDescent="0.25">
      <c r="A17" s="3" t="s">
        <v>8</v>
      </c>
      <c r="B17" s="11">
        <v>-1.5977242439999999</v>
      </c>
      <c r="C17" s="4" t="s">
        <v>54</v>
      </c>
    </row>
    <row r="18" spans="1:3" ht="15" customHeight="1" x14ac:dyDescent="0.25">
      <c r="A18" s="3"/>
      <c r="B18" s="12"/>
      <c r="C18" s="4"/>
    </row>
    <row r="19" spans="1:3" ht="15" customHeight="1" x14ac:dyDescent="0.25">
      <c r="A19" s="3" t="s">
        <v>9</v>
      </c>
      <c r="B19" s="11">
        <v>-1.915483206</v>
      </c>
      <c r="C19" s="4" t="s">
        <v>54</v>
      </c>
    </row>
    <row r="20" spans="1:3" ht="15" customHeight="1" x14ac:dyDescent="0.25">
      <c r="A20" s="3" t="s">
        <v>10</v>
      </c>
      <c r="B20" s="11">
        <v>-0.40286606899999999</v>
      </c>
      <c r="C20" s="4" t="s">
        <v>54</v>
      </c>
    </row>
    <row r="21" spans="1:3" ht="15" customHeight="1" x14ac:dyDescent="0.25">
      <c r="A21" s="3" t="s">
        <v>11</v>
      </c>
      <c r="B21" s="12">
        <v>-1.5057918729999999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-2.1029622684864866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-0.4455819747297296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-1.6501921393783783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-2.1029622684864866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-0.4455819747297296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-1.6501921393783783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-2.1951172228918918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-0.46646863897297297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-1.7227814617297297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-9.2154954405405221E-2</v>
      </c>
      <c r="C35" s="3" t="s">
        <v>33</v>
      </c>
    </row>
    <row r="36" spans="1:3" x14ac:dyDescent="0.25">
      <c r="A36" s="3" t="s">
        <v>22</v>
      </c>
      <c r="B36" s="6">
        <f>B32-B28</f>
        <v>-2.0886664243243369E-2</v>
      </c>
      <c r="C36" s="3" t="s">
        <v>34</v>
      </c>
    </row>
    <row r="37" spans="1:3" x14ac:dyDescent="0.25">
      <c r="A37" s="3" t="s">
        <v>23</v>
      </c>
      <c r="B37" s="6">
        <f>B33-B29</f>
        <v>-7.2589322351351404E-2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-497.55644739289187</v>
      </c>
      <c r="C39" s="3" t="s">
        <v>36</v>
      </c>
    </row>
    <row r="40" spans="1:3" x14ac:dyDescent="0.25">
      <c r="A40" s="3" t="s">
        <v>25</v>
      </c>
      <c r="B40" s="6">
        <f>B4+B24+B36</f>
        <v>-114.38778145897298</v>
      </c>
      <c r="C40" s="3" t="s">
        <v>37</v>
      </c>
    </row>
    <row r="41" spans="1:3" x14ac:dyDescent="0.25">
      <c r="A41" s="3" t="s">
        <v>26</v>
      </c>
      <c r="B41" s="6">
        <f>B5+B25+B37</f>
        <v>-383.16292124172969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0.32143996508688133</v>
      </c>
      <c r="C43" s="3" t="s">
        <v>39</v>
      </c>
    </row>
    <row r="44" spans="1:3" x14ac:dyDescent="0.25">
      <c r="A44" s="3" t="s">
        <v>28</v>
      </c>
      <c r="B44" s="6">
        <f>2625.5*(B23-B24-B25)</f>
        <v>-18.872499320433327</v>
      </c>
      <c r="C44" s="3" t="s">
        <v>40</v>
      </c>
    </row>
    <row r="45" spans="1:3" x14ac:dyDescent="0.25">
      <c r="A45" s="3" t="s">
        <v>29</v>
      </c>
      <c r="B45" s="6">
        <f>2625.5*(B35-B36-B37)</f>
        <v>3.4683700127171706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-15.082689342698359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80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ht="15" customHeight="1" x14ac:dyDescent="0.25">
      <c r="A3" s="3" t="s">
        <v>0</v>
      </c>
      <c r="B3" s="11">
        <v>-227.84432140000001</v>
      </c>
      <c r="C3" s="3" t="s">
        <v>55</v>
      </c>
    </row>
    <row r="4" spans="1:3" ht="15" customHeight="1" x14ac:dyDescent="0.25">
      <c r="A4" s="3" t="s">
        <v>1</v>
      </c>
      <c r="B4" s="11">
        <v>-113.92020623000001</v>
      </c>
      <c r="C4" s="3" t="s">
        <v>55</v>
      </c>
    </row>
    <row r="5" spans="1:3" ht="15" customHeight="1" x14ac:dyDescent="0.25">
      <c r="A5" s="3" t="s">
        <v>2</v>
      </c>
      <c r="B5" s="11">
        <v>-113.92018786</v>
      </c>
      <c r="C5" s="4" t="s">
        <v>55</v>
      </c>
    </row>
    <row r="6" spans="1:3" ht="15" customHeight="1" x14ac:dyDescent="0.25">
      <c r="A6" s="3"/>
      <c r="B6" s="12"/>
      <c r="C6" s="4"/>
    </row>
    <row r="7" spans="1:3" ht="15" customHeight="1" x14ac:dyDescent="0.25">
      <c r="A7" s="3" t="s">
        <v>3</v>
      </c>
      <c r="B7" s="11">
        <v>-0.86029879499999995</v>
      </c>
      <c r="C7" s="4" t="s">
        <v>53</v>
      </c>
    </row>
    <row r="8" spans="1:3" ht="15" customHeight="1" x14ac:dyDescent="0.25">
      <c r="A8" s="3" t="s">
        <v>4</v>
      </c>
      <c r="B8" s="11">
        <v>-0.42850234599999998</v>
      </c>
      <c r="C8" s="4" t="s">
        <v>54</v>
      </c>
    </row>
    <row r="9" spans="1:3" ht="15" customHeight="1" x14ac:dyDescent="0.25">
      <c r="A9" s="3" t="s">
        <v>5</v>
      </c>
      <c r="B9" s="11">
        <v>-0.42859239100000002</v>
      </c>
      <c r="C9" s="4" t="s">
        <v>54</v>
      </c>
    </row>
    <row r="10" spans="1:3" ht="15" customHeight="1" x14ac:dyDescent="0.25">
      <c r="A10" s="3"/>
      <c r="B10" s="12"/>
      <c r="C10" s="4"/>
    </row>
    <row r="11" spans="1:3" ht="15" customHeight="1" x14ac:dyDescent="0.25">
      <c r="A11" s="3" t="s">
        <v>44</v>
      </c>
      <c r="B11" s="11">
        <v>-0.90583527399999997</v>
      </c>
      <c r="C11" s="4" t="s">
        <v>54</v>
      </c>
    </row>
    <row r="12" spans="1:3" ht="15" customHeight="1" x14ac:dyDescent="0.25">
      <c r="A12" s="3" t="s">
        <v>45</v>
      </c>
      <c r="B12" s="11">
        <v>-0.45142894500000003</v>
      </c>
      <c r="C12" s="4" t="s">
        <v>54</v>
      </c>
    </row>
    <row r="13" spans="1:3" ht="15" customHeight="1" x14ac:dyDescent="0.25">
      <c r="A13" s="3" t="s">
        <v>46</v>
      </c>
      <c r="B13" s="11">
        <v>-0.451491902</v>
      </c>
      <c r="C13" s="4" t="s">
        <v>54</v>
      </c>
    </row>
    <row r="14" spans="1:3" ht="15" customHeight="1" x14ac:dyDescent="0.25">
      <c r="A14" s="3"/>
      <c r="B14" s="12"/>
      <c r="C14" s="4"/>
    </row>
    <row r="15" spans="1:3" ht="15" customHeight="1" x14ac:dyDescent="0.25">
      <c r="A15" s="8" t="s">
        <v>6</v>
      </c>
      <c r="B15" s="11">
        <v>-0.86174067600000004</v>
      </c>
      <c r="C15" s="4" t="s">
        <v>54</v>
      </c>
    </row>
    <row r="16" spans="1:3" ht="15" customHeight="1" x14ac:dyDescent="0.25">
      <c r="A16" s="3" t="s">
        <v>7</v>
      </c>
      <c r="B16" s="11">
        <v>-0.42954227</v>
      </c>
      <c r="C16" s="4" t="s">
        <v>54</v>
      </c>
    </row>
    <row r="17" spans="1:3" ht="15" customHeight="1" x14ac:dyDescent="0.25">
      <c r="A17" s="3" t="s">
        <v>8</v>
      </c>
      <c r="B17" s="11">
        <v>-0.42965737900000001</v>
      </c>
      <c r="C17" s="4" t="s">
        <v>54</v>
      </c>
    </row>
    <row r="18" spans="1:3" ht="15" customHeight="1" x14ac:dyDescent="0.25">
      <c r="A18" s="3"/>
      <c r="B18" s="12"/>
      <c r="C18" s="4"/>
    </row>
    <row r="19" spans="1:3" ht="15" customHeight="1" x14ac:dyDescent="0.25">
      <c r="A19" s="3" t="s">
        <v>9</v>
      </c>
      <c r="B19" s="11">
        <v>-0.81048651900000002</v>
      </c>
      <c r="C19" s="4" t="s">
        <v>54</v>
      </c>
    </row>
    <row r="20" spans="1:3" ht="15" customHeight="1" x14ac:dyDescent="0.25">
      <c r="A20" s="3" t="s">
        <v>10</v>
      </c>
      <c r="B20" s="11">
        <v>-0.40375039499999998</v>
      </c>
      <c r="C20" s="4" t="s">
        <v>54</v>
      </c>
    </row>
    <row r="21" spans="1:3" ht="15" customHeight="1" x14ac:dyDescent="0.25">
      <c r="A21" s="3" t="s">
        <v>11</v>
      </c>
      <c r="B21" s="12">
        <v>-0.40387437100000001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-0.89664829370270249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-0.4465645805135135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-0.44662986505405405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-0.89664829370270249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-0.4465645805135135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-0.44662986505405405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-0.93801241308108096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-0.46740030243243241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-0.46742520256756753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-4.1364119378378472E-2</v>
      </c>
      <c r="C35" s="3" t="s">
        <v>33</v>
      </c>
    </row>
    <row r="36" spans="1:3" x14ac:dyDescent="0.25">
      <c r="A36" s="3" t="s">
        <v>22</v>
      </c>
      <c r="B36" s="6">
        <f>B32-B28</f>
        <v>-2.0835721918918915E-2</v>
      </c>
      <c r="C36" s="3" t="s">
        <v>34</v>
      </c>
    </row>
    <row r="37" spans="1:3" x14ac:dyDescent="0.25">
      <c r="A37" s="3" t="s">
        <v>23</v>
      </c>
      <c r="B37" s="6">
        <f>B33-B29</f>
        <v>-2.0795337513513479E-2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-228.7823338130811</v>
      </c>
      <c r="C39" s="3" t="s">
        <v>36</v>
      </c>
    </row>
    <row r="40" spans="1:3" x14ac:dyDescent="0.25">
      <c r="A40" s="3" t="s">
        <v>25</v>
      </c>
      <c r="B40" s="6">
        <f>B4+B24+B36</f>
        <v>-114.38760653243243</v>
      </c>
      <c r="C40" s="3" t="s">
        <v>37</v>
      </c>
    </row>
    <row r="41" spans="1:3" x14ac:dyDescent="0.25">
      <c r="A41" s="3" t="s">
        <v>26</v>
      </c>
      <c r="B41" s="6">
        <f>B5+B25+B37</f>
        <v>-114.38761306256757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-10.311152405023073</v>
      </c>
      <c r="C43" s="3" t="s">
        <v>39</v>
      </c>
    </row>
    <row r="44" spans="1:3" x14ac:dyDescent="0.25">
      <c r="A44" s="3" t="s">
        <v>28</v>
      </c>
      <c r="B44" s="6">
        <f>2625.5*(B23-B24-B25)</f>
        <v>-9.0680782787967864</v>
      </c>
      <c r="C44" s="3" t="s">
        <v>40</v>
      </c>
    </row>
    <row r="45" spans="1:3" x14ac:dyDescent="0.25">
      <c r="A45" s="3" t="s">
        <v>29</v>
      </c>
      <c r="B45" s="6">
        <f>2625.5*(B35-B36-B37)</f>
        <v>0.7008511119185703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-18.678379571926648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81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ht="15" customHeight="1" x14ac:dyDescent="0.25">
      <c r="A3" s="3" t="s">
        <v>0</v>
      </c>
      <c r="B3" s="11">
        <v>-227.84482661000001</v>
      </c>
      <c r="C3" s="3" t="s">
        <v>55</v>
      </c>
    </row>
    <row r="4" spans="1:3" ht="15" customHeight="1" x14ac:dyDescent="0.25">
      <c r="A4" s="3" t="s">
        <v>1</v>
      </c>
      <c r="B4" s="11">
        <v>-113.92011540999999</v>
      </c>
      <c r="C4" s="3" t="s">
        <v>55</v>
      </c>
    </row>
    <row r="5" spans="1:3" ht="15" customHeight="1" x14ac:dyDescent="0.25">
      <c r="A5" s="3" t="s">
        <v>2</v>
      </c>
      <c r="B5" s="11">
        <v>-113.92011540999999</v>
      </c>
      <c r="C5" s="4" t="s">
        <v>55</v>
      </c>
    </row>
    <row r="6" spans="1:3" ht="15" customHeight="1" x14ac:dyDescent="0.25">
      <c r="A6" s="3"/>
      <c r="B6" s="12"/>
      <c r="C6" s="4"/>
    </row>
    <row r="7" spans="1:3" ht="15" customHeight="1" x14ac:dyDescent="0.25">
      <c r="A7" s="3" t="s">
        <v>3</v>
      </c>
      <c r="B7" s="11">
        <v>-0.85809231900000005</v>
      </c>
      <c r="C7" s="4" t="s">
        <v>53</v>
      </c>
    </row>
    <row r="8" spans="1:3" ht="15" customHeight="1" x14ac:dyDescent="0.25">
      <c r="A8" s="3" t="s">
        <v>4</v>
      </c>
      <c r="B8" s="11">
        <v>-0.42855071099999997</v>
      </c>
      <c r="C8" s="4" t="s">
        <v>54</v>
      </c>
    </row>
    <row r="9" spans="1:3" ht="15" customHeight="1" x14ac:dyDescent="0.25">
      <c r="A9" s="3" t="s">
        <v>5</v>
      </c>
      <c r="B9" s="11">
        <v>-0.42855071099999997</v>
      </c>
      <c r="C9" s="4" t="s">
        <v>54</v>
      </c>
    </row>
    <row r="10" spans="1:3" ht="15" customHeight="1" x14ac:dyDescent="0.25">
      <c r="A10" s="3"/>
      <c r="B10" s="12"/>
      <c r="C10" s="4"/>
    </row>
    <row r="11" spans="1:3" ht="15" customHeight="1" x14ac:dyDescent="0.25">
      <c r="A11" s="3" t="s">
        <v>44</v>
      </c>
      <c r="B11" s="11">
        <v>-0.90422737099999995</v>
      </c>
      <c r="C11" s="4" t="s">
        <v>54</v>
      </c>
    </row>
    <row r="12" spans="1:3" ht="15" customHeight="1" x14ac:dyDescent="0.25">
      <c r="A12" s="3" t="s">
        <v>45</v>
      </c>
      <c r="B12" s="11">
        <v>-0.45148442700000002</v>
      </c>
      <c r="C12" s="4" t="s">
        <v>54</v>
      </c>
    </row>
    <row r="13" spans="1:3" ht="15" customHeight="1" x14ac:dyDescent="0.25">
      <c r="A13" s="3" t="s">
        <v>46</v>
      </c>
      <c r="B13" s="11">
        <v>-0.45148442700000002</v>
      </c>
      <c r="C13" s="4" t="s">
        <v>54</v>
      </c>
    </row>
    <row r="14" spans="1:3" ht="15" customHeight="1" x14ac:dyDescent="0.25">
      <c r="A14" s="3"/>
      <c r="B14" s="12"/>
      <c r="C14" s="4"/>
    </row>
    <row r="15" spans="1:3" ht="15" customHeight="1" x14ac:dyDescent="0.25">
      <c r="A15" s="8" t="s">
        <v>6</v>
      </c>
      <c r="B15" s="11">
        <v>-0.86016500100000004</v>
      </c>
      <c r="C15" s="4" t="s">
        <v>54</v>
      </c>
    </row>
    <row r="16" spans="1:3" ht="15" customHeight="1" x14ac:dyDescent="0.25">
      <c r="A16" s="3" t="s">
        <v>7</v>
      </c>
      <c r="B16" s="11">
        <v>-0.42957031800000001</v>
      </c>
      <c r="C16" s="4" t="s">
        <v>54</v>
      </c>
    </row>
    <row r="17" spans="1:3" ht="15" customHeight="1" x14ac:dyDescent="0.25">
      <c r="A17" s="3" t="s">
        <v>8</v>
      </c>
      <c r="B17" s="11">
        <v>-0.42957031800000001</v>
      </c>
      <c r="C17" s="4" t="s">
        <v>54</v>
      </c>
    </row>
    <row r="18" spans="1:3" ht="15" customHeight="1" x14ac:dyDescent="0.25">
      <c r="A18" s="3"/>
      <c r="B18" s="12"/>
      <c r="C18" s="4"/>
    </row>
    <row r="19" spans="1:3" ht="15" customHeight="1" x14ac:dyDescent="0.25">
      <c r="A19" s="3" t="s">
        <v>9</v>
      </c>
      <c r="B19" s="11">
        <v>-0.80836315999999997</v>
      </c>
      <c r="C19" s="4" t="s">
        <v>54</v>
      </c>
    </row>
    <row r="20" spans="1:3" ht="15" customHeight="1" x14ac:dyDescent="0.25">
      <c r="A20" s="3" t="s">
        <v>10</v>
      </c>
      <c r="B20" s="11">
        <v>-0.40378232400000003</v>
      </c>
      <c r="C20" s="4" t="s">
        <v>54</v>
      </c>
    </row>
    <row r="21" spans="1:3" ht="15" customHeight="1" x14ac:dyDescent="0.25">
      <c r="A21" s="3" t="s">
        <v>11</v>
      </c>
      <c r="B21" s="12">
        <v>-0.40378232400000003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-0.89438116475675677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-0.44662493935135128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-0.44662493935135128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-0.89438116475675677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-0.44662493935135128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-0.44662493935135128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-0.93638099235135108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-0.46747580383783782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-0.46747580383783782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-4.1999827594594308E-2</v>
      </c>
      <c r="C35" s="3" t="s">
        <v>33</v>
      </c>
    </row>
    <row r="36" spans="1:3" x14ac:dyDescent="0.25">
      <c r="A36" s="3" t="s">
        <v>22</v>
      </c>
      <c r="B36" s="6">
        <f>B32-B28</f>
        <v>-2.0850864486486542E-2</v>
      </c>
      <c r="C36" s="3" t="s">
        <v>34</v>
      </c>
    </row>
    <row r="37" spans="1:3" x14ac:dyDescent="0.25">
      <c r="A37" s="3" t="s">
        <v>23</v>
      </c>
      <c r="B37" s="6">
        <f>B33-B29</f>
        <v>-2.0850864486486542E-2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-228.78120760235137</v>
      </c>
      <c r="C39" s="3" t="s">
        <v>36</v>
      </c>
    </row>
    <row r="40" spans="1:3" x14ac:dyDescent="0.25">
      <c r="A40" s="3" t="s">
        <v>25</v>
      </c>
      <c r="B40" s="6">
        <f>B4+B24+B36</f>
        <v>-114.38759121383784</v>
      </c>
      <c r="C40" s="3" t="s">
        <v>37</v>
      </c>
    </row>
    <row r="41" spans="1:3" x14ac:dyDescent="0.25">
      <c r="A41" s="3" t="s">
        <v>26</v>
      </c>
      <c r="B41" s="6">
        <f>B5+B25+B37</f>
        <v>-114.38759121383784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-12.06624664506468</v>
      </c>
      <c r="C43" s="3" t="s">
        <v>39</v>
      </c>
    </row>
    <row r="44" spans="1:3" x14ac:dyDescent="0.25">
      <c r="A44" s="3" t="s">
        <v>28</v>
      </c>
      <c r="B44" s="6">
        <f>2625.5*(B23-B24-B25)</f>
        <v>-2.9701915349193406</v>
      </c>
      <c r="C44" s="3" t="s">
        <v>40</v>
      </c>
    </row>
    <row r="45" spans="1:3" x14ac:dyDescent="0.25">
      <c r="A45" s="3" t="s">
        <v>29</v>
      </c>
      <c r="B45" s="6">
        <f>2625.5*(B35-B36-B37)</f>
        <v>-0.78265793106652193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-15.819096111047628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82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ht="15" customHeight="1" x14ac:dyDescent="0.25">
      <c r="A3" s="3" t="s">
        <v>0</v>
      </c>
      <c r="B3" s="11">
        <v>-565.77945982000006</v>
      </c>
      <c r="C3" s="3" t="s">
        <v>55</v>
      </c>
    </row>
    <row r="4" spans="1:3" ht="15" customHeight="1" x14ac:dyDescent="0.25">
      <c r="A4" s="3" t="s">
        <v>1</v>
      </c>
      <c r="B4" s="11">
        <v>-282.90622459000002</v>
      </c>
      <c r="C4" s="3" t="s">
        <v>55</v>
      </c>
    </row>
    <row r="5" spans="1:3" ht="15" customHeight="1" x14ac:dyDescent="0.25">
      <c r="A5" s="3" t="s">
        <v>2</v>
      </c>
      <c r="B5" s="11">
        <v>-282.90619898</v>
      </c>
      <c r="C5" s="4" t="s">
        <v>55</v>
      </c>
    </row>
    <row r="6" spans="1:3" ht="15" customHeight="1" x14ac:dyDescent="0.25">
      <c r="A6" s="3"/>
      <c r="B6" s="12"/>
      <c r="C6" s="4"/>
    </row>
    <row r="7" spans="1:3" ht="15" customHeight="1" x14ac:dyDescent="0.25">
      <c r="A7" s="3" t="s">
        <v>3</v>
      </c>
      <c r="B7" s="11">
        <v>-2.2235627390000001</v>
      </c>
      <c r="C7" s="4" t="s">
        <v>53</v>
      </c>
    </row>
    <row r="8" spans="1:3" ht="15" customHeight="1" x14ac:dyDescent="0.25">
      <c r="A8" s="3" t="s">
        <v>4</v>
      </c>
      <c r="B8" s="11">
        <v>-1.1053055860000001</v>
      </c>
      <c r="C8" s="4" t="s">
        <v>54</v>
      </c>
    </row>
    <row r="9" spans="1:3" ht="15" customHeight="1" x14ac:dyDescent="0.25">
      <c r="A9" s="3" t="s">
        <v>5</v>
      </c>
      <c r="B9" s="11">
        <v>-1.105075099</v>
      </c>
      <c r="C9" s="4" t="s">
        <v>54</v>
      </c>
    </row>
    <row r="10" spans="1:3" ht="15" customHeight="1" x14ac:dyDescent="0.25">
      <c r="A10" s="3"/>
      <c r="B10" s="12"/>
      <c r="C10" s="4"/>
    </row>
    <row r="11" spans="1:3" ht="15" customHeight="1" x14ac:dyDescent="0.25">
      <c r="A11" s="3" t="s">
        <v>44</v>
      </c>
      <c r="B11" s="11">
        <v>-2.3224087610000002</v>
      </c>
      <c r="C11" s="4" t="s">
        <v>54</v>
      </c>
    </row>
    <row r="12" spans="1:3" ht="15" customHeight="1" x14ac:dyDescent="0.25">
      <c r="A12" s="3" t="s">
        <v>45</v>
      </c>
      <c r="B12" s="11">
        <v>-1.15509493</v>
      </c>
      <c r="C12" s="4" t="s">
        <v>54</v>
      </c>
    </row>
    <row r="13" spans="1:3" ht="15" customHeight="1" x14ac:dyDescent="0.25">
      <c r="A13" s="3" t="s">
        <v>46</v>
      </c>
      <c r="B13" s="11">
        <v>-1.154909075</v>
      </c>
      <c r="C13" s="4" t="s">
        <v>54</v>
      </c>
    </row>
    <row r="14" spans="1:3" ht="15" customHeight="1" x14ac:dyDescent="0.25">
      <c r="A14" s="3"/>
      <c r="B14" s="12"/>
      <c r="C14" s="4"/>
    </row>
    <row r="15" spans="1:3" ht="15" customHeight="1" x14ac:dyDescent="0.25">
      <c r="A15" s="8" t="s">
        <v>6</v>
      </c>
      <c r="B15" s="11">
        <v>-2.2113186499999999</v>
      </c>
      <c r="C15" s="4" t="s">
        <v>54</v>
      </c>
    </row>
    <row r="16" spans="1:3" ht="15" customHeight="1" x14ac:dyDescent="0.25">
      <c r="A16" s="3" t="s">
        <v>7</v>
      </c>
      <c r="B16" s="11">
        <v>-1.0997042779999999</v>
      </c>
      <c r="C16" s="4" t="s">
        <v>54</v>
      </c>
    </row>
    <row r="17" spans="1:3" ht="15" customHeight="1" x14ac:dyDescent="0.25">
      <c r="A17" s="3" t="s">
        <v>8</v>
      </c>
      <c r="B17" s="11">
        <v>-1.09934899</v>
      </c>
      <c r="C17" s="4" t="s">
        <v>54</v>
      </c>
    </row>
    <row r="18" spans="1:3" ht="15" customHeight="1" x14ac:dyDescent="0.25">
      <c r="A18" s="3"/>
      <c r="B18" s="12"/>
      <c r="C18" s="4"/>
    </row>
    <row r="19" spans="1:3" ht="15" customHeight="1" x14ac:dyDescent="0.25">
      <c r="A19" s="3" t="s">
        <v>9</v>
      </c>
      <c r="B19" s="11">
        <v>-2.0984870990000002</v>
      </c>
      <c r="C19" s="4" t="s">
        <v>54</v>
      </c>
    </row>
    <row r="20" spans="1:3" ht="15" customHeight="1" x14ac:dyDescent="0.25">
      <c r="A20" s="3" t="s">
        <v>10</v>
      </c>
      <c r="B20" s="11">
        <v>-1.0429198390000001</v>
      </c>
      <c r="C20" s="4" t="s">
        <v>54</v>
      </c>
    </row>
    <row r="21" spans="1:3" ht="15" customHeight="1" x14ac:dyDescent="0.25">
      <c r="A21" s="3" t="s">
        <v>11</v>
      </c>
      <c r="B21" s="12">
        <v>-1.0425544280000001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-2.3148341519729732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-1.1508303202972976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-1.1506982913513515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-2.3148341519729732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-1.1508303202972976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-1.1506982913513515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-2.4034745176756758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-1.1955151355135136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-1.1954529208108107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-8.8640365702702617E-2</v>
      </c>
      <c r="C35" s="3" t="s">
        <v>33</v>
      </c>
    </row>
    <row r="36" spans="1:3" x14ac:dyDescent="0.25">
      <c r="A36" s="3" t="s">
        <v>22</v>
      </c>
      <c r="B36" s="6">
        <f>B32-B28</f>
        <v>-4.4684815216216034E-2</v>
      </c>
      <c r="C36" s="3" t="s">
        <v>34</v>
      </c>
    </row>
    <row r="37" spans="1:3" x14ac:dyDescent="0.25">
      <c r="A37" s="3" t="s">
        <v>23</v>
      </c>
      <c r="B37" s="6">
        <f>B33-B29</f>
        <v>-4.4754629459459183E-2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-568.18293433767576</v>
      </c>
      <c r="C39" s="3" t="s">
        <v>36</v>
      </c>
    </row>
    <row r="40" spans="1:3" x14ac:dyDescent="0.25">
      <c r="A40" s="3" t="s">
        <v>25</v>
      </c>
      <c r="B40" s="6">
        <f>B4+B24+B36</f>
        <v>-284.10173972551354</v>
      </c>
      <c r="C40" s="3" t="s">
        <v>37</v>
      </c>
    </row>
    <row r="41" spans="1:3" x14ac:dyDescent="0.25">
      <c r="A41" s="3" t="s">
        <v>26</v>
      </c>
      <c r="B41" s="6">
        <f>B5+B25+B37</f>
        <v>-284.10165190081085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86.54632562490778</v>
      </c>
      <c r="C43" s="3" t="s">
        <v>39</v>
      </c>
    </row>
    <row r="44" spans="1:3" x14ac:dyDescent="0.25">
      <c r="A44" s="3" t="s">
        <v>28</v>
      </c>
      <c r="B44" s="6">
        <f>2625.5*(B23-B24-B25)</f>
        <v>-34.933696121512853</v>
      </c>
      <c r="C44" s="3" t="s">
        <v>40</v>
      </c>
    </row>
    <row r="45" spans="1:3" x14ac:dyDescent="0.25">
      <c r="A45" s="3" t="s">
        <v>29</v>
      </c>
      <c r="B45" s="6">
        <f>2625.5*(B35-B36-B37)</f>
        <v>2.0979818435395612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53.710611346975298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83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ht="15" customHeight="1" x14ac:dyDescent="0.25">
      <c r="A3" s="3" t="s">
        <v>0</v>
      </c>
      <c r="B3" s="11">
        <v>-565.82457994000004</v>
      </c>
      <c r="C3" s="3" t="s">
        <v>55</v>
      </c>
    </row>
    <row r="4" spans="1:3" ht="15" customHeight="1" x14ac:dyDescent="0.25">
      <c r="A4" s="3" t="s">
        <v>1</v>
      </c>
      <c r="B4" s="11">
        <v>-282.9062232</v>
      </c>
      <c r="C4" s="3" t="s">
        <v>55</v>
      </c>
    </row>
    <row r="5" spans="1:3" ht="15" customHeight="1" x14ac:dyDescent="0.25">
      <c r="A5" s="3" t="s">
        <v>2</v>
      </c>
      <c r="B5" s="11">
        <v>-282.90618036000001</v>
      </c>
      <c r="C5" s="4" t="s">
        <v>55</v>
      </c>
    </row>
    <row r="6" spans="1:3" ht="15" customHeight="1" x14ac:dyDescent="0.25">
      <c r="A6" s="3"/>
      <c r="B6" s="12"/>
      <c r="C6" s="4"/>
    </row>
    <row r="7" spans="1:3" ht="15" customHeight="1" x14ac:dyDescent="0.25">
      <c r="A7" s="3" t="s">
        <v>3</v>
      </c>
      <c r="B7" s="11">
        <v>-2.2132990850000001</v>
      </c>
      <c r="C7" s="4" t="s">
        <v>53</v>
      </c>
    </row>
    <row r="8" spans="1:3" ht="15" customHeight="1" x14ac:dyDescent="0.25">
      <c r="A8" s="3" t="s">
        <v>4</v>
      </c>
      <c r="B8" s="11">
        <v>-1.105121923</v>
      </c>
      <c r="C8" s="4" t="s">
        <v>54</v>
      </c>
    </row>
    <row r="9" spans="1:3" ht="15" customHeight="1" x14ac:dyDescent="0.25">
      <c r="A9" s="3" t="s">
        <v>5</v>
      </c>
      <c r="B9" s="11">
        <v>-1.1049096110000001</v>
      </c>
      <c r="C9" s="4" t="s">
        <v>54</v>
      </c>
    </row>
    <row r="10" spans="1:3" ht="15" customHeight="1" x14ac:dyDescent="0.25">
      <c r="A10" s="3"/>
      <c r="B10" s="12"/>
      <c r="C10" s="4"/>
    </row>
    <row r="11" spans="1:3" ht="15" customHeight="1" x14ac:dyDescent="0.25">
      <c r="A11" s="3" t="s">
        <v>44</v>
      </c>
      <c r="B11" s="11">
        <v>-2.3130226299999999</v>
      </c>
      <c r="C11" s="4" t="s">
        <v>54</v>
      </c>
    </row>
    <row r="12" spans="1:3" ht="15" customHeight="1" x14ac:dyDescent="0.25">
      <c r="A12" s="3" t="s">
        <v>45</v>
      </c>
      <c r="B12" s="11">
        <v>-1.154955057</v>
      </c>
      <c r="C12" s="4" t="s">
        <v>54</v>
      </c>
    </row>
    <row r="13" spans="1:3" ht="15" customHeight="1" x14ac:dyDescent="0.25">
      <c r="A13" s="3" t="s">
        <v>46</v>
      </c>
      <c r="B13" s="11">
        <v>-1.1547841160000001</v>
      </c>
      <c r="C13" s="4" t="s">
        <v>54</v>
      </c>
    </row>
    <row r="14" spans="1:3" ht="15" customHeight="1" x14ac:dyDescent="0.25">
      <c r="A14" s="3"/>
      <c r="B14" s="12"/>
      <c r="C14" s="4"/>
    </row>
    <row r="15" spans="1:3" ht="15" customHeight="1" x14ac:dyDescent="0.25">
      <c r="A15" s="8" t="s">
        <v>6</v>
      </c>
      <c r="B15" s="11">
        <v>-2.2012655250000002</v>
      </c>
      <c r="C15" s="4" t="s">
        <v>54</v>
      </c>
    </row>
    <row r="16" spans="1:3" ht="15" customHeight="1" x14ac:dyDescent="0.25">
      <c r="A16" s="3" t="s">
        <v>7</v>
      </c>
      <c r="B16" s="11">
        <v>-1.0992587460000001</v>
      </c>
      <c r="C16" s="4" t="s">
        <v>54</v>
      </c>
    </row>
    <row r="17" spans="1:3" ht="15" customHeight="1" x14ac:dyDescent="0.25">
      <c r="A17" s="3" t="s">
        <v>8</v>
      </c>
      <c r="B17" s="11">
        <v>-1.098979749</v>
      </c>
      <c r="C17" s="4" t="s">
        <v>54</v>
      </c>
    </row>
    <row r="18" spans="1:3" ht="15" customHeight="1" x14ac:dyDescent="0.25">
      <c r="A18" s="3"/>
      <c r="B18" s="12"/>
      <c r="C18" s="4"/>
    </row>
    <row r="19" spans="1:3" ht="15" customHeight="1" x14ac:dyDescent="0.25">
      <c r="A19" s="3" t="s">
        <v>9</v>
      </c>
      <c r="B19" s="11">
        <v>-2.0877024209999999</v>
      </c>
      <c r="C19" s="4" t="s">
        <v>54</v>
      </c>
    </row>
    <row r="20" spans="1:3" ht="15" customHeight="1" x14ac:dyDescent="0.25">
      <c r="A20" s="3" t="s">
        <v>10</v>
      </c>
      <c r="B20" s="11">
        <v>-1.042480726</v>
      </c>
      <c r="C20" s="4" t="s">
        <v>54</v>
      </c>
    </row>
    <row r="21" spans="1:3" ht="15" customHeight="1" x14ac:dyDescent="0.25">
      <c r="A21" s="3" t="s">
        <v>11</v>
      </c>
      <c r="B21" s="12">
        <v>-1.0421941699999999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-2.3049507046756759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-1.1508330667567568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-1.150674932810811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-2.3049507046756759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-1.1508330667567568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-1.150674932810811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-2.3945751120270264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-1.1955983109729729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-1.1955062216486489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-8.9624407351350577E-2</v>
      </c>
      <c r="C35" s="3" t="s">
        <v>33</v>
      </c>
    </row>
    <row r="36" spans="1:3" x14ac:dyDescent="0.25">
      <c r="A36" s="3" t="s">
        <v>22</v>
      </c>
      <c r="B36" s="6">
        <f>B32-B28</f>
        <v>-4.4765244216216082E-2</v>
      </c>
      <c r="C36" s="3" t="s">
        <v>34</v>
      </c>
    </row>
    <row r="37" spans="1:3" x14ac:dyDescent="0.25">
      <c r="A37" s="3" t="s">
        <v>23</v>
      </c>
      <c r="B37" s="6">
        <f>B33-B29</f>
        <v>-4.4831288837837935E-2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-568.21915505202708</v>
      </c>
      <c r="C39" s="3" t="s">
        <v>36</v>
      </c>
    </row>
    <row r="40" spans="1:3" x14ac:dyDescent="0.25">
      <c r="A40" s="3" t="s">
        <v>25</v>
      </c>
      <c r="B40" s="6">
        <f>B4+B24+B36</f>
        <v>-284.10182151097297</v>
      </c>
      <c r="C40" s="3" t="s">
        <v>37</v>
      </c>
    </row>
    <row r="41" spans="1:3" x14ac:dyDescent="0.25">
      <c r="A41" s="3" t="s">
        <v>26</v>
      </c>
      <c r="B41" s="6">
        <f>B5+B25+B37</f>
        <v>-284.10168658164866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-31.969085690073712</v>
      </c>
      <c r="C43" s="3" t="s">
        <v>39</v>
      </c>
    </row>
    <row r="44" spans="1:3" x14ac:dyDescent="0.25">
      <c r="A44" s="3" t="s">
        <v>28</v>
      </c>
      <c r="B44" s="6">
        <f>2625.5*(B23-B24-B25)</f>
        <v>-9.0388222613377334</v>
      </c>
      <c r="C44" s="3" t="s">
        <v>40</v>
      </c>
    </row>
    <row r="45" spans="1:3" x14ac:dyDescent="0.25">
      <c r="A45" s="3" t="s">
        <v>29</v>
      </c>
      <c r="B45" s="6">
        <f>2625.5*(B35-B36-B37)</f>
        <v>-7.3183967552117091E-2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-41.081091918993877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84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ht="15" customHeight="1" x14ac:dyDescent="0.25">
      <c r="A3" s="3" t="s">
        <v>0</v>
      </c>
      <c r="B3" s="11">
        <v>-531.55654919999995</v>
      </c>
      <c r="C3" s="3" t="s">
        <v>55</v>
      </c>
    </row>
    <row r="4" spans="1:3" ht="15" customHeight="1" x14ac:dyDescent="0.25">
      <c r="A4" s="3" t="s">
        <v>1</v>
      </c>
      <c r="B4" s="11">
        <v>-265.77634060999998</v>
      </c>
      <c r="C4" s="3" t="s">
        <v>55</v>
      </c>
    </row>
    <row r="5" spans="1:3" ht="15" customHeight="1" x14ac:dyDescent="0.25">
      <c r="A5" s="3" t="s">
        <v>2</v>
      </c>
      <c r="B5" s="11">
        <v>-265.77634060999998</v>
      </c>
      <c r="C5" s="4" t="s">
        <v>55</v>
      </c>
    </row>
    <row r="6" spans="1:3" ht="15" customHeight="1" x14ac:dyDescent="0.25">
      <c r="A6" s="3"/>
      <c r="B6" s="12"/>
      <c r="C6" s="4"/>
    </row>
    <row r="7" spans="1:3" ht="15" customHeight="1" x14ac:dyDescent="0.25">
      <c r="A7" s="3" t="s">
        <v>3</v>
      </c>
      <c r="B7" s="11">
        <v>-2.0411480260000001</v>
      </c>
      <c r="C7" s="4" t="s">
        <v>53</v>
      </c>
    </row>
    <row r="8" spans="1:3" ht="15" customHeight="1" x14ac:dyDescent="0.25">
      <c r="A8" s="3" t="s">
        <v>4</v>
      </c>
      <c r="B8" s="11">
        <v>-1.0187480010000001</v>
      </c>
      <c r="C8" s="4" t="s">
        <v>54</v>
      </c>
    </row>
    <row r="9" spans="1:3" ht="15" customHeight="1" x14ac:dyDescent="0.25">
      <c r="A9" s="3" t="s">
        <v>5</v>
      </c>
      <c r="B9" s="11">
        <v>-1.0187480010000001</v>
      </c>
      <c r="C9" s="4" t="s">
        <v>54</v>
      </c>
    </row>
    <row r="10" spans="1:3" ht="15" customHeight="1" x14ac:dyDescent="0.25">
      <c r="A10" s="3"/>
      <c r="B10" s="12"/>
      <c r="C10" s="4"/>
    </row>
    <row r="11" spans="1:3" ht="15" customHeight="1" x14ac:dyDescent="0.25">
      <c r="A11" s="3" t="s">
        <v>44</v>
      </c>
      <c r="B11" s="11">
        <v>-2.1447515620000002</v>
      </c>
      <c r="C11" s="4" t="s">
        <v>54</v>
      </c>
    </row>
    <row r="12" spans="1:3" ht="15" customHeight="1" x14ac:dyDescent="0.25">
      <c r="A12" s="3" t="s">
        <v>45</v>
      </c>
      <c r="B12" s="11">
        <v>-1.0706852250000001</v>
      </c>
      <c r="C12" s="4" t="s">
        <v>54</v>
      </c>
    </row>
    <row r="13" spans="1:3" ht="15" customHeight="1" x14ac:dyDescent="0.25">
      <c r="A13" s="3" t="s">
        <v>46</v>
      </c>
      <c r="B13" s="11">
        <v>-1.0706852250000001</v>
      </c>
      <c r="C13" s="4" t="s">
        <v>54</v>
      </c>
    </row>
    <row r="14" spans="1:3" ht="15" customHeight="1" x14ac:dyDescent="0.25">
      <c r="A14" s="3"/>
      <c r="B14" s="12"/>
      <c r="C14" s="4"/>
    </row>
    <row r="15" spans="1:3" ht="15" customHeight="1" x14ac:dyDescent="0.25">
      <c r="A15" s="8" t="s">
        <v>6</v>
      </c>
      <c r="B15" s="11">
        <v>-2.0411761959999999</v>
      </c>
      <c r="C15" s="4" t="s">
        <v>54</v>
      </c>
    </row>
    <row r="16" spans="1:3" ht="15" customHeight="1" x14ac:dyDescent="0.25">
      <c r="A16" s="3" t="s">
        <v>7</v>
      </c>
      <c r="B16" s="11">
        <v>-1.0190217070000001</v>
      </c>
      <c r="C16" s="4" t="s">
        <v>54</v>
      </c>
    </row>
    <row r="17" spans="1:3" ht="15" customHeight="1" x14ac:dyDescent="0.25">
      <c r="A17" s="3" t="s">
        <v>8</v>
      </c>
      <c r="B17" s="11">
        <v>-1.0190217070000001</v>
      </c>
      <c r="C17" s="4" t="s">
        <v>54</v>
      </c>
    </row>
    <row r="18" spans="1:3" ht="15" customHeight="1" x14ac:dyDescent="0.25">
      <c r="A18" s="3"/>
      <c r="B18" s="12"/>
      <c r="C18" s="4"/>
    </row>
    <row r="19" spans="1:3" ht="15" customHeight="1" x14ac:dyDescent="0.25">
      <c r="A19" s="3" t="s">
        <v>9</v>
      </c>
      <c r="B19" s="11">
        <v>-1.924285276</v>
      </c>
      <c r="C19" s="4" t="s">
        <v>54</v>
      </c>
    </row>
    <row r="20" spans="1:3" ht="15" customHeight="1" x14ac:dyDescent="0.25">
      <c r="A20" s="3" t="s">
        <v>10</v>
      </c>
      <c r="B20" s="11">
        <v>-0.96045981599999997</v>
      </c>
      <c r="C20" s="4" t="s">
        <v>54</v>
      </c>
    </row>
    <row r="21" spans="1:3" ht="15" customHeight="1" x14ac:dyDescent="0.25">
      <c r="A21" s="3" t="s">
        <v>11</v>
      </c>
      <c r="B21" s="12">
        <v>-0.96045981599999997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-2.1264262489729733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-1.0612826224864869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-1.0612826224864869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-2.1264262489729733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-1.0612826224864869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-1.0612826224864869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-2.2203335858378384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-1.1083856300270272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-1.1083856300270272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-9.3907336864865076E-2</v>
      </c>
      <c r="C35" s="3" t="s">
        <v>33</v>
      </c>
    </row>
    <row r="36" spans="1:3" x14ac:dyDescent="0.25">
      <c r="A36" s="3" t="s">
        <v>22</v>
      </c>
      <c r="B36" s="6">
        <f>B32-B28</f>
        <v>-4.7103007540540309E-2</v>
      </c>
      <c r="C36" s="3" t="s">
        <v>34</v>
      </c>
    </row>
    <row r="37" spans="1:3" x14ac:dyDescent="0.25">
      <c r="A37" s="3" t="s">
        <v>23</v>
      </c>
      <c r="B37" s="6">
        <f>B33-B29</f>
        <v>-4.7103007540540309E-2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-533.77688278583776</v>
      </c>
      <c r="C39" s="3" t="s">
        <v>36</v>
      </c>
    </row>
    <row r="40" spans="1:3" x14ac:dyDescent="0.25">
      <c r="A40" s="3" t="s">
        <v>25</v>
      </c>
      <c r="B40" s="6">
        <f>B4+B24+B36</f>
        <v>-266.88472624002702</v>
      </c>
      <c r="C40" s="3" t="s">
        <v>37</v>
      </c>
    </row>
    <row r="41" spans="1:3" x14ac:dyDescent="0.25">
      <c r="A41" s="3" t="s">
        <v>26</v>
      </c>
      <c r="B41" s="6">
        <f>B5+B25+B37</f>
        <v>-266.88472624002702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-10.155381489988031</v>
      </c>
      <c r="C43" s="3" t="s">
        <v>39</v>
      </c>
    </row>
    <row r="44" spans="1:3" x14ac:dyDescent="0.25">
      <c r="A44" s="3" t="s">
        <v>28</v>
      </c>
      <c r="B44" s="6">
        <f>2625.5*(B23-B24-B25)</f>
        <v>-10.137066001998837</v>
      </c>
      <c r="C44" s="3" t="s">
        <v>40</v>
      </c>
    </row>
    <row r="45" spans="1:3" x14ac:dyDescent="0.25">
      <c r="A45" s="3" t="s">
        <v>29</v>
      </c>
      <c r="B45" s="6">
        <f>2625.5*(B35-B36-B37)</f>
        <v>0.78417965667390588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-19.508267835141567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58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9">
        <v>-377.73118541999997</v>
      </c>
      <c r="C3" s="3" t="s">
        <v>55</v>
      </c>
    </row>
    <row r="4" spans="1:3" x14ac:dyDescent="0.25">
      <c r="A4" s="3" t="s">
        <v>1</v>
      </c>
      <c r="B4" s="9">
        <v>-188.8534142</v>
      </c>
      <c r="C4" s="3" t="s">
        <v>55</v>
      </c>
    </row>
    <row r="5" spans="1:3" x14ac:dyDescent="0.25">
      <c r="A5" s="3" t="s">
        <v>2</v>
      </c>
      <c r="B5" s="9">
        <v>-188.8534142</v>
      </c>
      <c r="C5" s="4" t="s">
        <v>55</v>
      </c>
    </row>
    <row r="6" spans="1:3" x14ac:dyDescent="0.25">
      <c r="A6" s="3"/>
      <c r="B6" s="10"/>
      <c r="C6" s="4"/>
    </row>
    <row r="7" spans="1:3" x14ac:dyDescent="0.25">
      <c r="A7" s="3" t="s">
        <v>3</v>
      </c>
      <c r="B7" s="9">
        <v>-1.375989405181</v>
      </c>
      <c r="C7" s="4" t="s">
        <v>53</v>
      </c>
    </row>
    <row r="8" spans="1:3" x14ac:dyDescent="0.25">
      <c r="A8" s="3" t="s">
        <v>4</v>
      </c>
      <c r="B8" s="9">
        <v>-0.68573796131300002</v>
      </c>
      <c r="C8" s="4" t="s">
        <v>54</v>
      </c>
    </row>
    <row r="9" spans="1:3" x14ac:dyDescent="0.25">
      <c r="A9" s="3" t="s">
        <v>5</v>
      </c>
      <c r="B9" s="9">
        <v>-0.68573796131300002</v>
      </c>
      <c r="C9" s="4" t="s">
        <v>54</v>
      </c>
    </row>
    <row r="10" spans="1:3" x14ac:dyDescent="0.25">
      <c r="A10" s="3"/>
      <c r="B10" s="10"/>
      <c r="C10" s="4"/>
    </row>
    <row r="11" spans="1:3" x14ac:dyDescent="0.25">
      <c r="A11" s="3" t="s">
        <v>44</v>
      </c>
      <c r="B11" s="9">
        <v>-1.427302487</v>
      </c>
      <c r="C11" s="4" t="s">
        <v>54</v>
      </c>
    </row>
    <row r="12" spans="1:3" x14ac:dyDescent="0.25">
      <c r="A12" s="3" t="s">
        <v>45</v>
      </c>
      <c r="B12" s="9">
        <v>-0.71134256200000001</v>
      </c>
      <c r="C12" s="4" t="s">
        <v>54</v>
      </c>
    </row>
    <row r="13" spans="1:3" x14ac:dyDescent="0.25">
      <c r="A13" s="3" t="s">
        <v>46</v>
      </c>
      <c r="B13" s="9">
        <v>-0.71134256200000001</v>
      </c>
      <c r="C13" s="4" t="s">
        <v>54</v>
      </c>
    </row>
    <row r="14" spans="1:3" x14ac:dyDescent="0.25">
      <c r="A14" s="3"/>
      <c r="B14" s="10"/>
      <c r="C14" s="4"/>
    </row>
    <row r="15" spans="1:3" x14ac:dyDescent="0.25">
      <c r="A15" s="8" t="s">
        <v>6</v>
      </c>
      <c r="B15" s="9">
        <v>-1.352522588</v>
      </c>
      <c r="C15" s="4" t="s">
        <v>54</v>
      </c>
    </row>
    <row r="16" spans="1:3" x14ac:dyDescent="0.25">
      <c r="A16" s="3" t="s">
        <v>7</v>
      </c>
      <c r="B16" s="9">
        <v>-0.67441358799999995</v>
      </c>
      <c r="C16" s="4" t="s">
        <v>54</v>
      </c>
    </row>
    <row r="17" spans="1:3" x14ac:dyDescent="0.25">
      <c r="A17" s="3" t="s">
        <v>8</v>
      </c>
      <c r="B17" s="9">
        <v>-0.67441358799999995</v>
      </c>
      <c r="C17" s="4" t="s">
        <v>54</v>
      </c>
    </row>
    <row r="18" spans="1:3" x14ac:dyDescent="0.25">
      <c r="A18" s="3"/>
      <c r="B18" s="10"/>
      <c r="C18" s="4"/>
    </row>
    <row r="19" spans="1:3" x14ac:dyDescent="0.25">
      <c r="A19" s="3" t="s">
        <v>9</v>
      </c>
      <c r="B19" s="9">
        <v>-1.293430306431</v>
      </c>
      <c r="C19" s="4" t="s">
        <v>54</v>
      </c>
    </row>
    <row r="20" spans="1:3" x14ac:dyDescent="0.25">
      <c r="A20" s="3" t="s">
        <v>10</v>
      </c>
      <c r="B20" s="9">
        <v>-0.64485464928199998</v>
      </c>
      <c r="C20" s="4" t="s">
        <v>54</v>
      </c>
    </row>
    <row r="21" spans="1:3" x14ac:dyDescent="0.25">
      <c r="A21" s="3" t="s">
        <v>11</v>
      </c>
      <c r="B21" s="10">
        <v>-0.64485464928199998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-1.4362352339985676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-0.7155717295518379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-0.7155717295518379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-1.4362352339985676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-0.7155717295518379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-0.7155717295518379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-1.4818716024864862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-0.73829073221621633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-0.73829073221621633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-4.5636368487918633E-2</v>
      </c>
      <c r="C35" s="3" t="s">
        <v>33</v>
      </c>
    </row>
    <row r="36" spans="1:3" x14ac:dyDescent="0.25">
      <c r="A36" s="3" t="s">
        <v>22</v>
      </c>
      <c r="B36" s="6">
        <f>B32-B28</f>
        <v>-2.2719002664378429E-2</v>
      </c>
      <c r="C36" s="3" t="s">
        <v>34</v>
      </c>
    </row>
    <row r="37" spans="1:3" x14ac:dyDescent="0.25">
      <c r="A37" s="3" t="s">
        <v>23</v>
      </c>
      <c r="B37" s="6">
        <f>B33-B29</f>
        <v>-2.2719002664378429E-2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-379.21305702248645</v>
      </c>
      <c r="C39" s="3" t="s">
        <v>36</v>
      </c>
    </row>
    <row r="40" spans="1:3" x14ac:dyDescent="0.25">
      <c r="A40" s="3" t="s">
        <v>25</v>
      </c>
      <c r="B40" s="6">
        <f>B4+B24+B36</f>
        <v>-189.59170493221623</v>
      </c>
      <c r="C40" s="3" t="s">
        <v>37</v>
      </c>
    </row>
    <row r="41" spans="1:3" x14ac:dyDescent="0.25">
      <c r="A41" s="3" t="s">
        <v>26</v>
      </c>
      <c r="B41" s="6">
        <f>B5+B25+B37</f>
        <v>-189.59170493221623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-63.949356009916215</v>
      </c>
      <c r="C43" s="3" t="s">
        <v>39</v>
      </c>
    </row>
    <row r="44" spans="1:3" x14ac:dyDescent="0.25">
      <c r="A44" s="3" t="s">
        <v>28</v>
      </c>
      <c r="B44" s="6">
        <f>2625.5*(B23-B24-B25)</f>
        <v>-13.36845498653833</v>
      </c>
      <c r="C44" s="3" t="s">
        <v>40</v>
      </c>
    </row>
    <row r="45" spans="1:3" x14ac:dyDescent="0.25">
      <c r="A45" s="3" t="s">
        <v>29</v>
      </c>
      <c r="B45" s="6">
        <f>2625.5*(B35-B36-B37)</f>
        <v>-0.52080247437923777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-77.838613470751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85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ht="15" customHeight="1" x14ac:dyDescent="0.25">
      <c r="A3" s="3" t="s">
        <v>0</v>
      </c>
      <c r="B3" s="11">
        <v>-531.57330076999995</v>
      </c>
      <c r="C3" s="3" t="s">
        <v>55</v>
      </c>
    </row>
    <row r="4" spans="1:3" ht="15" customHeight="1" x14ac:dyDescent="0.25">
      <c r="A4" s="3" t="s">
        <v>1</v>
      </c>
      <c r="B4" s="11">
        <v>-265.77323537000001</v>
      </c>
      <c r="C4" s="3" t="s">
        <v>55</v>
      </c>
    </row>
    <row r="5" spans="1:3" ht="15" customHeight="1" x14ac:dyDescent="0.25">
      <c r="A5" s="3" t="s">
        <v>2</v>
      </c>
      <c r="B5" s="11">
        <v>-265.77323537000001</v>
      </c>
      <c r="C5" s="4" t="s">
        <v>55</v>
      </c>
    </row>
    <row r="6" spans="1:3" ht="15" customHeight="1" x14ac:dyDescent="0.25">
      <c r="A6" s="3"/>
      <c r="B6" s="12"/>
      <c r="C6" s="4"/>
    </row>
    <row r="7" spans="1:3" ht="15" customHeight="1" x14ac:dyDescent="0.25">
      <c r="A7" s="3" t="s">
        <v>3</v>
      </c>
      <c r="B7" s="11">
        <v>-2.0453749810000001</v>
      </c>
      <c r="C7" s="4" t="s">
        <v>53</v>
      </c>
    </row>
    <row r="8" spans="1:3" ht="15" customHeight="1" x14ac:dyDescent="0.25">
      <c r="A8" s="3" t="s">
        <v>4</v>
      </c>
      <c r="B8" s="11">
        <v>-1.020113227</v>
      </c>
      <c r="C8" s="4" t="s">
        <v>54</v>
      </c>
    </row>
    <row r="9" spans="1:3" ht="15" customHeight="1" x14ac:dyDescent="0.25">
      <c r="A9" s="3" t="s">
        <v>5</v>
      </c>
      <c r="B9" s="11">
        <v>-1.020113227</v>
      </c>
      <c r="C9" s="4" t="s">
        <v>54</v>
      </c>
    </row>
    <row r="10" spans="1:3" ht="15" customHeight="1" x14ac:dyDescent="0.25">
      <c r="A10" s="3"/>
      <c r="B10" s="12"/>
      <c r="C10" s="4"/>
    </row>
    <row r="11" spans="1:3" ht="15" customHeight="1" x14ac:dyDescent="0.25">
      <c r="A11" s="3" t="s">
        <v>44</v>
      </c>
      <c r="B11" s="11">
        <v>-2.148864799</v>
      </c>
      <c r="C11" s="4" t="s">
        <v>54</v>
      </c>
    </row>
    <row r="12" spans="1:3" ht="15" customHeight="1" x14ac:dyDescent="0.25">
      <c r="A12" s="3" t="s">
        <v>45</v>
      </c>
      <c r="B12" s="11">
        <v>-1.0718489550000001</v>
      </c>
      <c r="C12" s="4" t="s">
        <v>54</v>
      </c>
    </row>
    <row r="13" spans="1:3" ht="15" customHeight="1" x14ac:dyDescent="0.25">
      <c r="A13" s="3" t="s">
        <v>46</v>
      </c>
      <c r="B13" s="11">
        <v>-1.0718489550000001</v>
      </c>
      <c r="C13" s="4" t="s">
        <v>54</v>
      </c>
    </row>
    <row r="14" spans="1:3" ht="15" customHeight="1" x14ac:dyDescent="0.25">
      <c r="A14" s="3"/>
      <c r="B14" s="12"/>
      <c r="C14" s="4"/>
    </row>
    <row r="15" spans="1:3" ht="15" customHeight="1" x14ac:dyDescent="0.25">
      <c r="A15" s="8" t="s">
        <v>6</v>
      </c>
      <c r="B15" s="11">
        <v>-2.0450333380000001</v>
      </c>
      <c r="C15" s="4" t="s">
        <v>54</v>
      </c>
    </row>
    <row r="16" spans="1:3" ht="15" customHeight="1" x14ac:dyDescent="0.25">
      <c r="A16" s="3" t="s">
        <v>7</v>
      </c>
      <c r="B16" s="11">
        <v>-1.0204026049999999</v>
      </c>
      <c r="C16" s="4" t="s">
        <v>54</v>
      </c>
    </row>
    <row r="17" spans="1:3" ht="15" customHeight="1" x14ac:dyDescent="0.25">
      <c r="A17" s="3" t="s">
        <v>8</v>
      </c>
      <c r="B17" s="11">
        <v>-1.0204026049999999</v>
      </c>
      <c r="C17" s="4" t="s">
        <v>54</v>
      </c>
    </row>
    <row r="18" spans="1:3" ht="15" customHeight="1" x14ac:dyDescent="0.25">
      <c r="A18" s="3"/>
      <c r="B18" s="12"/>
      <c r="C18" s="4"/>
    </row>
    <row r="19" spans="1:3" ht="15" customHeight="1" x14ac:dyDescent="0.25">
      <c r="A19" s="3" t="s">
        <v>9</v>
      </c>
      <c r="B19" s="11">
        <v>-1.92826305</v>
      </c>
      <c r="C19" s="4" t="s">
        <v>54</v>
      </c>
    </row>
    <row r="20" spans="1:3" ht="15" customHeight="1" x14ac:dyDescent="0.25">
      <c r="A20" s="3" t="s">
        <v>10</v>
      </c>
      <c r="B20" s="11">
        <v>-0.96197100599999996</v>
      </c>
      <c r="C20" s="4" t="s">
        <v>54</v>
      </c>
    </row>
    <row r="21" spans="1:3" ht="15" customHeight="1" x14ac:dyDescent="0.25">
      <c r="A21" s="3" t="s">
        <v>11</v>
      </c>
      <c r="B21" s="12">
        <v>-0.96197100599999996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-2.1308350387567567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-1.0625413342162162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-1.0625413342162162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-2.1308350387567567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-1.0625413342162162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-1.0625413342162162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-2.224633702972973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-1.1093908860810813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-1.1093908860810813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-9.3798664216216299E-2</v>
      </c>
      <c r="C35" s="3" t="s">
        <v>33</v>
      </c>
    </row>
    <row r="36" spans="1:3" x14ac:dyDescent="0.25">
      <c r="A36" s="3" t="s">
        <v>22</v>
      </c>
      <c r="B36" s="6">
        <f>B32-B28</f>
        <v>-4.6849551864865058E-2</v>
      </c>
      <c r="C36" s="3" t="s">
        <v>34</v>
      </c>
    </row>
    <row r="37" spans="1:3" x14ac:dyDescent="0.25">
      <c r="A37" s="3" t="s">
        <v>23</v>
      </c>
      <c r="B37" s="6">
        <f>B33-B29</f>
        <v>-4.6849551864865058E-2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-533.797934472973</v>
      </c>
      <c r="C39" s="3" t="s">
        <v>36</v>
      </c>
    </row>
    <row r="40" spans="1:3" x14ac:dyDescent="0.25">
      <c r="A40" s="3" t="s">
        <v>25</v>
      </c>
      <c r="B40" s="6">
        <f>B4+B24+B36</f>
        <v>-266.8826262560811</v>
      </c>
      <c r="C40" s="3" t="s">
        <v>37</v>
      </c>
    </row>
    <row r="41" spans="1:3" x14ac:dyDescent="0.25">
      <c r="A41" s="3" t="s">
        <v>26</v>
      </c>
      <c r="B41" s="6">
        <f>B5+B25+B37</f>
        <v>-266.8826262560811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-70.442243764811565</v>
      </c>
      <c r="C43" s="3" t="s">
        <v>39</v>
      </c>
    </row>
    <row r="44" spans="1:3" x14ac:dyDescent="0.25">
      <c r="A44" s="3" t="s">
        <v>28</v>
      </c>
      <c r="B44" s="6">
        <f>2625.5*(B23-B24-B25)</f>
        <v>-15.10284828651344</v>
      </c>
      <c r="C44" s="3" t="s">
        <v>40</v>
      </c>
    </row>
    <row r="45" spans="1:3" x14ac:dyDescent="0.25">
      <c r="A45" s="3" t="s">
        <v>29</v>
      </c>
      <c r="B45" s="6">
        <f>2625.5*(B35-B36-B37)</f>
        <v>-0.26139605726947401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-85.806488108769372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  <pageSetup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C47"/>
  <sheetViews>
    <sheetView workbookViewId="0">
      <selection sqref="A1:C1"/>
    </sheetView>
  </sheetViews>
  <sheetFormatPr defaultRowHeight="15" x14ac:dyDescent="0.25"/>
  <cols>
    <col min="1" max="1" width="40" customWidth="1"/>
    <col min="2" max="2" width="20.7109375" customWidth="1"/>
    <col min="3" max="3" width="74.7109375" customWidth="1"/>
  </cols>
  <sheetData>
    <row r="1" spans="1:3" x14ac:dyDescent="0.25">
      <c r="A1" s="15" t="s">
        <v>88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ht="15" customHeight="1" x14ac:dyDescent="0.25">
      <c r="A3" s="3" t="s">
        <v>0</v>
      </c>
      <c r="B3" s="11">
        <v>-1367.2997213799999</v>
      </c>
      <c r="C3" s="3" t="s">
        <v>55</v>
      </c>
    </row>
    <row r="4" spans="1:3" ht="15" customHeight="1" x14ac:dyDescent="0.25">
      <c r="A4" s="3" t="s">
        <v>1</v>
      </c>
      <c r="B4" s="11">
        <v>-76.055242939999999</v>
      </c>
      <c r="C4" s="3" t="s">
        <v>55</v>
      </c>
    </row>
    <row r="5" spans="1:3" ht="15" customHeight="1" x14ac:dyDescent="0.25">
      <c r="A5" s="3" t="s">
        <v>2</v>
      </c>
      <c r="B5" s="11">
        <v>-1291.24470954</v>
      </c>
      <c r="C5" s="4" t="s">
        <v>55</v>
      </c>
    </row>
    <row r="6" spans="1:3" ht="15" customHeight="1" x14ac:dyDescent="0.25">
      <c r="A6" s="3"/>
      <c r="B6" s="12"/>
      <c r="C6" s="4"/>
    </row>
    <row r="7" spans="1:3" ht="15" customHeight="1" x14ac:dyDescent="0.25">
      <c r="A7" s="3" t="s">
        <v>3</v>
      </c>
      <c r="B7" s="11">
        <v>-5.3048873859999999</v>
      </c>
      <c r="C7" s="4" t="s">
        <v>53</v>
      </c>
    </row>
    <row r="8" spans="1:3" ht="15" customHeight="1" x14ac:dyDescent="0.25">
      <c r="A8" s="3" t="s">
        <v>4</v>
      </c>
      <c r="B8" s="11">
        <v>-0.28953474499999998</v>
      </c>
      <c r="C8" s="4" t="s">
        <v>54</v>
      </c>
    </row>
    <row r="9" spans="1:3" ht="15" customHeight="1" x14ac:dyDescent="0.25">
      <c r="A9" s="3" t="s">
        <v>5</v>
      </c>
      <c r="B9" s="11">
        <v>-5.0132099119999998</v>
      </c>
      <c r="C9" s="4" t="s">
        <v>54</v>
      </c>
    </row>
    <row r="10" spans="1:3" ht="15" customHeight="1" x14ac:dyDescent="0.25">
      <c r="A10" s="3"/>
      <c r="B10" s="12"/>
      <c r="C10" s="4"/>
    </row>
    <row r="11" spans="1:3" ht="15" customHeight="1" x14ac:dyDescent="0.25">
      <c r="A11" s="3" t="s">
        <v>44</v>
      </c>
      <c r="B11" s="11">
        <v>-5.5554286719999997</v>
      </c>
      <c r="C11" s="4" t="s">
        <v>54</v>
      </c>
    </row>
    <row r="12" spans="1:3" ht="15" customHeight="1" x14ac:dyDescent="0.25">
      <c r="A12" s="3" t="s">
        <v>45</v>
      </c>
      <c r="B12" s="11">
        <v>-0.301099958</v>
      </c>
      <c r="C12" s="4" t="s">
        <v>54</v>
      </c>
    </row>
    <row r="13" spans="1:3" ht="15" customHeight="1" x14ac:dyDescent="0.25">
      <c r="A13" s="3" t="s">
        <v>46</v>
      </c>
      <c r="B13" s="11">
        <v>-5.252254057</v>
      </c>
      <c r="C13" s="4" t="s">
        <v>54</v>
      </c>
    </row>
    <row r="14" spans="1:3" ht="15" customHeight="1" x14ac:dyDescent="0.25">
      <c r="A14" s="3"/>
      <c r="B14" s="12"/>
      <c r="C14" s="4"/>
    </row>
    <row r="15" spans="1:3" ht="15" customHeight="1" x14ac:dyDescent="0.25">
      <c r="A15" s="8" t="s">
        <v>6</v>
      </c>
      <c r="B15" s="11">
        <v>-5.2896496739999996</v>
      </c>
      <c r="C15" s="4" t="s">
        <v>54</v>
      </c>
    </row>
    <row r="16" spans="1:3" ht="15" customHeight="1" x14ac:dyDescent="0.25">
      <c r="A16" s="3" t="s">
        <v>7</v>
      </c>
      <c r="B16" s="11">
        <v>-0.28555130400000001</v>
      </c>
      <c r="C16" s="4" t="s">
        <v>54</v>
      </c>
    </row>
    <row r="17" spans="1:3" ht="15" customHeight="1" x14ac:dyDescent="0.25">
      <c r="A17" s="3" t="s">
        <v>8</v>
      </c>
      <c r="B17" s="11">
        <v>-5.0020496879999996</v>
      </c>
      <c r="C17" s="4" t="s">
        <v>54</v>
      </c>
    </row>
    <row r="18" spans="1:3" ht="15" customHeight="1" x14ac:dyDescent="0.25">
      <c r="A18" s="3"/>
      <c r="B18" s="12"/>
      <c r="C18" s="4"/>
    </row>
    <row r="19" spans="1:3" ht="15" customHeight="1" x14ac:dyDescent="0.25">
      <c r="A19" s="3" t="s">
        <v>9</v>
      </c>
      <c r="B19" s="11">
        <v>-5.005650835</v>
      </c>
      <c r="C19" s="4" t="s">
        <v>54</v>
      </c>
    </row>
    <row r="20" spans="1:3" ht="15" customHeight="1" x14ac:dyDescent="0.25">
      <c r="A20" s="3" t="s">
        <v>10</v>
      </c>
      <c r="B20" s="11">
        <v>-0.27225659699999999</v>
      </c>
      <c r="C20" s="4" t="s">
        <v>54</v>
      </c>
    </row>
    <row r="21" spans="1:3" ht="15" customHeight="1" x14ac:dyDescent="0.25">
      <c r="A21" s="3" t="s">
        <v>11</v>
      </c>
      <c r="B21" s="12">
        <v>-4.7312831659999999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-5.5232491934864862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-0.30214312327027026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-5.2189402401621612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-5.5232491934864862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-0.30214312327027026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-5.2189402401621612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-5.7493755083783782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-0.31244627308108108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-5.4348356235675679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-0.22612631489189194</v>
      </c>
      <c r="C35" s="3" t="s">
        <v>33</v>
      </c>
    </row>
    <row r="36" spans="1:3" x14ac:dyDescent="0.25">
      <c r="A36" s="3" t="s">
        <v>22</v>
      </c>
      <c r="B36" s="6">
        <f>B32-B28</f>
        <v>-1.0303149810810819E-2</v>
      </c>
      <c r="C36" s="3" t="s">
        <v>34</v>
      </c>
    </row>
    <row r="37" spans="1:3" x14ac:dyDescent="0.25">
      <c r="A37" s="3" t="s">
        <v>23</v>
      </c>
      <c r="B37" s="6">
        <f>B33-B29</f>
        <v>-0.2158953834054067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-1373.0490968883782</v>
      </c>
      <c r="C39" s="3" t="s">
        <v>36</v>
      </c>
    </row>
    <row r="40" spans="1:3" x14ac:dyDescent="0.25">
      <c r="A40" s="3" t="s">
        <v>25</v>
      </c>
      <c r="B40" s="6">
        <f>B4+B24+B36</f>
        <v>-76.367689213081078</v>
      </c>
      <c r="C40" s="3" t="s">
        <v>37</v>
      </c>
    </row>
    <row r="41" spans="1:3" x14ac:dyDescent="0.25">
      <c r="A41" s="3" t="s">
        <v>26</v>
      </c>
      <c r="B41" s="6">
        <f>B5+B25+B37</f>
        <v>-1296.6795451635676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0.60675305016945913</v>
      </c>
      <c r="C43" s="3" t="s">
        <v>39</v>
      </c>
    </row>
    <row r="44" spans="1:3" x14ac:dyDescent="0.25">
      <c r="A44" s="3" t="s">
        <v>28</v>
      </c>
      <c r="B44" s="6">
        <f>2625.5*(B23-B24-B25)</f>
        <v>-5.6863868069202841</v>
      </c>
      <c r="C44" s="3" t="s">
        <v>40</v>
      </c>
    </row>
    <row r="45" spans="1:3" x14ac:dyDescent="0.25">
      <c r="A45" s="3" t="s">
        <v>29</v>
      </c>
      <c r="B45" s="6">
        <f>2625.5*(B35-B36-B37)</f>
        <v>0.18960921051680812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-4.8900245459110465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C47"/>
  <sheetViews>
    <sheetView workbookViewId="0">
      <selection sqref="A1:C1"/>
    </sheetView>
  </sheetViews>
  <sheetFormatPr defaultRowHeight="15" x14ac:dyDescent="0.25"/>
  <cols>
    <col min="1" max="1" width="40" customWidth="1"/>
    <col min="2" max="2" width="20.7109375" customWidth="1"/>
    <col min="3" max="3" width="74.7109375" customWidth="1"/>
  </cols>
  <sheetData>
    <row r="1" spans="1:3" x14ac:dyDescent="0.25">
      <c r="A1" s="15" t="s">
        <v>89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11">
        <v>-1367.3029121500001</v>
      </c>
      <c r="C3" s="3" t="s">
        <v>55</v>
      </c>
    </row>
    <row r="4" spans="1:3" x14ac:dyDescent="0.25">
      <c r="A4" s="3" t="s">
        <v>1</v>
      </c>
      <c r="B4" s="11">
        <v>-76.054793140000001</v>
      </c>
      <c r="C4" s="3" t="s">
        <v>55</v>
      </c>
    </row>
    <row r="5" spans="1:3" x14ac:dyDescent="0.25">
      <c r="A5" s="3" t="s">
        <v>2</v>
      </c>
      <c r="B5" s="11">
        <v>-1291.24488133</v>
      </c>
      <c r="C5" s="4" t="s">
        <v>55</v>
      </c>
    </row>
    <row r="6" spans="1:3" x14ac:dyDescent="0.25">
      <c r="A6" s="3"/>
      <c r="B6" s="12"/>
      <c r="C6" s="4"/>
    </row>
    <row r="7" spans="1:3" x14ac:dyDescent="0.25">
      <c r="A7" s="3" t="s">
        <v>3</v>
      </c>
      <c r="B7" s="11">
        <v>-5.3061692799999998</v>
      </c>
      <c r="C7" s="4" t="s">
        <v>53</v>
      </c>
    </row>
    <row r="8" spans="1:3" x14ac:dyDescent="0.25">
      <c r="A8" s="3" t="s">
        <v>4</v>
      </c>
      <c r="B8" s="11">
        <v>-0.28985212799999999</v>
      </c>
      <c r="C8" s="4" t="s">
        <v>54</v>
      </c>
    </row>
    <row r="9" spans="1:3" x14ac:dyDescent="0.25">
      <c r="A9" s="3" t="s">
        <v>5</v>
      </c>
      <c r="B9" s="11">
        <v>-5.0130269439999999</v>
      </c>
      <c r="C9" s="4" t="s">
        <v>54</v>
      </c>
    </row>
    <row r="10" spans="1:3" x14ac:dyDescent="0.25">
      <c r="A10" s="3"/>
      <c r="B10" s="12"/>
      <c r="C10" s="4"/>
    </row>
    <row r="11" spans="1:3" x14ac:dyDescent="0.25">
      <c r="A11" s="3" t="s">
        <v>44</v>
      </c>
      <c r="B11" s="11">
        <v>-5.5566596510000004</v>
      </c>
      <c r="C11" s="4" t="s">
        <v>54</v>
      </c>
    </row>
    <row r="12" spans="1:3" x14ac:dyDescent="0.25">
      <c r="A12" s="3" t="s">
        <v>45</v>
      </c>
      <c r="B12" s="11">
        <v>-0.30138669899999998</v>
      </c>
      <c r="C12" s="4" t="s">
        <v>54</v>
      </c>
    </row>
    <row r="13" spans="1:3" x14ac:dyDescent="0.25">
      <c r="A13" s="3" t="s">
        <v>46</v>
      </c>
      <c r="B13" s="11">
        <v>-5.2521115180000004</v>
      </c>
      <c r="C13" s="4" t="s">
        <v>54</v>
      </c>
    </row>
    <row r="14" spans="1:3" x14ac:dyDescent="0.25">
      <c r="A14" s="3"/>
      <c r="B14" s="12"/>
      <c r="C14" s="4"/>
    </row>
    <row r="15" spans="1:3" x14ac:dyDescent="0.25">
      <c r="A15" s="8" t="s">
        <v>6</v>
      </c>
      <c r="B15" s="11">
        <v>-5.290784339</v>
      </c>
      <c r="C15" s="4" t="s">
        <v>54</v>
      </c>
    </row>
    <row r="16" spans="1:3" x14ac:dyDescent="0.25">
      <c r="A16" s="3" t="s">
        <v>7</v>
      </c>
      <c r="B16" s="11">
        <v>-0.28592331100000001</v>
      </c>
      <c r="C16" s="4" t="s">
        <v>54</v>
      </c>
    </row>
    <row r="17" spans="1:3" x14ac:dyDescent="0.25">
      <c r="A17" s="3" t="s">
        <v>8</v>
      </c>
      <c r="B17" s="11">
        <v>-5.0019307199999998</v>
      </c>
      <c r="C17" s="4" t="s">
        <v>54</v>
      </c>
    </row>
    <row r="18" spans="1:3" x14ac:dyDescent="0.25">
      <c r="A18" s="3"/>
      <c r="B18" s="12"/>
      <c r="C18" s="4"/>
    </row>
    <row r="19" spans="1:3" x14ac:dyDescent="0.25">
      <c r="A19" s="3" t="s">
        <v>9</v>
      </c>
      <c r="B19" s="11">
        <v>-5.0068256460000002</v>
      </c>
      <c r="C19" s="4" t="s">
        <v>54</v>
      </c>
    </row>
    <row r="20" spans="1:3" x14ac:dyDescent="0.25">
      <c r="A20" s="3" t="s">
        <v>10</v>
      </c>
      <c r="B20" s="11">
        <v>-0.27265378800000001</v>
      </c>
      <c r="C20" s="4" t="s">
        <v>54</v>
      </c>
    </row>
    <row r="21" spans="1:3" x14ac:dyDescent="0.25">
      <c r="A21" s="3" t="s">
        <v>11</v>
      </c>
      <c r="B21" s="12">
        <v>-4.731136974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-5.5246092291351347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-0.30240226799999997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-5.2187304356216222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-5.5246092291351347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-0.30240226799999997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-5.2187304356216222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-5.7506767705675683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-0.31267079294594585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-5.4346758841081089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-0.22606754143243357</v>
      </c>
      <c r="C35" s="3" t="s">
        <v>33</v>
      </c>
    </row>
    <row r="36" spans="1:3" x14ac:dyDescent="0.25">
      <c r="A36" s="3" t="s">
        <v>22</v>
      </c>
      <c r="B36" s="6">
        <f>B32-B28</f>
        <v>-1.0268524945945878E-2</v>
      </c>
      <c r="C36" s="3" t="s">
        <v>34</v>
      </c>
    </row>
    <row r="37" spans="1:3" x14ac:dyDescent="0.25">
      <c r="A37" s="3" t="s">
        <v>23</v>
      </c>
      <c r="B37" s="6">
        <f>B33-B29</f>
        <v>-0.21594544848648667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-1373.0535889205678</v>
      </c>
      <c r="C39" s="3" t="s">
        <v>36</v>
      </c>
    </row>
    <row r="40" spans="1:3" x14ac:dyDescent="0.25">
      <c r="A40" s="3" t="s">
        <v>25</v>
      </c>
      <c r="B40" s="6">
        <f>B4+B24+B36</f>
        <v>-76.367463932945938</v>
      </c>
      <c r="C40" s="3" t="s">
        <v>37</v>
      </c>
    </row>
    <row r="41" spans="1:3" x14ac:dyDescent="0.25">
      <c r="A41" s="3" t="s">
        <v>26</v>
      </c>
      <c r="B41" s="6">
        <f>B5+B25+B37</f>
        <v>-1296.6795572141082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-8.5005288405544661</v>
      </c>
      <c r="C43" s="3" t="s">
        <v>39</v>
      </c>
    </row>
    <row r="44" spans="1:3" x14ac:dyDescent="0.25">
      <c r="A44" s="3" t="s">
        <v>28</v>
      </c>
      <c r="B44" s="6">
        <f>2625.5*(B23-B24-B25)</f>
        <v>-9.1276177357277</v>
      </c>
      <c r="C44" s="3" t="s">
        <v>40</v>
      </c>
    </row>
    <row r="45" spans="1:3" x14ac:dyDescent="0.25">
      <c r="A45" s="3" t="s">
        <v>29</v>
      </c>
      <c r="B45" s="6">
        <f>2625.5*(B35-B36-B37)</f>
        <v>0.3844572159973087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-17.243689360428561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  <ignoredErrors>
    <ignoredError sqref="B39:B41 B43:B45" evalError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C47"/>
  <sheetViews>
    <sheetView workbookViewId="0">
      <selection sqref="A1:C1"/>
    </sheetView>
  </sheetViews>
  <sheetFormatPr defaultRowHeight="15" x14ac:dyDescent="0.25"/>
  <cols>
    <col min="1" max="1" width="40" customWidth="1"/>
    <col min="2" max="2" width="20.7109375" customWidth="1"/>
    <col min="3" max="3" width="74.7109375" customWidth="1"/>
  </cols>
  <sheetData>
    <row r="1" spans="1:3" x14ac:dyDescent="0.25">
      <c r="A1" s="15" t="s">
        <v>87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13">
        <v>-565.88384961999998</v>
      </c>
      <c r="C3" s="3" t="s">
        <v>55</v>
      </c>
    </row>
    <row r="4" spans="1:3" x14ac:dyDescent="0.25">
      <c r="A4" s="3" t="s">
        <v>1</v>
      </c>
      <c r="B4" s="13">
        <v>-489.81516957000002</v>
      </c>
      <c r="C4" s="3" t="s">
        <v>55</v>
      </c>
    </row>
    <row r="5" spans="1:3" x14ac:dyDescent="0.25">
      <c r="A5" s="3" t="s">
        <v>2</v>
      </c>
      <c r="B5" s="13">
        <v>-76.065696059999993</v>
      </c>
      <c r="C5" s="4" t="s">
        <v>55</v>
      </c>
    </row>
    <row r="6" spans="1:3" x14ac:dyDescent="0.25">
      <c r="A6" s="3"/>
      <c r="B6" s="12"/>
      <c r="C6" s="4"/>
    </row>
    <row r="7" spans="1:3" x14ac:dyDescent="0.25">
      <c r="A7" s="3" t="s">
        <v>3</v>
      </c>
      <c r="B7" s="11">
        <v>-2.2147812880000002</v>
      </c>
      <c r="C7" s="4" t="s">
        <v>53</v>
      </c>
    </row>
    <row r="8" spans="1:3" x14ac:dyDescent="0.25">
      <c r="A8" s="3" t="s">
        <v>4</v>
      </c>
      <c r="B8" s="11">
        <v>-1.927112216</v>
      </c>
      <c r="C8" s="4" t="s">
        <v>54</v>
      </c>
    </row>
    <row r="9" spans="1:3" x14ac:dyDescent="0.25">
      <c r="A9" s="3" t="s">
        <v>5</v>
      </c>
      <c r="B9" s="11">
        <v>-0.28600915300000002</v>
      </c>
      <c r="C9" s="4" t="s">
        <v>54</v>
      </c>
    </row>
    <row r="10" spans="1:3" x14ac:dyDescent="0.25">
      <c r="A10" s="3"/>
      <c r="B10" s="12"/>
      <c r="C10" s="4"/>
    </row>
    <row r="11" spans="1:3" x14ac:dyDescent="0.25">
      <c r="A11" s="3" t="s">
        <v>44</v>
      </c>
      <c r="B11" s="11">
        <v>-2.3131882090000002</v>
      </c>
      <c r="C11" s="4" t="s">
        <v>54</v>
      </c>
    </row>
    <row r="12" spans="1:3" x14ac:dyDescent="0.25">
      <c r="A12" s="3" t="s">
        <v>45</v>
      </c>
      <c r="B12" s="11">
        <v>-2.0138440850000001</v>
      </c>
      <c r="C12" s="4" t="s">
        <v>54</v>
      </c>
    </row>
    <row r="13" spans="1:3" x14ac:dyDescent="0.25">
      <c r="A13" s="3" t="s">
        <v>46</v>
      </c>
      <c r="B13" s="11">
        <v>-0.29750684799999999</v>
      </c>
      <c r="C13" s="4" t="s">
        <v>54</v>
      </c>
    </row>
    <row r="14" spans="1:3" x14ac:dyDescent="0.25">
      <c r="A14" s="3"/>
      <c r="B14" s="12"/>
      <c r="C14" s="4"/>
    </row>
    <row r="15" spans="1:3" x14ac:dyDescent="0.25">
      <c r="A15" s="8" t="s">
        <v>6</v>
      </c>
      <c r="B15" s="11">
        <v>-2.2017630060000002</v>
      </c>
      <c r="C15" s="4" t="s">
        <v>54</v>
      </c>
    </row>
    <row r="16" spans="1:3" x14ac:dyDescent="0.25">
      <c r="A16" s="3" t="s">
        <v>7</v>
      </c>
      <c r="B16" s="11">
        <v>-1.918246643</v>
      </c>
      <c r="C16" s="4" t="s">
        <v>54</v>
      </c>
    </row>
    <row r="17" spans="1:3" x14ac:dyDescent="0.25">
      <c r="A17" s="3" t="s">
        <v>8</v>
      </c>
      <c r="B17" s="11">
        <v>-0.28181056399999999</v>
      </c>
      <c r="C17" s="4" t="s">
        <v>54</v>
      </c>
    </row>
    <row r="18" spans="1:3" x14ac:dyDescent="0.25">
      <c r="A18" s="3"/>
      <c r="B18" s="12"/>
      <c r="C18" s="4"/>
    </row>
    <row r="19" spans="1:3" x14ac:dyDescent="0.25">
      <c r="A19" s="3" t="s">
        <v>9</v>
      </c>
      <c r="B19" s="11">
        <v>-2.08946744</v>
      </c>
      <c r="C19" s="4" t="s">
        <v>54</v>
      </c>
    </row>
    <row r="20" spans="1:3" x14ac:dyDescent="0.25">
      <c r="A20" s="3" t="s">
        <v>10</v>
      </c>
      <c r="B20" s="11">
        <v>-1.819300975</v>
      </c>
      <c r="C20" s="4" t="s">
        <v>54</v>
      </c>
    </row>
    <row r="21" spans="1:3" x14ac:dyDescent="0.25">
      <c r="A21" s="3" t="s">
        <v>11</v>
      </c>
      <c r="B21" s="12">
        <v>-0.26861713199999998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-2.3062265284324326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-2.0057852837567571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-0.29870062778378381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-2.3062265284324326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-2.0057852837567571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-0.29870062778378381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-2.3944984922702703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-2.0836043805135134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-0.3089608930810811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-8.8271963837837752E-2</v>
      </c>
      <c r="C35" s="3" t="s">
        <v>33</v>
      </c>
    </row>
    <row r="36" spans="1:3" x14ac:dyDescent="0.25">
      <c r="A36" s="3" t="s">
        <v>22</v>
      </c>
      <c r="B36" s="6">
        <f>B32-B28</f>
        <v>-7.7819096756756245E-2</v>
      </c>
      <c r="C36" s="3" t="s">
        <v>34</v>
      </c>
    </row>
    <row r="37" spans="1:3" x14ac:dyDescent="0.25">
      <c r="A37" s="3" t="s">
        <v>23</v>
      </c>
      <c r="B37" s="6">
        <f>B33-B29</f>
        <v>-1.0260265297297289E-2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-568.27834811227024</v>
      </c>
      <c r="C39" s="3" t="s">
        <v>36</v>
      </c>
    </row>
    <row r="40" spans="1:3" x14ac:dyDescent="0.25">
      <c r="A40" s="3" t="s">
        <v>25</v>
      </c>
      <c r="B40" s="6">
        <f>B4+B24+B36</f>
        <v>-491.89877395051354</v>
      </c>
      <c r="C40" s="3" t="s">
        <v>37</v>
      </c>
    </row>
    <row r="41" spans="1:3" x14ac:dyDescent="0.25">
      <c r="A41" s="3" t="s">
        <v>26</v>
      </c>
      <c r="B41" s="6">
        <f>B5+B25+B37</f>
        <v>-76.374656953081072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-7.8344657448989778</v>
      </c>
      <c r="C43" s="3" t="s">
        <v>39</v>
      </c>
    </row>
    <row r="44" spans="1:3" x14ac:dyDescent="0.25">
      <c r="A44" s="3" t="s">
        <v>28</v>
      </c>
      <c r="B44" s="6">
        <f>2625.5*(B23-B24-B25)</f>
        <v>-4.5699896496615118</v>
      </c>
      <c r="C44" s="3" t="s">
        <v>40</v>
      </c>
    </row>
    <row r="45" spans="1:3" x14ac:dyDescent="0.25">
      <c r="A45" s="3" t="s">
        <v>29</v>
      </c>
      <c r="B45" s="6">
        <f>2625.5*(B35-B36-B37)</f>
        <v>-0.50567598332546604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-12.910131377844273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C47"/>
  <sheetViews>
    <sheetView tabSelected="1" workbookViewId="0">
      <selection sqref="A1:C1"/>
    </sheetView>
  </sheetViews>
  <sheetFormatPr defaultRowHeight="15" x14ac:dyDescent="0.25"/>
  <cols>
    <col min="1" max="1" width="40" customWidth="1"/>
    <col min="2" max="2" width="20.7109375" customWidth="1"/>
    <col min="3" max="3" width="74.7109375" customWidth="1"/>
  </cols>
  <sheetData>
    <row r="1" spans="1:3" x14ac:dyDescent="0.25">
      <c r="A1" s="15" t="s">
        <v>86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13">
        <v>-565.89590836000002</v>
      </c>
      <c r="C3" s="3" t="s">
        <v>55</v>
      </c>
    </row>
    <row r="4" spans="1:3" x14ac:dyDescent="0.25">
      <c r="A4" s="3" t="s">
        <v>1</v>
      </c>
      <c r="B4" s="13">
        <v>-489.81519344999998</v>
      </c>
      <c r="C4" s="3" t="s">
        <v>55</v>
      </c>
    </row>
    <row r="5" spans="1:3" x14ac:dyDescent="0.25">
      <c r="A5" s="3" t="s">
        <v>2</v>
      </c>
      <c r="B5" s="13">
        <v>-76.065695219999995</v>
      </c>
      <c r="C5" s="4" t="s">
        <v>55</v>
      </c>
    </row>
    <row r="6" spans="1:3" x14ac:dyDescent="0.25">
      <c r="A6" s="3"/>
      <c r="B6" s="14"/>
      <c r="C6" s="4"/>
    </row>
    <row r="7" spans="1:3" x14ac:dyDescent="0.25">
      <c r="A7" s="3" t="s">
        <v>3</v>
      </c>
      <c r="B7" s="11">
        <v>-2.2168537119999998</v>
      </c>
      <c r="C7" s="4" t="s">
        <v>53</v>
      </c>
    </row>
    <row r="8" spans="1:3" x14ac:dyDescent="0.25">
      <c r="A8" s="3" t="s">
        <v>4</v>
      </c>
      <c r="B8" s="11">
        <v>-1.927355425</v>
      </c>
      <c r="C8" s="4" t="s">
        <v>54</v>
      </c>
    </row>
    <row r="9" spans="1:3" x14ac:dyDescent="0.25">
      <c r="A9" s="3" t="s">
        <v>5</v>
      </c>
      <c r="B9" s="11">
        <v>-0.28604558299999999</v>
      </c>
      <c r="C9" s="4" t="s">
        <v>54</v>
      </c>
    </row>
    <row r="10" spans="1:3" x14ac:dyDescent="0.25">
      <c r="A10" s="3"/>
      <c r="B10" s="14"/>
      <c r="C10" s="4"/>
    </row>
    <row r="11" spans="1:3" x14ac:dyDescent="0.25">
      <c r="A11" s="3" t="s">
        <v>44</v>
      </c>
      <c r="B11" s="11">
        <v>-2.3149324070000001</v>
      </c>
      <c r="C11" s="4" t="s">
        <v>54</v>
      </c>
    </row>
    <row r="12" spans="1:3" x14ac:dyDescent="0.25">
      <c r="A12" s="3" t="s">
        <v>45</v>
      </c>
      <c r="B12" s="11">
        <v>-2.0140280279999998</v>
      </c>
      <c r="C12" s="4" t="s">
        <v>54</v>
      </c>
    </row>
    <row r="13" spans="1:3" x14ac:dyDescent="0.25">
      <c r="A13" s="3" t="s">
        <v>46</v>
      </c>
      <c r="B13" s="11">
        <v>-0.297538423</v>
      </c>
      <c r="C13" s="4" t="s">
        <v>54</v>
      </c>
    </row>
    <row r="14" spans="1:3" x14ac:dyDescent="0.25">
      <c r="A14" s="3"/>
      <c r="B14" s="14"/>
      <c r="C14" s="4"/>
    </row>
    <row r="15" spans="1:3" x14ac:dyDescent="0.25">
      <c r="A15" s="8" t="s">
        <v>6</v>
      </c>
      <c r="B15" s="11">
        <v>-2.203550806</v>
      </c>
      <c r="C15" s="4" t="s">
        <v>54</v>
      </c>
    </row>
    <row r="16" spans="1:3" x14ac:dyDescent="0.25">
      <c r="A16" s="3" t="s">
        <v>7</v>
      </c>
      <c r="B16" s="11">
        <v>-1.91861188</v>
      </c>
      <c r="C16" s="4" t="s">
        <v>54</v>
      </c>
    </row>
    <row r="17" spans="1:3" x14ac:dyDescent="0.25">
      <c r="A17" s="3" t="s">
        <v>8</v>
      </c>
      <c r="B17" s="11">
        <v>-0.28189139000000002</v>
      </c>
      <c r="C17" s="4" t="s">
        <v>54</v>
      </c>
    </row>
    <row r="18" spans="1:3" x14ac:dyDescent="0.25">
      <c r="A18" s="3"/>
      <c r="B18" s="12"/>
      <c r="C18" s="4"/>
    </row>
    <row r="19" spans="1:3" x14ac:dyDescent="0.25">
      <c r="A19" s="3" t="s">
        <v>9</v>
      </c>
      <c r="B19" s="11">
        <v>-2.0915649369999998</v>
      </c>
      <c r="C19" s="4" t="s">
        <v>54</v>
      </c>
    </row>
    <row r="20" spans="1:3" x14ac:dyDescent="0.25">
      <c r="A20" s="3" t="s">
        <v>10</v>
      </c>
      <c r="B20" s="11">
        <v>-1.8196805110000001</v>
      </c>
      <c r="C20" s="4" t="s">
        <v>54</v>
      </c>
    </row>
    <row r="21" spans="1:3" x14ac:dyDescent="0.25">
      <c r="A21" s="3" t="s">
        <v>11</v>
      </c>
      <c r="B21" s="12">
        <v>-0.26870240699999998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-2.3082806559189191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-2.0059290108918915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-0.29870141413513512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-2.3082806559189191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-2.0059290108918915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-0.29870141413513512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-2.3962108725945948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-2.0836560278918919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-0.30895652816216218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-8.7930216675675688E-2</v>
      </c>
      <c r="C35" s="3" t="s">
        <v>33</v>
      </c>
    </row>
    <row r="36" spans="1:3" x14ac:dyDescent="0.25">
      <c r="A36" s="3" t="s">
        <v>22</v>
      </c>
      <c r="B36" s="6">
        <f>B32-B28</f>
        <v>-7.7727017000000398E-2</v>
      </c>
      <c r="C36" s="3" t="s">
        <v>34</v>
      </c>
    </row>
    <row r="37" spans="1:3" x14ac:dyDescent="0.25">
      <c r="A37" s="3" t="s">
        <v>23</v>
      </c>
      <c r="B37" s="6">
        <f>B33-B29</f>
        <v>-1.0255114027027057E-2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-568.29211923259459</v>
      </c>
      <c r="C39" s="3" t="s">
        <v>36</v>
      </c>
    </row>
    <row r="40" spans="1:3" x14ac:dyDescent="0.25">
      <c r="A40" s="3" t="s">
        <v>25</v>
      </c>
      <c r="B40" s="6">
        <f>B4+B24+B36</f>
        <v>-491.89884947789187</v>
      </c>
      <c r="C40" s="3" t="s">
        <v>37</v>
      </c>
    </row>
    <row r="41" spans="1:3" x14ac:dyDescent="0.25">
      <c r="A41" s="3" t="s">
        <v>26</v>
      </c>
      <c r="B41" s="6">
        <f>B5+B25+B37</f>
        <v>-76.374651748162165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-39.434196095118715</v>
      </c>
      <c r="C43" s="3" t="s">
        <v>39</v>
      </c>
    </row>
    <row r="44" spans="1:3" x14ac:dyDescent="0.25">
      <c r="A44" s="3" t="s">
        <v>28</v>
      </c>
      <c r="B44" s="6">
        <f>2625.5*(B23-B24-B25)</f>
        <v>-9.5836812066637087</v>
      </c>
      <c r="C44" s="3" t="s">
        <v>40</v>
      </c>
    </row>
    <row r="45" spans="1:3" x14ac:dyDescent="0.25">
      <c r="A45" s="3" t="s">
        <v>29</v>
      </c>
      <c r="B45" s="6">
        <f>2625.5*(B35-B36-B37)</f>
        <v>0.13630112947406492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-48.881576172212604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59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9">
        <v>-338.04668830000003</v>
      </c>
      <c r="C3" s="3" t="s">
        <v>55</v>
      </c>
    </row>
    <row r="4" spans="1:3" x14ac:dyDescent="0.25">
      <c r="A4" s="3" t="s">
        <v>1</v>
      </c>
      <c r="B4" s="9">
        <v>-169.0136344</v>
      </c>
      <c r="C4" s="3" t="s">
        <v>55</v>
      </c>
    </row>
    <row r="5" spans="1:3" x14ac:dyDescent="0.25">
      <c r="A5" s="3" t="s">
        <v>2</v>
      </c>
      <c r="B5" s="9">
        <v>-169.0136344</v>
      </c>
      <c r="C5" s="4" t="s">
        <v>55</v>
      </c>
    </row>
    <row r="6" spans="1:3" x14ac:dyDescent="0.25">
      <c r="A6" s="3"/>
      <c r="B6" s="10"/>
      <c r="C6" s="4"/>
    </row>
    <row r="7" spans="1:3" x14ac:dyDescent="0.25">
      <c r="A7" s="3" t="s">
        <v>3</v>
      </c>
      <c r="B7" s="9">
        <v>-1.315707209076</v>
      </c>
      <c r="C7" s="4" t="s">
        <v>53</v>
      </c>
    </row>
    <row r="8" spans="1:3" x14ac:dyDescent="0.25">
      <c r="A8" s="3" t="s">
        <v>4</v>
      </c>
      <c r="B8" s="9">
        <v>-0.65525023728700005</v>
      </c>
      <c r="C8" s="4" t="s">
        <v>54</v>
      </c>
    </row>
    <row r="9" spans="1:3" x14ac:dyDescent="0.25">
      <c r="A9" s="3" t="s">
        <v>5</v>
      </c>
      <c r="B9" s="9">
        <v>-0.65525023728700005</v>
      </c>
      <c r="C9" s="4" t="s">
        <v>54</v>
      </c>
    </row>
    <row r="10" spans="1:3" x14ac:dyDescent="0.25">
      <c r="A10" s="3"/>
      <c r="B10" s="10"/>
      <c r="C10" s="4"/>
    </row>
    <row r="11" spans="1:3" x14ac:dyDescent="0.25">
      <c r="A11" s="3" t="s">
        <v>44</v>
      </c>
      <c r="B11" s="9">
        <v>-1.3772689890000001</v>
      </c>
      <c r="C11" s="4" t="s">
        <v>54</v>
      </c>
    </row>
    <row r="12" spans="1:3" x14ac:dyDescent="0.25">
      <c r="A12" s="3" t="s">
        <v>45</v>
      </c>
      <c r="B12" s="9">
        <v>-0.68593035599999996</v>
      </c>
      <c r="C12" s="4" t="s">
        <v>54</v>
      </c>
    </row>
    <row r="13" spans="1:3" x14ac:dyDescent="0.25">
      <c r="A13" s="3" t="s">
        <v>46</v>
      </c>
      <c r="B13" s="9">
        <v>-0.68593035599999996</v>
      </c>
      <c r="C13" s="4" t="s">
        <v>54</v>
      </c>
    </row>
    <row r="14" spans="1:3" x14ac:dyDescent="0.25">
      <c r="A14" s="3"/>
      <c r="B14" s="10"/>
      <c r="C14" s="4"/>
    </row>
    <row r="15" spans="1:3" x14ac:dyDescent="0.25">
      <c r="A15" s="8" t="s">
        <v>6</v>
      </c>
      <c r="B15" s="9">
        <v>-1.310479696</v>
      </c>
      <c r="C15" s="4" t="s">
        <v>54</v>
      </c>
    </row>
    <row r="16" spans="1:3" x14ac:dyDescent="0.25">
      <c r="A16" s="3" t="s">
        <v>7</v>
      </c>
      <c r="B16" s="9">
        <v>-0.65287284999999995</v>
      </c>
      <c r="C16" s="4" t="s">
        <v>54</v>
      </c>
    </row>
    <row r="17" spans="1:3" x14ac:dyDescent="0.25">
      <c r="A17" s="3" t="s">
        <v>8</v>
      </c>
      <c r="B17" s="9">
        <v>-0.65287284999999995</v>
      </c>
      <c r="C17" s="4" t="s">
        <v>54</v>
      </c>
    </row>
    <row r="18" spans="1:3" x14ac:dyDescent="0.25">
      <c r="A18" s="3"/>
      <c r="B18" s="10"/>
      <c r="C18" s="4"/>
    </row>
    <row r="19" spans="1:3" x14ac:dyDescent="0.25">
      <c r="A19" s="3" t="s">
        <v>9</v>
      </c>
      <c r="B19" s="9">
        <v>-1.2404751863050001</v>
      </c>
      <c r="C19" s="4" t="s">
        <v>54</v>
      </c>
    </row>
    <row r="20" spans="1:3" x14ac:dyDescent="0.25">
      <c r="A20" s="3" t="s">
        <v>10</v>
      </c>
      <c r="B20" s="9">
        <v>-0.61793168153099998</v>
      </c>
      <c r="C20" s="4" t="s">
        <v>54</v>
      </c>
    </row>
    <row r="21" spans="1:3" x14ac:dyDescent="0.25">
      <c r="A21" s="3" t="s">
        <v>11</v>
      </c>
      <c r="B21" s="10">
        <v>-0.61793168153099998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-1.3706062527197027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-0.68248269689272989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-0.68248269689272989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-1.3706062527197027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-0.68248269689272989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-0.68248269689272989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-1.4260071217297299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-0.71005340091891889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-0.71005340091891889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-5.5400869010027165E-2</v>
      </c>
      <c r="C35" s="3" t="s">
        <v>33</v>
      </c>
    </row>
    <row r="36" spans="1:3" x14ac:dyDescent="0.25">
      <c r="A36" s="3" t="s">
        <v>22</v>
      </c>
      <c r="B36" s="6">
        <f>B32-B28</f>
        <v>-2.7570704026188997E-2</v>
      </c>
      <c r="C36" s="3" t="s">
        <v>34</v>
      </c>
    </row>
    <row r="37" spans="1:3" x14ac:dyDescent="0.25">
      <c r="A37" s="3" t="s">
        <v>23</v>
      </c>
      <c r="B37" s="6">
        <f>B33-B29</f>
        <v>-2.7570704026188997E-2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-339.47269542172978</v>
      </c>
      <c r="C39" s="3" t="s">
        <v>36</v>
      </c>
    </row>
    <row r="40" spans="1:3" x14ac:dyDescent="0.25">
      <c r="A40" s="3" t="s">
        <v>25</v>
      </c>
      <c r="B40" s="6">
        <f>B4+B24+B36</f>
        <v>-169.7236878009189</v>
      </c>
      <c r="C40" s="3" t="s">
        <v>37</v>
      </c>
    </row>
    <row r="41" spans="1:3" x14ac:dyDescent="0.25">
      <c r="A41" s="3" t="s">
        <v>26</v>
      </c>
      <c r="B41" s="6">
        <f>B5+B25+B37</f>
        <v>-169.7236878009189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-50.985897250069172</v>
      </c>
      <c r="C43" s="3" t="s">
        <v>39</v>
      </c>
    </row>
    <row r="44" spans="1:3" x14ac:dyDescent="0.25">
      <c r="A44" s="3" t="s">
        <v>28</v>
      </c>
      <c r="B44" s="6">
        <f>2625.5*(B23-B24-B25)</f>
        <v>-14.810075131854816</v>
      </c>
      <c r="C44" s="3" t="s">
        <v>40</v>
      </c>
    </row>
    <row r="45" spans="1:3" x14ac:dyDescent="0.25">
      <c r="A45" s="3" t="s">
        <v>29</v>
      </c>
      <c r="B45" s="6">
        <f>2625.5*(B35-B36-B37)</f>
        <v>-0.6812147443078993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-66.477187126420773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69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9">
        <v>-825.32191928999998</v>
      </c>
      <c r="C3" s="3" t="s">
        <v>55</v>
      </c>
    </row>
    <row r="4" spans="1:3" x14ac:dyDescent="0.25">
      <c r="A4" s="3" t="s">
        <v>1</v>
      </c>
      <c r="B4" s="9">
        <v>-412.64799334999998</v>
      </c>
      <c r="C4" s="3" t="s">
        <v>55</v>
      </c>
    </row>
    <row r="5" spans="1:3" x14ac:dyDescent="0.25">
      <c r="A5" s="3" t="s">
        <v>2</v>
      </c>
      <c r="B5" s="9">
        <v>-412.64799334999998</v>
      </c>
      <c r="C5" s="4" t="s">
        <v>55</v>
      </c>
    </row>
    <row r="6" spans="1:3" x14ac:dyDescent="0.25">
      <c r="A6" s="3"/>
      <c r="B6" s="10"/>
      <c r="C6" s="4"/>
    </row>
    <row r="7" spans="1:3" x14ac:dyDescent="0.25">
      <c r="A7" s="3" t="s">
        <v>3</v>
      </c>
      <c r="B7" s="9">
        <v>-3.189793977831</v>
      </c>
      <c r="C7" s="4" t="s">
        <v>53</v>
      </c>
    </row>
    <row r="8" spans="1:3" x14ac:dyDescent="0.25">
      <c r="A8" s="3" t="s">
        <v>4</v>
      </c>
      <c r="B8" s="9">
        <v>-1.591914117725</v>
      </c>
      <c r="C8" s="4" t="s">
        <v>54</v>
      </c>
    </row>
    <row r="9" spans="1:3" x14ac:dyDescent="0.25">
      <c r="A9" s="3" t="s">
        <v>5</v>
      </c>
      <c r="B9" s="9">
        <v>-1.591914117725</v>
      </c>
      <c r="C9" s="4" t="s">
        <v>54</v>
      </c>
    </row>
    <row r="10" spans="1:3" x14ac:dyDescent="0.25">
      <c r="A10" s="3"/>
      <c r="B10" s="10"/>
      <c r="C10" s="4"/>
    </row>
    <row r="11" spans="1:3" x14ac:dyDescent="0.25">
      <c r="A11" s="3" t="s">
        <v>44</v>
      </c>
      <c r="B11" s="9">
        <v>-3.3260441030000001</v>
      </c>
      <c r="C11" s="4" t="s">
        <v>54</v>
      </c>
    </row>
    <row r="12" spans="1:3" x14ac:dyDescent="0.25">
      <c r="A12" s="3" t="s">
        <v>45</v>
      </c>
      <c r="B12" s="9">
        <v>-1.660045271</v>
      </c>
      <c r="C12" s="4" t="s">
        <v>54</v>
      </c>
    </row>
    <row r="13" spans="1:3" x14ac:dyDescent="0.25">
      <c r="A13" s="3" t="s">
        <v>46</v>
      </c>
      <c r="B13" s="9">
        <v>-1.660045271</v>
      </c>
      <c r="C13" s="4" t="s">
        <v>54</v>
      </c>
    </row>
    <row r="14" spans="1:3" x14ac:dyDescent="0.25">
      <c r="A14" s="3"/>
      <c r="B14" s="10"/>
      <c r="C14" s="4"/>
    </row>
    <row r="15" spans="1:3" x14ac:dyDescent="0.25">
      <c r="A15" s="8" t="s">
        <v>6</v>
      </c>
      <c r="B15" s="9">
        <v>-3.1668846319999999</v>
      </c>
      <c r="C15" s="4" t="s">
        <v>54</v>
      </c>
    </row>
    <row r="16" spans="1:3" x14ac:dyDescent="0.25">
      <c r="A16" s="3" t="s">
        <v>7</v>
      </c>
      <c r="B16" s="9">
        <v>-1.5808095179999999</v>
      </c>
      <c r="C16" s="4" t="s">
        <v>54</v>
      </c>
    </row>
    <row r="17" spans="1:3" x14ac:dyDescent="0.25">
      <c r="A17" s="3" t="s">
        <v>8</v>
      </c>
      <c r="B17" s="9">
        <v>-1.5808095179999999</v>
      </c>
      <c r="C17" s="4" t="s">
        <v>54</v>
      </c>
    </row>
    <row r="18" spans="1:3" x14ac:dyDescent="0.25">
      <c r="A18" s="3"/>
      <c r="B18" s="10"/>
      <c r="C18" s="4"/>
    </row>
    <row r="19" spans="1:3" x14ac:dyDescent="0.25">
      <c r="A19" s="3" t="s">
        <v>9</v>
      </c>
      <c r="B19" s="9">
        <v>-3.010801138853</v>
      </c>
      <c r="C19" s="4" t="s">
        <v>54</v>
      </c>
    </row>
    <row r="20" spans="1:3" x14ac:dyDescent="0.25">
      <c r="A20" s="3" t="s">
        <v>10</v>
      </c>
      <c r="B20" s="9">
        <v>-1.502708986554</v>
      </c>
      <c r="C20" s="4" t="s">
        <v>54</v>
      </c>
    </row>
    <row r="21" spans="1:3" x14ac:dyDescent="0.25">
      <c r="A21" s="3" t="s">
        <v>11</v>
      </c>
      <c r="B21" s="10">
        <v>-1.502708986554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-3.3204103738419732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-1.6570097539849191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-1.6570097539849191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-3.3204103738419732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-1.6570097539849191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-1.6570097539849191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-3.4421875007567571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-1.7178659556216216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-1.7178659556216216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-0.12177712691478382</v>
      </c>
      <c r="C35" s="3" t="s">
        <v>33</v>
      </c>
    </row>
    <row r="36" spans="1:3" x14ac:dyDescent="0.25">
      <c r="A36" s="3" t="s">
        <v>22</v>
      </c>
      <c r="B36" s="6">
        <f>B32-B28</f>
        <v>-6.0856201636702467E-2</v>
      </c>
      <c r="C36" s="3" t="s">
        <v>34</v>
      </c>
    </row>
    <row r="37" spans="1:3" x14ac:dyDescent="0.25">
      <c r="A37" s="3" t="s">
        <v>23</v>
      </c>
      <c r="B37" s="6">
        <f>B33-B29</f>
        <v>-6.0856201636702467E-2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-828.76410679075673</v>
      </c>
      <c r="C39" s="3" t="s">
        <v>36</v>
      </c>
    </row>
    <row r="40" spans="1:3" x14ac:dyDescent="0.25">
      <c r="A40" s="3" t="s">
        <v>25</v>
      </c>
      <c r="B40" s="6">
        <f>B4+B24+B36</f>
        <v>-414.3658593056216</v>
      </c>
      <c r="C40" s="3" t="s">
        <v>37</v>
      </c>
    </row>
    <row r="41" spans="1:3" x14ac:dyDescent="0.25">
      <c r="A41" s="3" t="s">
        <v>26</v>
      </c>
      <c r="B41" s="6">
        <f>B5+B25+B37</f>
        <v>-414.3658593056216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-68.08601504506538</v>
      </c>
      <c r="C43" s="3" t="s">
        <v>39</v>
      </c>
    </row>
    <row r="44" spans="1:3" x14ac:dyDescent="0.25">
      <c r="A44" s="3" t="s">
        <v>28</v>
      </c>
      <c r="B44" s="6">
        <f>2625.5*(B23-B24-B25)</f>
        <v>-16.779218347290438</v>
      </c>
      <c r="C44" s="3" t="s">
        <v>40</v>
      </c>
    </row>
    <row r="45" spans="1:3" x14ac:dyDescent="0.25">
      <c r="A45" s="3" t="s">
        <v>29</v>
      </c>
      <c r="B45" s="6">
        <f>2625.5*(B35-B36-B37)</f>
        <v>-0.16993192044025784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-85.035165312778588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60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9">
        <v>-623.57811463999997</v>
      </c>
      <c r="C3" s="3" t="s">
        <v>55</v>
      </c>
    </row>
    <row r="4" spans="1:3" x14ac:dyDescent="0.25">
      <c r="A4" s="3" t="s">
        <v>1</v>
      </c>
      <c r="B4" s="9">
        <v>-301.86134922000002</v>
      </c>
      <c r="C4" s="3" t="s">
        <v>55</v>
      </c>
    </row>
    <row r="5" spans="1:3" x14ac:dyDescent="0.25">
      <c r="A5" s="3" t="s">
        <v>2</v>
      </c>
      <c r="B5" s="9">
        <v>-321.70006522</v>
      </c>
      <c r="C5" s="4" t="s">
        <v>55</v>
      </c>
    </row>
    <row r="6" spans="1:3" x14ac:dyDescent="0.25">
      <c r="A6" s="3"/>
      <c r="B6" s="10"/>
      <c r="C6" s="4"/>
    </row>
    <row r="7" spans="1:3" x14ac:dyDescent="0.25">
      <c r="A7" s="3" t="s">
        <v>3</v>
      </c>
      <c r="B7" s="9">
        <v>-2.5997290662610002</v>
      </c>
      <c r="C7" s="4" t="s">
        <v>53</v>
      </c>
    </row>
    <row r="8" spans="1:3" x14ac:dyDescent="0.25">
      <c r="A8" s="3" t="s">
        <v>4</v>
      </c>
      <c r="B8" s="9">
        <v>-1.2804376786909999</v>
      </c>
      <c r="C8" s="4" t="s">
        <v>54</v>
      </c>
    </row>
    <row r="9" spans="1:3" x14ac:dyDescent="0.25">
      <c r="A9" s="3" t="s">
        <v>5</v>
      </c>
      <c r="B9" s="9">
        <v>-1.308887776493</v>
      </c>
      <c r="C9" s="4" t="s">
        <v>54</v>
      </c>
    </row>
    <row r="10" spans="1:3" x14ac:dyDescent="0.25">
      <c r="A10" s="3"/>
      <c r="B10" s="10"/>
      <c r="C10" s="4"/>
    </row>
    <row r="11" spans="1:3" x14ac:dyDescent="0.25">
      <c r="A11" s="3" t="s">
        <v>44</v>
      </c>
      <c r="B11" s="9">
        <v>-2.7352530580000001</v>
      </c>
      <c r="C11" s="4" t="s">
        <v>54</v>
      </c>
    </row>
    <row r="12" spans="1:3" x14ac:dyDescent="0.25">
      <c r="A12" s="3" t="s">
        <v>45</v>
      </c>
      <c r="B12" s="9">
        <v>-1.3499969999999999</v>
      </c>
      <c r="C12" s="4" t="s">
        <v>54</v>
      </c>
    </row>
    <row r="13" spans="1:3" x14ac:dyDescent="0.25">
      <c r="A13" s="3" t="s">
        <v>46</v>
      </c>
      <c r="B13" s="9">
        <v>-1.3755722589999999</v>
      </c>
      <c r="C13" s="4" t="s">
        <v>54</v>
      </c>
    </row>
    <row r="14" spans="1:3" x14ac:dyDescent="0.25">
      <c r="A14" s="3"/>
      <c r="B14" s="10"/>
      <c r="C14" s="4"/>
    </row>
    <row r="15" spans="1:3" x14ac:dyDescent="0.25">
      <c r="A15" s="8" t="s">
        <v>6</v>
      </c>
      <c r="B15" s="9">
        <v>-2.6165422509999998</v>
      </c>
      <c r="C15" s="4" t="s">
        <v>54</v>
      </c>
    </row>
    <row r="16" spans="1:3" x14ac:dyDescent="0.25">
      <c r="A16" s="3" t="s">
        <v>7</v>
      </c>
      <c r="B16" s="9">
        <v>-1.2929972709999999</v>
      </c>
      <c r="C16" s="4" t="s">
        <v>54</v>
      </c>
    </row>
    <row r="17" spans="1:3" x14ac:dyDescent="0.25">
      <c r="A17" s="3" t="s">
        <v>8</v>
      </c>
      <c r="B17" s="9">
        <v>-1.314503583</v>
      </c>
      <c r="C17" s="4" t="s">
        <v>54</v>
      </c>
    </row>
    <row r="18" spans="1:3" x14ac:dyDescent="0.25">
      <c r="A18" s="3"/>
      <c r="B18" s="10"/>
      <c r="C18" s="4"/>
    </row>
    <row r="19" spans="1:3" x14ac:dyDescent="0.25">
      <c r="A19" s="3" t="s">
        <v>9</v>
      </c>
      <c r="B19" s="9">
        <v>-2.4627217293629999</v>
      </c>
      <c r="C19" s="4" t="s">
        <v>54</v>
      </c>
    </row>
    <row r="20" spans="1:3" x14ac:dyDescent="0.25">
      <c r="A20" s="3" t="s">
        <v>10</v>
      </c>
      <c r="B20" s="9">
        <v>-1.2140822042299999</v>
      </c>
      <c r="C20" s="4" t="s">
        <v>54</v>
      </c>
    </row>
    <row r="21" spans="1:3" x14ac:dyDescent="0.25">
      <c r="A21" s="3" t="s">
        <v>11</v>
      </c>
      <c r="B21" s="10">
        <v>-1.2387898209249999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-2.6997073931865678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-1.3288592411355133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-1.3600403386642435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-2.6997073931865678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-1.3288592411355133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-1.3600403386642435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-2.8218798631081081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-1.3915913968378377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-1.4201358874324321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-0.12217246992154029</v>
      </c>
      <c r="C35" s="3" t="s">
        <v>33</v>
      </c>
    </row>
    <row r="36" spans="1:3" x14ac:dyDescent="0.25">
      <c r="A36" s="3" t="s">
        <v>22</v>
      </c>
      <c r="B36" s="6">
        <f>B32-B28</f>
        <v>-6.2732155702324377E-2</v>
      </c>
      <c r="C36" s="3" t="s">
        <v>34</v>
      </c>
    </row>
    <row r="37" spans="1:3" x14ac:dyDescent="0.25">
      <c r="A37" s="3" t="s">
        <v>23</v>
      </c>
      <c r="B37" s="6">
        <f>B33-B29</f>
        <v>-6.0095548768188678E-2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-626.39999450310813</v>
      </c>
      <c r="C39" s="3" t="s">
        <v>36</v>
      </c>
    </row>
    <row r="40" spans="1:3" x14ac:dyDescent="0.25">
      <c r="A40" s="3" t="s">
        <v>25</v>
      </c>
      <c r="B40" s="6">
        <f>B4+B24+B36</f>
        <v>-303.25294061683786</v>
      </c>
      <c r="C40" s="3" t="s">
        <v>37</v>
      </c>
    </row>
    <row r="41" spans="1:3" x14ac:dyDescent="0.25">
      <c r="A41" s="3" t="s">
        <v>26</v>
      </c>
      <c r="B41" s="6">
        <f>B5+B25+B37</f>
        <v>-323.12020110743242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-43.846375099857312</v>
      </c>
      <c r="C43" s="3" t="s">
        <v>39</v>
      </c>
    </row>
    <row r="44" spans="1:3" x14ac:dyDescent="0.25">
      <c r="A44" s="3" t="s">
        <v>28</v>
      </c>
      <c r="B44" s="6">
        <f>2625.5*(B23-B24-B25)</f>
        <v>-28.375914047072353</v>
      </c>
      <c r="C44" s="3" t="s">
        <v>40</v>
      </c>
    </row>
    <row r="45" spans="1:3" x14ac:dyDescent="0.25">
      <c r="A45" s="3" t="s">
        <v>29</v>
      </c>
      <c r="B45" s="6">
        <f>2625.5*(B35-B36-B37)</f>
        <v>1.7203183083279832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-70.501970838773076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77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9">
        <v>-916.42842435</v>
      </c>
      <c r="C3" s="3" t="s">
        <v>55</v>
      </c>
    </row>
    <row r="4" spans="1:3" x14ac:dyDescent="0.25">
      <c r="A4" s="3" t="s">
        <v>1</v>
      </c>
      <c r="B4" s="9">
        <v>-451.70129809000002</v>
      </c>
      <c r="C4" s="3" t="s">
        <v>55</v>
      </c>
    </row>
    <row r="5" spans="1:3" x14ac:dyDescent="0.25">
      <c r="A5" s="3" t="s">
        <v>2</v>
      </c>
      <c r="B5" s="9">
        <v>-464.71109552000001</v>
      </c>
      <c r="C5" s="4" t="s">
        <v>55</v>
      </c>
    </row>
    <row r="6" spans="1:3" x14ac:dyDescent="0.25">
      <c r="A6" s="3"/>
      <c r="B6" s="10"/>
      <c r="C6" s="4"/>
    </row>
    <row r="7" spans="1:3" x14ac:dyDescent="0.25">
      <c r="A7" s="3" t="s">
        <v>3</v>
      </c>
      <c r="B7" s="9">
        <v>-3.6930831761429999</v>
      </c>
      <c r="C7" s="4" t="s">
        <v>53</v>
      </c>
    </row>
    <row r="8" spans="1:3" x14ac:dyDescent="0.25">
      <c r="A8" s="3" t="s">
        <v>4</v>
      </c>
      <c r="B8" s="9">
        <v>-1.781506615559</v>
      </c>
      <c r="C8" s="4" t="s">
        <v>54</v>
      </c>
    </row>
    <row r="9" spans="1:3" x14ac:dyDescent="0.25">
      <c r="A9" s="3" t="s">
        <v>5</v>
      </c>
      <c r="B9" s="9">
        <v>-1.901814580585</v>
      </c>
      <c r="C9" s="4" t="s">
        <v>54</v>
      </c>
    </row>
    <row r="10" spans="1:3" x14ac:dyDescent="0.25">
      <c r="A10" s="3"/>
      <c r="B10" s="10"/>
      <c r="C10" s="4"/>
    </row>
    <row r="11" spans="1:3" x14ac:dyDescent="0.25">
      <c r="A11" s="3" t="s">
        <v>44</v>
      </c>
      <c r="B11" s="9">
        <v>-3.854080878</v>
      </c>
      <c r="C11" s="4" t="s">
        <v>54</v>
      </c>
    </row>
    <row r="12" spans="1:3" x14ac:dyDescent="0.25">
      <c r="A12" s="3" t="s">
        <v>45</v>
      </c>
      <c r="B12" s="9">
        <v>-1.864257928</v>
      </c>
      <c r="C12" s="4" t="s">
        <v>54</v>
      </c>
    </row>
    <row r="13" spans="1:3" x14ac:dyDescent="0.25">
      <c r="A13" s="3" t="s">
        <v>46</v>
      </c>
      <c r="B13" s="9">
        <v>-1.980314178</v>
      </c>
      <c r="C13" s="4" t="s">
        <v>54</v>
      </c>
    </row>
    <row r="14" spans="1:3" x14ac:dyDescent="0.25">
      <c r="A14" s="3"/>
      <c r="B14" s="10"/>
      <c r="C14" s="4"/>
    </row>
    <row r="15" spans="1:3" x14ac:dyDescent="0.25">
      <c r="A15" s="8" t="s">
        <v>6</v>
      </c>
      <c r="B15" s="9">
        <v>-3.6792744420000001</v>
      </c>
      <c r="C15" s="4" t="s">
        <v>54</v>
      </c>
    </row>
    <row r="16" spans="1:3" x14ac:dyDescent="0.25">
      <c r="A16" s="3" t="s">
        <v>7</v>
      </c>
      <c r="B16" s="9">
        <v>-1.7777582949999999</v>
      </c>
      <c r="C16" s="4" t="s">
        <v>54</v>
      </c>
    </row>
    <row r="17" spans="1:3" x14ac:dyDescent="0.25">
      <c r="A17" s="3" t="s">
        <v>8</v>
      </c>
      <c r="B17" s="9">
        <v>-1.892647776</v>
      </c>
      <c r="C17" s="4" t="s">
        <v>54</v>
      </c>
    </row>
    <row r="18" spans="1:3" x14ac:dyDescent="0.25">
      <c r="A18" s="3"/>
      <c r="B18" s="10"/>
      <c r="C18" s="4"/>
    </row>
    <row r="19" spans="1:3" x14ac:dyDescent="0.25">
      <c r="A19" s="3" t="s">
        <v>9</v>
      </c>
      <c r="B19" s="9">
        <v>-3.4940506005879999</v>
      </c>
      <c r="C19" s="4" t="s">
        <v>54</v>
      </c>
    </row>
    <row r="20" spans="1:3" x14ac:dyDescent="0.25">
      <c r="A20" s="3" t="s">
        <v>10</v>
      </c>
      <c r="B20" s="9">
        <v>-1.683461781126</v>
      </c>
      <c r="C20" s="4" t="s">
        <v>54</v>
      </c>
    </row>
    <row r="21" spans="1:3" x14ac:dyDescent="0.25">
      <c r="A21" s="3" t="s">
        <v>11</v>
      </c>
      <c r="B21" s="10">
        <v>-1.8014061786710001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-3.8383231637101618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-1.8530528460911893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-1.9750855765762971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-3.8383231637101618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-1.8530528460911893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-1.9750855765762971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-3.9816423312972971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-1.9273792818108106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-2.0442869578378375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-0.14331916758713525</v>
      </c>
      <c r="C35" s="3" t="s">
        <v>33</v>
      </c>
    </row>
    <row r="36" spans="1:3" x14ac:dyDescent="0.25">
      <c r="A36" s="3" t="s">
        <v>22</v>
      </c>
      <c r="B36" s="6">
        <f>B32-B28</f>
        <v>-7.4326435719621387E-2</v>
      </c>
      <c r="C36" s="3" t="s">
        <v>34</v>
      </c>
    </row>
    <row r="37" spans="1:3" x14ac:dyDescent="0.25">
      <c r="A37" s="3" t="s">
        <v>23</v>
      </c>
      <c r="B37" s="6">
        <f>B33-B29</f>
        <v>-6.9201381261540407E-2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-920.41006668129728</v>
      </c>
      <c r="C39" s="3" t="s">
        <v>36</v>
      </c>
    </row>
    <row r="40" spans="1:3" x14ac:dyDescent="0.25">
      <c r="A40" s="3" t="s">
        <v>25</v>
      </c>
      <c r="B40" s="6">
        <f>B4+B24+B36</f>
        <v>-453.62867737181085</v>
      </c>
      <c r="C40" s="3" t="s">
        <v>37</v>
      </c>
    </row>
    <row r="41" spans="1:3" x14ac:dyDescent="0.25">
      <c r="A41" s="3" t="s">
        <v>26</v>
      </c>
      <c r="B41" s="6">
        <f>B5+B25+B37</f>
        <v>-466.75538247783788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-42.088707869901299</v>
      </c>
      <c r="C43" s="3" t="s">
        <v>39</v>
      </c>
    </row>
    <row r="44" spans="1:3" x14ac:dyDescent="0.25">
      <c r="A44" s="3" t="s">
        <v>28</v>
      </c>
      <c r="B44" s="6">
        <f>2625.5*(B23-B24-B25)</f>
        <v>-26.740037607544306</v>
      </c>
      <c r="C44" s="3" t="s">
        <v>40</v>
      </c>
    </row>
    <row r="45" spans="1:3" x14ac:dyDescent="0.25">
      <c r="A45" s="3" t="s">
        <v>29</v>
      </c>
      <c r="B45" s="6">
        <f>2625.5*(B35-B36-B37)</f>
        <v>0.54780898401667766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-68.280936493253449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61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9">
        <v>-80.43182736</v>
      </c>
      <c r="C3" s="3" t="s">
        <v>55</v>
      </c>
    </row>
    <row r="4" spans="1:3" x14ac:dyDescent="0.25">
      <c r="A4" s="3" t="s">
        <v>1</v>
      </c>
      <c r="B4" s="9">
        <v>-40.216206030000002</v>
      </c>
      <c r="C4" s="3" t="s">
        <v>55</v>
      </c>
    </row>
    <row r="5" spans="1:3" x14ac:dyDescent="0.25">
      <c r="A5" s="3" t="s">
        <v>2</v>
      </c>
      <c r="B5" s="9">
        <v>-40.216206030000002</v>
      </c>
      <c r="C5" s="4" t="s">
        <v>55</v>
      </c>
    </row>
    <row r="6" spans="1:3" x14ac:dyDescent="0.25">
      <c r="A6" s="3"/>
      <c r="B6" s="10"/>
      <c r="C6" s="4"/>
    </row>
    <row r="7" spans="1:3" x14ac:dyDescent="0.25">
      <c r="A7" s="3" t="s">
        <v>3</v>
      </c>
      <c r="B7" s="9">
        <v>-0.42366504872299998</v>
      </c>
      <c r="C7" s="4" t="s">
        <v>53</v>
      </c>
    </row>
    <row r="8" spans="1:3" x14ac:dyDescent="0.25">
      <c r="A8" s="3" t="s">
        <v>4</v>
      </c>
      <c r="B8" s="9">
        <v>-0.21115983648799999</v>
      </c>
      <c r="C8" s="4" t="s">
        <v>54</v>
      </c>
    </row>
    <row r="9" spans="1:3" x14ac:dyDescent="0.25">
      <c r="A9" s="3" t="s">
        <v>5</v>
      </c>
      <c r="B9" s="9">
        <v>-0.21115983648799999</v>
      </c>
      <c r="C9" s="4" t="s">
        <v>54</v>
      </c>
    </row>
    <row r="10" spans="1:3" x14ac:dyDescent="0.25">
      <c r="A10" s="3"/>
      <c r="B10" s="10"/>
      <c r="C10" s="4"/>
    </row>
    <row r="11" spans="1:3" x14ac:dyDescent="0.25">
      <c r="A11" s="3" t="s">
        <v>44</v>
      </c>
      <c r="B11" s="9">
        <v>-0.47256615200000002</v>
      </c>
      <c r="C11" s="4" t="s">
        <v>54</v>
      </c>
    </row>
    <row r="12" spans="1:3" x14ac:dyDescent="0.25">
      <c r="A12" s="3" t="s">
        <v>45</v>
      </c>
      <c r="B12" s="9">
        <v>-0.23559617799999999</v>
      </c>
      <c r="C12" s="4" t="s">
        <v>54</v>
      </c>
    </row>
    <row r="13" spans="1:3" x14ac:dyDescent="0.25">
      <c r="A13" s="3" t="s">
        <v>46</v>
      </c>
      <c r="B13" s="9">
        <v>-0.23559617799999999</v>
      </c>
      <c r="C13" s="4" t="s">
        <v>54</v>
      </c>
    </row>
    <row r="14" spans="1:3" x14ac:dyDescent="0.25">
      <c r="A14" s="3"/>
      <c r="B14" s="10"/>
      <c r="C14" s="4"/>
    </row>
    <row r="15" spans="1:3" x14ac:dyDescent="0.25">
      <c r="A15" s="8" t="s">
        <v>6</v>
      </c>
      <c r="B15" s="9">
        <v>-0.45622616199999999</v>
      </c>
      <c r="C15" s="4" t="s">
        <v>54</v>
      </c>
    </row>
    <row r="16" spans="1:3" x14ac:dyDescent="0.25">
      <c r="A16" s="3" t="s">
        <v>7</v>
      </c>
      <c r="B16" s="9">
        <v>-0.22744082800000001</v>
      </c>
      <c r="C16" s="4" t="s">
        <v>54</v>
      </c>
    </row>
    <row r="17" spans="1:3" x14ac:dyDescent="0.25">
      <c r="A17" s="3" t="s">
        <v>8</v>
      </c>
      <c r="B17" s="9">
        <v>-0.22744082800000001</v>
      </c>
      <c r="C17" s="4" t="s">
        <v>54</v>
      </c>
    </row>
    <row r="18" spans="1:3" x14ac:dyDescent="0.25">
      <c r="A18" s="3"/>
      <c r="B18" s="10"/>
      <c r="C18" s="4"/>
    </row>
    <row r="19" spans="1:3" x14ac:dyDescent="0.25">
      <c r="A19" s="3" t="s">
        <v>9</v>
      </c>
      <c r="B19" s="9">
        <v>-0.40317446295699999</v>
      </c>
      <c r="C19" s="4" t="s">
        <v>54</v>
      </c>
    </row>
    <row r="20" spans="1:3" x14ac:dyDescent="0.25">
      <c r="A20" s="3" t="s">
        <v>10</v>
      </c>
      <c r="B20" s="9">
        <v>-0.20092980291500001</v>
      </c>
      <c r="C20" s="4" t="s">
        <v>54</v>
      </c>
    </row>
    <row r="21" spans="1:3" x14ac:dyDescent="0.25">
      <c r="A21" s="3" t="s">
        <v>11</v>
      </c>
      <c r="B21" s="10">
        <v>-0.20092980291500001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-0.43861763833602702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-0.21862499612235137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-0.21862499612235137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-0.43861763833602702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-0.21862499612235137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-0.21862499612235137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-0.48448992848648653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-0.24154737935135129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-0.24154737935135129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-4.5872290150459516E-2</v>
      </c>
      <c r="C35" s="3" t="s">
        <v>33</v>
      </c>
    </row>
    <row r="36" spans="1:3" x14ac:dyDescent="0.25">
      <c r="A36" s="3" t="s">
        <v>22</v>
      </c>
      <c r="B36" s="6">
        <f>B32-B28</f>
        <v>-2.2922383228999921E-2</v>
      </c>
      <c r="C36" s="3" t="s">
        <v>34</v>
      </c>
    </row>
    <row r="37" spans="1:3" x14ac:dyDescent="0.25">
      <c r="A37" s="3" t="s">
        <v>23</v>
      </c>
      <c r="B37" s="6">
        <f>B33-B29</f>
        <v>-2.2922383228999921E-2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-80.916317288486482</v>
      </c>
      <c r="C39" s="3" t="s">
        <v>36</v>
      </c>
    </row>
    <row r="40" spans="1:3" x14ac:dyDescent="0.25">
      <c r="A40" s="3" t="s">
        <v>25</v>
      </c>
      <c r="B40" s="6">
        <f>B4+B24+B36</f>
        <v>-40.457753409351355</v>
      </c>
      <c r="C40" s="3" t="s">
        <v>37</v>
      </c>
    </row>
    <row r="41" spans="1:3" x14ac:dyDescent="0.25">
      <c r="A41" s="3" t="s">
        <v>26</v>
      </c>
      <c r="B41" s="6">
        <f>B5+B25+B37</f>
        <v>-40.457753409351355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1.5351298500119341</v>
      </c>
      <c r="C43" s="3" t="s">
        <v>39</v>
      </c>
    </row>
    <row r="44" spans="1:3" x14ac:dyDescent="0.25">
      <c r="A44" s="3" t="s">
        <v>28</v>
      </c>
      <c r="B44" s="6">
        <f>2625.5*(B23-B24-B25)</f>
        <v>-3.5907548127719013</v>
      </c>
      <c r="C44" s="3" t="s">
        <v>40</v>
      </c>
    </row>
    <row r="45" spans="1:3" x14ac:dyDescent="0.25">
      <c r="A45" s="3" t="s">
        <v>29</v>
      </c>
      <c r="B45" s="6">
        <f>2625.5*(B35-B36-B37)</f>
        <v>-7.2263454552875278E-2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-2.1278884172941872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47"/>
  <sheetViews>
    <sheetView workbookViewId="0">
      <selection sqref="A1:C1"/>
    </sheetView>
  </sheetViews>
  <sheetFormatPr defaultRowHeight="15" x14ac:dyDescent="0.25"/>
  <cols>
    <col min="1" max="1" width="40" bestFit="1" customWidth="1"/>
    <col min="2" max="2" width="20.7109375" customWidth="1"/>
    <col min="3" max="3" width="74.7109375" customWidth="1"/>
  </cols>
  <sheetData>
    <row r="1" spans="1:3" x14ac:dyDescent="0.25">
      <c r="A1" s="15" t="s">
        <v>62</v>
      </c>
      <c r="B1" s="15"/>
      <c r="C1" s="15"/>
    </row>
    <row r="2" spans="1:3" x14ac:dyDescent="0.25">
      <c r="A2" s="2" t="s">
        <v>31</v>
      </c>
      <c r="B2" s="2" t="s">
        <v>32</v>
      </c>
      <c r="C2" s="2" t="s">
        <v>43</v>
      </c>
    </row>
    <row r="3" spans="1:3" x14ac:dyDescent="0.25">
      <c r="A3" s="3" t="s">
        <v>0</v>
      </c>
      <c r="B3" s="9">
        <v>-156.13717921</v>
      </c>
      <c r="C3" s="3" t="s">
        <v>55</v>
      </c>
    </row>
    <row r="4" spans="1:3" x14ac:dyDescent="0.25">
      <c r="A4" s="3" t="s">
        <v>1</v>
      </c>
      <c r="B4" s="9">
        <v>-78.069249240000005</v>
      </c>
      <c r="C4" s="3" t="s">
        <v>55</v>
      </c>
    </row>
    <row r="5" spans="1:3" x14ac:dyDescent="0.25">
      <c r="A5" s="3" t="s">
        <v>2</v>
      </c>
      <c r="B5" s="9">
        <v>-78.069249240000005</v>
      </c>
      <c r="C5" s="4" t="s">
        <v>55</v>
      </c>
    </row>
    <row r="6" spans="1:3" x14ac:dyDescent="0.25">
      <c r="A6" s="3"/>
      <c r="B6" s="10"/>
      <c r="C6" s="4"/>
    </row>
    <row r="7" spans="1:3" x14ac:dyDescent="0.25">
      <c r="A7" s="3" t="s">
        <v>3</v>
      </c>
      <c r="B7" s="9">
        <v>-0.72073939185799996</v>
      </c>
      <c r="C7" s="4" t="s">
        <v>53</v>
      </c>
    </row>
    <row r="8" spans="1:3" x14ac:dyDescent="0.25">
      <c r="A8" s="3" t="s">
        <v>4</v>
      </c>
      <c r="B8" s="9">
        <v>-0.35849319217199999</v>
      </c>
      <c r="C8" s="4" t="s">
        <v>54</v>
      </c>
    </row>
    <row r="9" spans="1:3" x14ac:dyDescent="0.25">
      <c r="A9" s="3" t="s">
        <v>5</v>
      </c>
      <c r="B9" s="9">
        <v>-0.35849319217199999</v>
      </c>
      <c r="C9" s="4" t="s">
        <v>54</v>
      </c>
    </row>
    <row r="10" spans="1:3" x14ac:dyDescent="0.25">
      <c r="A10" s="3"/>
      <c r="B10" s="10"/>
      <c r="C10" s="4"/>
    </row>
    <row r="11" spans="1:3" x14ac:dyDescent="0.25">
      <c r="A11" s="3" t="s">
        <v>44</v>
      </c>
      <c r="B11" s="9">
        <v>-0.79159913500000001</v>
      </c>
      <c r="C11" s="4" t="s">
        <v>54</v>
      </c>
    </row>
    <row r="12" spans="1:3" x14ac:dyDescent="0.25">
      <c r="A12" s="3" t="s">
        <v>45</v>
      </c>
      <c r="B12" s="9">
        <v>-0.39403589900000002</v>
      </c>
      <c r="C12" s="4" t="s">
        <v>54</v>
      </c>
    </row>
    <row r="13" spans="1:3" x14ac:dyDescent="0.25">
      <c r="A13" s="3" t="s">
        <v>46</v>
      </c>
      <c r="B13" s="9">
        <v>-0.39403589900000002</v>
      </c>
      <c r="C13" s="4" t="s">
        <v>54</v>
      </c>
    </row>
    <row r="14" spans="1:3" x14ac:dyDescent="0.25">
      <c r="A14" s="3"/>
      <c r="B14" s="10"/>
      <c r="C14" s="4"/>
    </row>
    <row r="15" spans="1:3" x14ac:dyDescent="0.25">
      <c r="A15" s="8" t="s">
        <v>6</v>
      </c>
      <c r="B15" s="9">
        <v>-0.76145624499999998</v>
      </c>
      <c r="C15" s="4" t="s">
        <v>54</v>
      </c>
    </row>
    <row r="16" spans="1:3" x14ac:dyDescent="0.25">
      <c r="A16" s="3" t="s">
        <v>7</v>
      </c>
      <c r="B16" s="9">
        <v>-0.37901756399999997</v>
      </c>
      <c r="C16" s="4" t="s">
        <v>54</v>
      </c>
    </row>
    <row r="17" spans="1:3" x14ac:dyDescent="0.25">
      <c r="A17" s="3" t="s">
        <v>8</v>
      </c>
      <c r="B17" s="9">
        <v>-0.37901756399999997</v>
      </c>
      <c r="C17" s="4" t="s">
        <v>54</v>
      </c>
    </row>
    <row r="18" spans="1:3" x14ac:dyDescent="0.25">
      <c r="A18" s="3"/>
      <c r="B18" s="10"/>
      <c r="C18" s="4"/>
    </row>
    <row r="19" spans="1:3" x14ac:dyDescent="0.25">
      <c r="A19" s="3" t="s">
        <v>9</v>
      </c>
      <c r="B19" s="9">
        <v>-0.68405271102499998</v>
      </c>
      <c r="C19" s="4" t="s">
        <v>54</v>
      </c>
    </row>
    <row r="20" spans="1:3" x14ac:dyDescent="0.25">
      <c r="A20" s="3" t="s">
        <v>10</v>
      </c>
      <c r="B20" s="9">
        <v>-0.34020395508500001</v>
      </c>
      <c r="C20" s="4" t="s">
        <v>54</v>
      </c>
    </row>
    <row r="21" spans="1:3" x14ac:dyDescent="0.25">
      <c r="A21" s="3" t="s">
        <v>11</v>
      </c>
      <c r="B21" s="10">
        <v>-0.34020395508500001</v>
      </c>
      <c r="C21" s="4" t="s">
        <v>54</v>
      </c>
    </row>
    <row r="22" spans="1:3" x14ac:dyDescent="0.25">
      <c r="A22" s="3"/>
      <c r="B22" s="5"/>
      <c r="C22" s="4"/>
    </row>
    <row r="23" spans="1:3" x14ac:dyDescent="0.25">
      <c r="A23" s="3" t="s">
        <v>12</v>
      </c>
      <c r="B23" s="6">
        <f>((B19*POWER(3,3)-B7*POWER(4,3))/(POWER(3,3)-(POWER(4,3))))</f>
        <v>-0.74751075354694585</v>
      </c>
      <c r="C23" s="3" t="s">
        <v>47</v>
      </c>
    </row>
    <row r="24" spans="1:3" x14ac:dyDescent="0.25">
      <c r="A24" s="3" t="s">
        <v>13</v>
      </c>
      <c r="B24" s="6">
        <f>((B20*POWER(3,3)-B8*POWER(4,3))/(POWER(3,3)-(POWER(4,3))))</f>
        <v>-0.37183939220845941</v>
      </c>
      <c r="C24" s="3" t="s">
        <v>48</v>
      </c>
    </row>
    <row r="25" spans="1:3" x14ac:dyDescent="0.25">
      <c r="A25" s="3" t="s">
        <v>14</v>
      </c>
      <c r="B25" s="6">
        <f>((B21*POWER(3,3)-B9*POWER(4,3))/(POWER(3,3)-(POWER(4,3))))</f>
        <v>-0.37183939220845941</v>
      </c>
      <c r="C25" s="3" t="s">
        <v>49</v>
      </c>
    </row>
    <row r="26" spans="1:3" x14ac:dyDescent="0.25">
      <c r="A26" s="3"/>
      <c r="B26" s="6"/>
      <c r="C26" s="3"/>
    </row>
    <row r="27" spans="1:3" x14ac:dyDescent="0.25">
      <c r="A27" s="3" t="s">
        <v>15</v>
      </c>
      <c r="B27" s="6">
        <f>((B19*POWER(3,3)-B7*POWER(4,3))/(POWER(3,3)-(POWER(4,3))))</f>
        <v>-0.74751075354694585</v>
      </c>
      <c r="C27" s="3" t="s">
        <v>47</v>
      </c>
    </row>
    <row r="28" spans="1:3" x14ac:dyDescent="0.25">
      <c r="A28" s="3" t="s">
        <v>16</v>
      </c>
      <c r="B28" s="6">
        <f>((B20*POWER(3,3)-B8*POWER(4,3))/(POWER(3,3)-(POWER(4,3))))</f>
        <v>-0.37183939220845941</v>
      </c>
      <c r="C28" s="3" t="s">
        <v>48</v>
      </c>
    </row>
    <row r="29" spans="1:3" x14ac:dyDescent="0.25">
      <c r="A29" s="3" t="s">
        <v>17</v>
      </c>
      <c r="B29" s="6">
        <f>((B21*POWER(3,3)-B9*POWER(4,3))/(POWER(3,3)-(POWER(4,3))))</f>
        <v>-0.37183939220845941</v>
      </c>
      <c r="C29" s="3" t="s">
        <v>49</v>
      </c>
    </row>
    <row r="30" spans="1:3" x14ac:dyDescent="0.25">
      <c r="A30" s="3"/>
      <c r="B30" s="6"/>
      <c r="C30" s="3"/>
    </row>
    <row r="31" spans="1:3" x14ac:dyDescent="0.25">
      <c r="A31" s="3" t="s">
        <v>18</v>
      </c>
      <c r="B31" s="6">
        <f>((B15*POWER(3,3)-B11*POWER(4,3))/(POWER(3,3)-(POWER(4,3))))</f>
        <v>-0.81359529797297303</v>
      </c>
      <c r="C31" s="3" t="s">
        <v>50</v>
      </c>
    </row>
    <row r="32" spans="1:3" x14ac:dyDescent="0.25">
      <c r="A32" s="3" t="s">
        <v>19</v>
      </c>
      <c r="B32" s="6">
        <f>((B16*POWER(3,3)-B12*POWER(4,3))/(POWER(3,3)-(POWER(4,3))))</f>
        <v>-0.4049952245405406</v>
      </c>
      <c r="C32" s="3" t="s">
        <v>51</v>
      </c>
    </row>
    <row r="33" spans="1:3" x14ac:dyDescent="0.25">
      <c r="A33" s="3" t="s">
        <v>20</v>
      </c>
      <c r="B33" s="6">
        <f>((B17*POWER(3,3)-B13*POWER(4,3))/(POWER(3,3)-(POWER(4,3))))</f>
        <v>-0.4049952245405406</v>
      </c>
      <c r="C33" s="3" t="s">
        <v>52</v>
      </c>
    </row>
    <row r="34" spans="1:3" x14ac:dyDescent="0.25">
      <c r="A34" s="3"/>
      <c r="B34" s="6"/>
      <c r="C34" s="3"/>
    </row>
    <row r="35" spans="1:3" x14ac:dyDescent="0.25">
      <c r="A35" s="3" t="s">
        <v>21</v>
      </c>
      <c r="B35" s="6">
        <f>B31-B27</f>
        <v>-6.6084544426027181E-2</v>
      </c>
      <c r="C35" s="3" t="s">
        <v>33</v>
      </c>
    </row>
    <row r="36" spans="1:3" x14ac:dyDescent="0.25">
      <c r="A36" s="3" t="s">
        <v>22</v>
      </c>
      <c r="B36" s="6">
        <f>B32-B28</f>
        <v>-3.3155832332081192E-2</v>
      </c>
      <c r="C36" s="3" t="s">
        <v>34</v>
      </c>
    </row>
    <row r="37" spans="1:3" x14ac:dyDescent="0.25">
      <c r="A37" s="3" t="s">
        <v>23</v>
      </c>
      <c r="B37" s="6">
        <f>B33-B29</f>
        <v>-3.3155832332081192E-2</v>
      </c>
      <c r="C37" s="3" t="s">
        <v>35</v>
      </c>
    </row>
    <row r="38" spans="1:3" x14ac:dyDescent="0.25">
      <c r="A38" s="3"/>
      <c r="B38" s="6"/>
      <c r="C38" s="3"/>
    </row>
    <row r="39" spans="1:3" x14ac:dyDescent="0.25">
      <c r="A39" s="3" t="s">
        <v>24</v>
      </c>
      <c r="B39" s="6">
        <f>B3+B23+B35</f>
        <v>-156.95077450797297</v>
      </c>
      <c r="C39" s="3" t="s">
        <v>36</v>
      </c>
    </row>
    <row r="40" spans="1:3" x14ac:dyDescent="0.25">
      <c r="A40" s="3" t="s">
        <v>25</v>
      </c>
      <c r="B40" s="6">
        <f>B4+B24+B36</f>
        <v>-78.474244464540547</v>
      </c>
      <c r="C40" s="3" t="s">
        <v>37</v>
      </c>
    </row>
    <row r="41" spans="1:3" x14ac:dyDescent="0.25">
      <c r="A41" s="3" t="s">
        <v>26</v>
      </c>
      <c r="B41" s="6">
        <f>B5+B25+B37</f>
        <v>-78.474244464540547</v>
      </c>
      <c r="C41" s="3" t="s">
        <v>38</v>
      </c>
    </row>
    <row r="42" spans="1:3" x14ac:dyDescent="0.25">
      <c r="A42" s="3"/>
      <c r="B42" s="6"/>
      <c r="C42" s="3"/>
    </row>
    <row r="43" spans="1:3" x14ac:dyDescent="0.25">
      <c r="A43" s="3" t="s">
        <v>27</v>
      </c>
      <c r="B43" s="6">
        <f>2625.5*(B3-B4-B5)</f>
        <v>3.4637433850273567</v>
      </c>
      <c r="C43" s="3" t="s">
        <v>39</v>
      </c>
    </row>
    <row r="44" spans="1:3" x14ac:dyDescent="0.25">
      <c r="A44" s="3" t="s">
        <v>28</v>
      </c>
      <c r="B44" s="6">
        <f>2625.5*(B23-B24-B25)</f>
        <v>-10.060834950885981</v>
      </c>
      <c r="C44" s="3" t="s">
        <v>40</v>
      </c>
    </row>
    <row r="45" spans="1:3" x14ac:dyDescent="0.25">
      <c r="A45" s="3" t="s">
        <v>29</v>
      </c>
      <c r="B45" s="6">
        <f>2625.5*(B35-B36-B37)</f>
        <v>0.59630418522397632</v>
      </c>
      <c r="C45" s="3" t="s">
        <v>41</v>
      </c>
    </row>
    <row r="46" spans="1:3" x14ac:dyDescent="0.25">
      <c r="A46" s="3"/>
      <c r="B46" s="3"/>
      <c r="C46" s="3"/>
    </row>
    <row r="47" spans="1:3" x14ac:dyDescent="0.25">
      <c r="A47" s="3" t="s">
        <v>30</v>
      </c>
      <c r="B47" s="7">
        <f>2625.5*(B39-B40-B41)</f>
        <v>-6.0007873806095802</v>
      </c>
      <c r="C47" s="3" t="s">
        <v>42</v>
      </c>
    </row>
  </sheetData>
  <mergeCells count="1">
    <mergeCell ref="A1:C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34</vt:i4>
      </vt:variant>
    </vt:vector>
  </HeadingPairs>
  <TitlesOfParts>
    <vt:vector size="34" baseType="lpstr">
      <vt:lpstr>S01</vt:lpstr>
      <vt:lpstr>S02</vt:lpstr>
      <vt:lpstr>S03</vt:lpstr>
      <vt:lpstr>S04</vt:lpstr>
      <vt:lpstr>S05</vt:lpstr>
      <vt:lpstr>S06</vt:lpstr>
      <vt:lpstr>S07</vt:lpstr>
      <vt:lpstr>S08</vt:lpstr>
      <vt:lpstr>S09</vt:lpstr>
      <vt:lpstr>S10</vt:lpstr>
      <vt:lpstr>S11</vt:lpstr>
      <vt:lpstr>S12</vt:lpstr>
      <vt:lpstr>S13</vt:lpstr>
      <vt:lpstr>S14</vt:lpstr>
      <vt:lpstr>S15</vt:lpstr>
      <vt:lpstr>S16</vt:lpstr>
      <vt:lpstr>S17</vt:lpstr>
      <vt:lpstr>S18</vt:lpstr>
      <vt:lpstr>S19</vt:lpstr>
      <vt:lpstr>S20</vt:lpstr>
      <vt:lpstr>S21</vt:lpstr>
      <vt:lpstr>S22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Vlaďka</dc:creator>
  <cp:lastModifiedBy>Jiri Czernek</cp:lastModifiedBy>
  <cp:lastPrinted>2021-09-30T07:01:56Z</cp:lastPrinted>
  <dcterms:created xsi:type="dcterms:W3CDTF">2021-09-29T04:42:58Z</dcterms:created>
  <dcterms:modified xsi:type="dcterms:W3CDTF">2023-05-27T07:28:03Z</dcterms:modified>
</cp:coreProperties>
</file>