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czernek\Documents\MS\resubmission\"/>
    </mc:Choice>
  </mc:AlternateContent>
  <xr:revisionPtr revIDLastSave="0" documentId="13_ncr:1_{4EAAA6CE-D4FA-4DDE-B948-4C0EA005371A}" xr6:coauthVersionLast="36" xr6:coauthVersionMax="36" xr10:uidLastSave="{00000000-0000-0000-0000-000000000000}"/>
  <bookViews>
    <workbookView xWindow="-120" yWindow="-120" windowWidth="23250" windowHeight="13170" tabRatio="947" activeTab="20" xr2:uid="{00000000-000D-0000-FFFF-FFFF00000000}"/>
  </bookViews>
  <sheets>
    <sheet name="R1 " sheetId="46" r:id="rId1"/>
    <sheet name="R2" sheetId="45" r:id="rId2"/>
    <sheet name="R3" sheetId="44" r:id="rId3"/>
    <sheet name="R4" sheetId="43" r:id="rId4"/>
    <sheet name="R5" sheetId="42" r:id="rId5"/>
    <sheet name="R6" sheetId="41" r:id="rId6"/>
    <sheet name="R7" sheetId="40" r:id="rId7"/>
    <sheet name="R8" sheetId="39" r:id="rId8"/>
    <sheet name="R9" sheetId="38" r:id="rId9"/>
    <sheet name="R10" sheetId="37" r:id="rId10"/>
    <sheet name="R11" sheetId="36" r:id="rId11"/>
    <sheet name="R12" sheetId="35" r:id="rId12"/>
    <sheet name="R13" sheetId="34" r:id="rId13"/>
    <sheet name="R14" sheetId="33" r:id="rId14"/>
    <sheet name="R15" sheetId="27" r:id="rId15"/>
    <sheet name="R16" sheetId="32" r:id="rId16"/>
    <sheet name="R17" sheetId="31" r:id="rId17"/>
    <sheet name="R18" sheetId="30" r:id="rId18"/>
    <sheet name="R19" sheetId="29" r:id="rId19"/>
    <sheet name="R20" sheetId="51" r:id="rId20"/>
    <sheet name="min" sheetId="50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51" l="1"/>
  <c r="B27" i="51"/>
  <c r="B21" i="51"/>
  <c r="B25" i="51" s="1"/>
  <c r="B20" i="51"/>
  <c r="B24" i="51" s="1"/>
  <c r="B19" i="51"/>
  <c r="B23" i="51" s="1"/>
  <c r="B28" i="50"/>
  <c r="B27" i="50"/>
  <c r="B21" i="50"/>
  <c r="B25" i="50" s="1"/>
  <c r="B20" i="50"/>
  <c r="B24" i="50" s="1"/>
  <c r="B19" i="50"/>
  <c r="B23" i="50" s="1"/>
  <c r="B28" i="46"/>
  <c r="B27" i="46"/>
  <c r="B21" i="46"/>
  <c r="B25" i="46" s="1"/>
  <c r="B20" i="46"/>
  <c r="B24" i="46" s="1"/>
  <c r="B19" i="46"/>
  <c r="B23" i="46" s="1"/>
  <c r="B28" i="45"/>
  <c r="B27" i="45"/>
  <c r="B21" i="45"/>
  <c r="B25" i="45" s="1"/>
  <c r="B20" i="45"/>
  <c r="B24" i="45" s="1"/>
  <c r="B19" i="45"/>
  <c r="B23" i="45" s="1"/>
  <c r="B28" i="44"/>
  <c r="B27" i="44"/>
  <c r="B21" i="44"/>
  <c r="B25" i="44" s="1"/>
  <c r="B20" i="44"/>
  <c r="B24" i="44" s="1"/>
  <c r="B19" i="44"/>
  <c r="B23" i="44" s="1"/>
  <c r="B28" i="43"/>
  <c r="B27" i="43"/>
  <c r="B21" i="43"/>
  <c r="B25" i="43" s="1"/>
  <c r="B20" i="43"/>
  <c r="B24" i="43" s="1"/>
  <c r="B19" i="43"/>
  <c r="B28" i="42"/>
  <c r="B27" i="42"/>
  <c r="B21" i="42"/>
  <c r="B25" i="42" s="1"/>
  <c r="B20" i="42"/>
  <c r="B24" i="42" s="1"/>
  <c r="B19" i="42"/>
  <c r="B28" i="41"/>
  <c r="B27" i="41"/>
  <c r="B21" i="41"/>
  <c r="B25" i="41" s="1"/>
  <c r="B20" i="41"/>
  <c r="B24" i="41" s="1"/>
  <c r="B19" i="41"/>
  <c r="B28" i="40"/>
  <c r="B27" i="40"/>
  <c r="B21" i="40"/>
  <c r="B25" i="40" s="1"/>
  <c r="B20" i="40"/>
  <c r="B24" i="40" s="1"/>
  <c r="B19" i="40"/>
  <c r="B23" i="40" s="1"/>
  <c r="B28" i="39"/>
  <c r="B27" i="39"/>
  <c r="B21" i="39"/>
  <c r="B25" i="39" s="1"/>
  <c r="B20" i="39"/>
  <c r="B24" i="39" s="1"/>
  <c r="B19" i="39"/>
  <c r="B23" i="39" s="1"/>
  <c r="B28" i="38"/>
  <c r="B27" i="38"/>
  <c r="B21" i="38"/>
  <c r="B25" i="38" s="1"/>
  <c r="B20" i="38"/>
  <c r="B24" i="38" s="1"/>
  <c r="B19" i="38"/>
  <c r="B23" i="38" s="1"/>
  <c r="B28" i="37"/>
  <c r="B27" i="37"/>
  <c r="B21" i="37"/>
  <c r="B25" i="37" s="1"/>
  <c r="B20" i="37"/>
  <c r="B24" i="37" s="1"/>
  <c r="B19" i="37"/>
  <c r="B23" i="37" s="1"/>
  <c r="B28" i="36"/>
  <c r="B27" i="36"/>
  <c r="B21" i="36"/>
  <c r="B25" i="36" s="1"/>
  <c r="B20" i="36"/>
  <c r="B24" i="36" s="1"/>
  <c r="B19" i="36"/>
  <c r="B23" i="36" s="1"/>
  <c r="B28" i="35"/>
  <c r="B27" i="35"/>
  <c r="B21" i="35"/>
  <c r="B25" i="35" s="1"/>
  <c r="B20" i="35"/>
  <c r="B24" i="35" s="1"/>
  <c r="B19" i="35"/>
  <c r="B23" i="35" s="1"/>
  <c r="B28" i="34"/>
  <c r="B27" i="34"/>
  <c r="B21" i="34"/>
  <c r="B25" i="34" s="1"/>
  <c r="B20" i="34"/>
  <c r="B24" i="34" s="1"/>
  <c r="B19" i="34"/>
  <c r="B28" i="33"/>
  <c r="B27" i="33"/>
  <c r="B21" i="33"/>
  <c r="B25" i="33" s="1"/>
  <c r="B20" i="33"/>
  <c r="B24" i="33" s="1"/>
  <c r="B19" i="33"/>
  <c r="B23" i="33" s="1"/>
  <c r="B28" i="32"/>
  <c r="B27" i="32"/>
  <c r="B21" i="32"/>
  <c r="B25" i="32" s="1"/>
  <c r="B20" i="32"/>
  <c r="B24" i="32" s="1"/>
  <c r="B19" i="32"/>
  <c r="B29" i="32" s="1"/>
  <c r="B28" i="31"/>
  <c r="B27" i="31"/>
  <c r="B21" i="31"/>
  <c r="B25" i="31" s="1"/>
  <c r="B20" i="31"/>
  <c r="B24" i="31" s="1"/>
  <c r="B19" i="31"/>
  <c r="B23" i="31" s="1"/>
  <c r="B28" i="30"/>
  <c r="B27" i="30"/>
  <c r="B21" i="30"/>
  <c r="B25" i="30" s="1"/>
  <c r="B20" i="30"/>
  <c r="B24" i="30" s="1"/>
  <c r="B19" i="30"/>
  <c r="B28" i="29"/>
  <c r="B27" i="29"/>
  <c r="B21" i="29"/>
  <c r="B25" i="29" s="1"/>
  <c r="B20" i="29"/>
  <c r="B24" i="29" s="1"/>
  <c r="B19" i="29"/>
  <c r="B23" i="29" s="1"/>
  <c r="B28" i="27"/>
  <c r="B27" i="27"/>
  <c r="B21" i="27"/>
  <c r="B25" i="27" s="1"/>
  <c r="B20" i="27"/>
  <c r="B24" i="27" s="1"/>
  <c r="B19" i="27"/>
  <c r="B29" i="30" l="1"/>
  <c r="B31" i="31"/>
  <c r="B29" i="34"/>
  <c r="B29" i="41"/>
  <c r="B29" i="42"/>
  <c r="B29" i="43"/>
  <c r="B31" i="40"/>
  <c r="B29" i="27"/>
  <c r="B29" i="36"/>
  <c r="B29" i="38"/>
  <c r="B29" i="40"/>
  <c r="B23" i="42"/>
  <c r="B31" i="42" s="1"/>
  <c r="B29" i="45"/>
  <c r="B29" i="50"/>
  <c r="B29" i="29"/>
  <c r="B29" i="31"/>
  <c r="B29" i="33"/>
  <c r="B23" i="30"/>
  <c r="B31" i="30" s="1"/>
  <c r="B23" i="32"/>
  <c r="B31" i="32" s="1"/>
  <c r="B23" i="34"/>
  <c r="B31" i="34" s="1"/>
  <c r="B29" i="35"/>
  <c r="B29" i="37"/>
  <c r="B29" i="39"/>
  <c r="B23" i="41"/>
  <c r="B31" i="41" s="1"/>
  <c r="B23" i="43"/>
  <c r="B31" i="43" s="1"/>
  <c r="B29" i="44"/>
  <c r="B29" i="46"/>
  <c r="B29" i="51"/>
  <c r="B31" i="51"/>
  <c r="B31" i="50"/>
  <c r="B31" i="46"/>
  <c r="B31" i="45"/>
  <c r="B31" i="44"/>
  <c r="B31" i="39"/>
  <c r="B31" i="38"/>
  <c r="B31" i="37"/>
  <c r="B31" i="36"/>
  <c r="B31" i="35"/>
  <c r="B31" i="33"/>
  <c r="B31" i="29"/>
  <c r="B23" i="27"/>
  <c r="B31" i="27" s="1"/>
</calcChain>
</file>

<file path=xl/sharedStrings.xml><?xml version="1.0" encoding="utf-8"?>
<sst xmlns="http://schemas.openxmlformats.org/spreadsheetml/2006/main" count="1071" uniqueCount="80">
  <si>
    <t>HF_dimer</t>
  </si>
  <si>
    <t>HF_monomer1</t>
  </si>
  <si>
    <t>HF_monomer2</t>
  </si>
  <si>
    <t>MP2a5Z_dimer</t>
  </si>
  <si>
    <t>MP2a5Z_monomer1</t>
  </si>
  <si>
    <t>MP2a5Z_monomer2</t>
  </si>
  <si>
    <t>CCaTZ_dimer</t>
  </si>
  <si>
    <t>CCaTZ_monomer1</t>
  </si>
  <si>
    <t>CCaTZ_monomer2</t>
  </si>
  <si>
    <t>MP2aTZ_dimer</t>
  </si>
  <si>
    <t>MP2aTZ_monomer1</t>
  </si>
  <si>
    <t>MP2aTZ_monomer2</t>
  </si>
  <si>
    <t>correction_dimer</t>
  </si>
  <si>
    <t>correction_monomer1</t>
  </si>
  <si>
    <t>correction_monomer2</t>
  </si>
  <si>
    <t>E_dimer</t>
  </si>
  <si>
    <t>E_monomer1</t>
  </si>
  <si>
    <t>E_monomer2</t>
  </si>
  <si>
    <t>HF_part</t>
  </si>
  <si>
    <t>MP2_part</t>
  </si>
  <si>
    <t>correction_part</t>
  </si>
  <si>
    <t xml:space="preserve">dE </t>
  </si>
  <si>
    <t>quantity (named in a self-explanatory way)</t>
  </si>
  <si>
    <t xml:space="preserve">value </t>
  </si>
  <si>
    <t>h</t>
  </si>
  <si>
    <t>kJ/mol: 2625.5*(HF_dimer-HF_monomer1-HF_monomer2)</t>
  </si>
  <si>
    <t>kJ/mol: 2625.5*(correction_dimer-correction_monomer1-correction_monomer2)</t>
  </si>
  <si>
    <t>kJ/mol: 2625.5*(E_dimer - E_monomer1 - E_monomer2)</t>
  </si>
  <si>
    <t>unit (with comments)</t>
  </si>
  <si>
    <t>in h: HF_dimer + MP2a5Z_dimer + correction_dimer</t>
  </si>
  <si>
    <t>in h: HF_monomer1 + MP2a5Z_monomer1 + correction_monomer1</t>
  </si>
  <si>
    <t>in h: HF_monomer2 + MP2a5Z_monomer2 + correction_monomer2</t>
  </si>
  <si>
    <t>in h: CCaTZ_dimer - MP2aTZ_dimer</t>
  </si>
  <si>
    <t>in h: CCaTZ_monomer1 - MP2aTZ_monomer1</t>
  </si>
  <si>
    <t>in h: CCaTZ_monomer2 - MP2aTZ_monomer2</t>
  </si>
  <si>
    <t>kJ/mol: 2625.5*(MP2a5Z_dimer-MP2a5Z_monomer1-MP2a5Z_monomer2)</t>
  </si>
  <si>
    <t>$coord</t>
  </si>
  <si>
    <t>Turbomole input of coordinates (in Bohr):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</si>
  <si>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296.75 pm between the donor carbon and the acceptor oxygen atoms</t>
    </r>
  </si>
  <si>
    <t xml:space="preserve">    3.23711136411162     -1.55334438275348      0.00000000000000      c
    1.24534002005016     -2.04467317730375      0.00000000000000      h
    5.03046146422010     -3.26543625914787      0.00000000000000      c
    4.60527308432083     -5.26665623387377      0.00000000000000      h
    7.01278417761714     -2.75898965553452      0.00000000000000      h
    3.77946276424980      1.25289892458170      0.00000000000000      c
    2.19776199102452      2.93475518284992      0.00000000000000      o
    6.34949030497428      1.81036813378296      0.00000000000000      o
    6.41941017189105      3.67930727920687      0.00000000000000      h
   -3.23711136411162      1.55334438275348      0.00000000000000      c
   -1.24534002005016      2.04467317730375      0.00000000000000      h
   -5.03046146422010      3.26543625914787      0.00000000000000      c
   -4.60527308432083      5.26665623387377      0.00000000000000      h
   -7.01278417761714      2.75898965553452      0.00000000000000      h
   -3.77946276424980     -1.25289892458170      0.00000000000000      c
   -2.19776199102452     -2.93475518284992      0.00000000000000      o
   -6.34949030497428     -1.81036813378296      0.00000000000000      o
   -6.41941017189105     -3.67930727920687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</si>
  <si>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304.49 pm between the donor carbon and the acceptor oxygen atoms</t>
    </r>
  </si>
  <si>
    <t xml:space="preserve">    3.32233801270476     -1.59416246722381      0.00000000000000      c
    1.33056666864330     -2.08549126177408      0.00000000000000      h
    5.11568811281324     -3.30625434361820      0.00000000000000      c
    4.69049973291397     -5.30747431834410      0.00000000000000      h
    7.09801082621028     -2.79980774000485      0.00000000000000      h
    3.86468941284294      1.21208084011137      0.00000000000000      c
    2.28298863961766      2.89393709837959      0.00000000000000      o
    6.43471695356742      1.76955004931263      0.00000000000000      o
    6.50463682048419      3.63848919473654      0.00000000000000      h
   -3.32233801270476      1.59416246722381      0.00000000000000      c
   -1.33056666864330      2.08549126177408      0.00000000000000      h
   -5.11568811281324      3.30625434361820      0.00000000000000      c
   -4.69049973291397      5.30747431834410      0.00000000000000      h
   -7.09801082621028      2.79980774000485      0.00000000000000      h
   -3.86468941284294     -1.21208084011137      0.00000000000000      c
   -2.28298863961766     -2.89393709837959      0.00000000000000      o
   -6.43471695356742     -1.76955004931263      0.00000000000000      o
   -6.50463682048419     -3.63848919473654      0.00000000000000      h</t>
  </si>
  <si>
    <t xml:space="preserve">    3.40747017499126     -1.63507503800079      0.00000000000000      c
    1.41569883092980     -2.12640383255106      0.00000000000000      h
    5.20082027509974     -3.34716691439518      0.00000000000000      c
    4.77563189520047     -5.34838688912108      0.00000000000000      h
    7.18314298849678     -2.84072031078183      0.00000000000000      h
    3.94982157512944      1.17116826933439      0.00000000000000      c
    2.36812080190416      2.85302452760261      0.00000000000000      o
    6.51984911585392      1.72863747853565      0.00000000000000      o
    6.58976898277069      3.59757662395956      0.00000000000000      h
   -3.40747017499126      1.63507503800079      0.00000000000000      c
   -1.41569883092980      2.12640383255106      0.00000000000000      h
   -5.20082027509974      3.34716691439518      0.00000000000000      c
   -4.77563189520047      5.34838688912108      0.00000000000000      h
   -7.18314298849678      2.84072031078183      0.00000000000000      h
   -3.94982157512944     -1.17116826933439      0.00000000000000      c
   -2.36812080190416     -2.85302452760261      0.00000000000000      o
   -6.51984911585392     -1.72863747853565      0.00000000000000      o
   -6.58976898277069     -3.59757662395956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</si>
  <si>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312.35 pm between the donor carbon and the acceptor oxygen atoms</t>
    </r>
  </si>
  <si>
    <t xml:space="preserve">    3.49269682358440     -1.67598760877776      0.00000000000000      c
    1.50092547952294     -2.16731640332803      0.00000000000000      h
    5.28604692369288     -3.38807948517215      0.00000000000000      c
    4.86085854379361     -5.38929945989805      0.00000000000000      h
    7.26836963708992     -2.88163288155880      0.00000000000000      h
    4.03504822372258      1.13025569855742      0.00000000000000      c
    2.45334745049730      2.81211195682564      0.00000000000000      o
    6.60507576444706      1.68772490775868      0.00000000000000      o
    6.67499563136383      3.55666405318259      0.00000000000000      h
   -3.49269682358440      1.67598760877776      0.00000000000000      c
   -1.50092547952294      2.16731640332803      0.00000000000000      h
   -5.28604692369288      3.38807948517215      0.00000000000000      c
   -4.86085854379361      5.38929945989805      0.00000000000000      h
   -7.26836963708992      2.88163288155880      0.00000000000000      h
   -4.03504822372258     -1.13025569855742      0.00000000000000      c
   -2.45334745049730     -2.81211195682564      0.00000000000000      o
   -6.60507576444706     -1.68772490775868      0.00000000000000      o
   -6.67499563136383     -3.55666405318259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</si>
  <si>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 xml:space="preserve">R </t>
    </r>
    <r>
      <rPr>
        <b/>
        <sz val="11"/>
        <color theme="1"/>
        <rFont val="Calibri"/>
        <family val="2"/>
        <charset val="238"/>
        <scheme val="minor"/>
      </rPr>
      <t>= 328.45 pm between the donor carbon and the acceptor oxygen atoms</t>
    </r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</si>
  <si>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 xml:space="preserve">R </t>
    </r>
    <r>
      <rPr>
        <b/>
        <sz val="11"/>
        <color theme="1"/>
        <rFont val="Calibri"/>
        <family val="2"/>
        <charset val="238"/>
        <scheme val="minor"/>
      </rPr>
      <t>= 320.34 pm between the donor carbon and the acceptor oxygen atoms</t>
    </r>
  </si>
  <si>
    <t xml:space="preserve">    3.57792347217754     -1.71680569324809      0.00000000000000      c
    1.58615212811609     -2.20813448779836      0.00000000000000      h
    5.37127357228603     -3.42889756964248      0.00000000000000      c
    4.94608519238676     -5.43011754436838      0.00000000000000      h
    7.35359628568307     -2.92245096602913      0.00000000000000      h
    4.12027487231573      1.08943761408709      0.00000000000000      c
    2.53857409909044      2.77129387235531      0.00000000000000      o
    6.69030241304021      1.64690682328835      0.00000000000000      o
    6.76022227995698      3.51584596871226      0.00000000000000      h
   -3.57792347217754      1.71680569324809      0.00000000000000      c
   -1.58615212811608      2.20813448779836      0.00000000000000      h
   -5.37127357228603      3.42889756964248      0.00000000000000      c
   -4.94608519238675      5.43011754436838      0.00000000000000      h
   -7.35359628568307      2.92245096602913      0.00000000000000      h
   -4.12027487231573     -1.08943761408709      0.00000000000000      c
   -2.53857409909045     -2.77129387235531      0.00000000000000      o
   -6.69030241304021     -1.64690682328835      0.00000000000000      o
   -6.76022227995698     -3.51584596871226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</si>
  <si>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336.64 pm between the donor carbon and the acceptor oxygen atoms</t>
    </r>
  </si>
  <si>
    <t xml:space="preserve">    3.66305563446404     -1.75771826402506      0.00000000000000      c
    1.67128429040258     -2.24904705857533      0.00000000000000      h
    5.45640573457252     -3.46981014041945      0.00000000000000      c
    5.03121735467325     -5.47103011514535      0.00000000000000      h
    7.43872844796956     -2.96336353680610      0.00000000000000      h
    4.20540703460222      1.04852504331012      0.00000000000000      c
    2.62370626137694      2.73038130157834      0.00000000000000      o
    6.77543457532670      1.60599425251138      0.00000000000000      o
    6.84535444224347      3.47493339793529      0.00000000000000      h
   -3.66305563446404      1.75771826402507      0.00000000000000      c
   -1.67128429040258      2.24904705857533      0.00000000000000      h
   -5.45640573457252      3.46981014041946      0.00000000000000      c
   -5.03121735467325      5.47103011514536      0.00000000000000      h
   -7.43872844796956      2.96336353680611      0.00000000000000      h
   -4.20540703460222     -1.04852504331011      0.00000000000000      c
   -2.62370626137694     -2.73038130157834      0.00000000000000      o
   -6.77543457532670     -1.60599425251137      0.00000000000000      o
   -6.84535444224347     -3.47493339793528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</si>
  <si>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344.94 pm between the donor carbon and the acceptor oxygen atoms</t>
    </r>
  </si>
  <si>
    <t xml:space="preserve">    3.74828228305719     -1.79863083480204      0.00000000000000      c
    1.75651093899573     -2.28995962935231      0.00000000000000      h
    5.54163238316567     -3.51072271119643      0.00000000000000      c
    5.11644400326640     -5.51194268592233      0.00000000000000      h
    7.52395509656271     -3.00427610758308      0.00000000000000      h
    4.29063368319537      1.00761247253314      0.00000000000000      c
    2.70893290997009      2.68946873080136      0.00000000000000      o
    6.86066122391985      1.56508168173440      0.00000000000000      o
    6.93058109083662      3.43402082715831      0.00000000000000      h
   -3.74828228305719      1.79863083480204      0.00000000000000      c
   -1.75651093899572      2.28995962935231      0.00000000000000      h
   -5.54163238316567      3.51072271119643      0.00000000000000      c
   -5.11644400326639      5.51194268592233      0.00000000000000      h
   -7.52395509656271      3.00427610758308      0.00000000000000      h
   -4.29063368319537     -1.00761247253314      0.00000000000000      c
   -2.70893290997009     -2.68946873080136      0.00000000000000      o
   -6.86066122391985     -1.56508168173440      0.00000000000000      o
   -6.93058109083662     -3.43402082715831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</si>
  <si>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353.32 pm between the donor carbon and the acceptor oxygen atoms</t>
    </r>
  </si>
  <si>
    <t xml:space="preserve">    3.83341444534368     -1.83944891927237      0.00000000000000      c
    1.84164310128222     -2.33077771382264      0.00000000000000      h
    5.62676454545216     -3.55154079566676      0.00000000000000      c
    5.20157616555289     -5.55276077039266      0.00000000000000      h
    7.60908725884920     -3.04509419205341      0.00000000000000      h
    4.37576584548186      0.96679438806281      0.00000000000000      c
    2.79406507225658      2.64865064633103      0.00000000000000      o
    6.94579338620634      1.52426359726407      0.00000000000000      o
    7.01571325312311      3.39320274268798      0.00000000000000      h
   -3.83341444534368      1.83944891927237      0.00000000000000      c
   -1.84164310128222      2.33077771382264      0.00000000000000      h
   -5.62676454545216      3.55154079566676      0.00000000000000      c
   -5.20157616555289      5.55276077039266      0.00000000000000      h
   -7.60908725884920      3.04509419205341      0.00000000000000      h
   -4.37576584548186     -0.96679438806281      0.00000000000000      c
   -2.79406507225658     -2.64865064633103      0.00000000000000      o
   -6.94579338620634     -1.52426359726407      0.00000000000000      o
   -7.01571325312311     -3.39320274268798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</si>
  <si>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361.78 pm between the donor carbon and the acceptor oxygen atoms</t>
    </r>
  </si>
  <si>
    <t xml:space="preserve">    3.91864109393683     -1.88036149004934      0.00000000000000      c
    1.92686974987537     -2.37169028459961      0.00000000000000      h
    5.71199119404531     -3.59245336644373      0.00000000000000      c
    5.28680281414604     -5.59367334116963      0.00000000000000      h
    7.69431390744235     -3.08600676283038      0.00000000000000      h
    4.46099249407501      0.92588181728584      0.00000000000000      c
    2.87929172084973      2.60773807555406      0.00000000000000      o
    7.03102003479949      1.48335102648710      0.00000000000000      o
    7.10093990171626      3.35229017191101      0.00000000000000      h
   -3.91864109393683      1.88036149004934      0.00000000000000      c
   -1.92686974987537      2.37169028459961      0.00000000000000      h
   -5.71199119404531      3.59245336644373      0.00000000000000      c
   -5.28680281414603      5.59367334116963      0.00000000000000      h
   -7.69431390744235      3.08600676283038      0.00000000000000      h
   -4.46099249407501     -0.92588181728584      0.00000000000000      c
   -2.87929172084973     -2.60773807555406      0.00000000000000      o
   -7.03102003479949     -1.48335102648710      0.00000000000000      o
   -7.10093990171626     -3.35229017191101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</si>
  <si>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370.32 pm between the donor carbon and the acceptor oxygen atoms</t>
    </r>
  </si>
  <si>
    <t xml:space="preserve">    4.00377325622333     -1.92127406082632      0.00000000000000      c
    2.01200191216187     -2.41260285537659      0.00000000000000      h
    5.79712335633180     -3.63336593722071      0.00000000000000      c
    5.37193497643254     -5.63458591194661      0.00000000000000      h
    7.77944606972885     -3.12691933360736      0.00000000000000      h
    4.54612465636151      0.88496924650886      0.00000000000000      c
    2.96442388313623      2.56682550477708      0.00000000000000      o
    7.11615219708599      1.44243845571012      0.00000000000000      o
    7.18607206400276      3.31137760113403      0.00000000000000      h
   -4.00377325622333      1.92127406082632      0.00000000000000      c
   -2.01200191216186      2.41260285537659      0.00000000000000      h
   -5.79712335633180      3.63336593722071      0.00000000000000      c
   -5.37193497643253      5.63458591194661      0.00000000000000      h
   -7.77944606972885      3.12691933360736      0.00000000000000      h
   -4.54612465636151     -0.88496924650886      0.00000000000000      c
   -2.96442388313623     -2.56682550477708      0.00000000000000      o
   -7.11615219708599     -1.44243845571012      0.00000000000000      o
   -7.18607206400276     -3.31137760113403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</si>
  <si>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378.94 pm between the donor carbon and the acceptor oxygen atoms</t>
    </r>
  </si>
  <si>
    <t xml:space="preserve">    4.17413206710297     -2.00300471607362      0.00000000000000      c
    2.18236072304150     -2.49433351062389      0.00000000000000      h
    5.96748216721145     -3.71509659246801      0.00000000000000      c
    5.54229378731218     -5.71631656719391      0.00000000000000      h
    7.94980488060849     -3.20864998885466      0.00000000000000      h
    4.71648346724115      0.80323859126156      0.00000000000000      c
    3.13478269401587      2.48509484952978      0.00000000000000      o
    7.28651100796563      1.36070780046282      0.00000000000000      o
    7.35643087488240      3.22964694588673      0.00000000000000      h
   -4.17413206710297      2.00300471607362      0.00000000000000      c
   -2.18236072304150      2.49433351062389      0.00000000000000      h
   -5.96748216721144      3.71509659246801      0.00000000000000      c
   -5.54229378731217      5.71631656719391      0.00000000000000      h
   -7.94980488060849      3.20864998885466      0.00000000000000      h
   -4.71648346724115     -0.80323859126156      0.00000000000000      c
   -3.13478269401587     -2.48509484952978      0.00000000000000      o
   -7.28651100796563     -1.36070780046282      0.00000000000000      o
   -7.35643087488240     -3.22964694588673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</si>
  <si>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396.36 pm between the donor carbon and the acceptor oxygen atoms</t>
    </r>
  </si>
  <si>
    <t xml:space="preserve">    4.25935871569611     -2.04391728685060      0.00000000000000      c
    2.26758737163465     -2.53524608140087      0.00000000000000      h
    6.05270881580459     -3.75600916324499      0.00000000000000      c
    5.62752043590532     -5.75722913797089      0.00000000000000      h
    8.03503152920163     -3.24956255963164      0.00000000000000      h
    4.80171011583429      0.76232602048458      0.00000000000000      c
    3.22000934260901      2.44418227875280      0.00000000000000      o
    7.37173765655877      1.31979522968584      0.00000000000000      o
    7.44165752347554      3.18873437510975      0.00000000000000      h
   -4.25935871569611      2.04391728685060      0.00000000000000      c
   -2.26758737163465      2.53524608140087      0.00000000000000      h
   -6.05270881580459      3.75600916324499      0.00000000000000      c
   -5.62752043590532      5.75722913797089      0.00000000000000      h
   -8.03503152920163      3.24956255963164      0.00000000000000      h
   -4.80171011583429     -0.76232602048458      0.00000000000000      c
   -3.22000934260901     -2.44418227875280      0.00000000000000      o
   -7.37173765655877     -1.31979522968584      0.00000000000000      o
   -7.44165752347554     -3.18873437510975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</si>
  <si>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405.16 pm between the donor carbon and the acceptor oxygen atoms</t>
    </r>
  </si>
  <si>
    <t xml:space="preserve">    4.34458536428925     -2.08473537132093      0.00000000000000      c
    2.35281402022779     -2.57606416587120      0.00000000000000      h
    6.13793546439773     -3.79682724771531      0.00000000000000      c
    5.71274708449846     -5.79804722244121      0.00000000000000      h
    8.12025817779477     -3.29038064410196      0.00000000000000      h
    4.88693676442743      0.72150793601425      0.00000000000000      c
    3.30523599120215      2.40336419428247      0.00000000000000      o
    7.45696430515191      1.27897714521551      0.00000000000000      o
    7.52688417206868      3.14791629063942      0.00000000000000      h
   -4.34458536428925      2.08473537132093      0.00000000000000      c
   -2.35281402022779      2.57606416587120      0.00000000000000      h
   -6.13793546439773      3.79682724771532      0.00000000000000      c
   -5.71274708449846      5.79804722244122      0.00000000000000      h
   -8.12025817779477      3.29038064410197      0.00000000000000      h
   -4.88693676442743     -0.72150793601425      0.00000000000000      c
   -3.30523599120215     -2.40336419428247      0.00000000000000      o
   -7.45696430515191     -1.27897714521551      0.00000000000000      o
   -7.52688417206868     -3.14791629063942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</si>
  <si>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414.01 pm between the donor carbon and the acceptor oxygen atoms</t>
    </r>
  </si>
  <si>
    <t xml:space="preserve">    4.42971752657575     -2.12564794209790      0.00000000000000      c
    2.43794618251429     -2.61697673664817      0.00000000000000      h
    6.22306762668423     -3.83773981849229      0.00000000000000      c
    5.79787924678496     -5.83895979321819      0.00000000000000      h
    8.20539034008127     -3.33129321487894      0.00000000000000      h
    4.97206892671393      0.68059536523728      0.00000000000000      c
    3.39036815348865      2.36245162350550      0.00000000000000      o
    7.54209646743841      1.23806457443854      0.00000000000000      o
    7.61201633435518      3.10700371986245      0.00000000000000      h
   -4.42971752657575      2.12564794209790      0.00000000000000      c
   -2.43794618251429      2.61697673664817      0.00000000000000      h
   -6.22306762668423      3.83773981849229      0.00000000000000      c
   -5.79787924678496      5.83895979321819      0.00000000000000      h
   -8.20539034008127      3.33129321487894      0.00000000000000      h
   -4.97206892671393     -0.68059536523728      0.00000000000000      c
   -3.39036815348865     -2.36245162350550      0.00000000000000      o
   -7.54209646743841     -1.23806457443854      0.00000000000000      o
   -7.61201633435518     -3.10700371986245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</si>
  <si>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 440.87 pm between the donor carbon and the acceptor oxygen atoms</t>
    </r>
  </si>
  <si>
    <t xml:space="preserve">    4.68530298604853     -2.24829116812218      0.00000000000000      c
    2.69353164198707     -2.73961996267245      0.00000000000000      h
    6.47865308615701     -3.96038304451657      0.00000000000000      c
    6.05346470625774     -5.96160301924247      0.00000000000000      h
    8.46097579955405     -3.45393644090322      0.00000000000000      h
    5.22765438618671      0.55795213921300      0.00000000000000      c
    3.64595361296143      2.23980839748122      0.00000000000000      o
    7.79768192691119      1.11542134841426      0.00000000000000      o
    7.86760179382796      2.98436049383817      0.00000000000000      h
   -4.68530298604853      2.24829116812218      0.00000000000000      c
   -2.69353164198707      2.73961996267245      0.00000000000000      h
   -6.47865308615701      3.96038304451657      0.00000000000000      c
   -6.05346470625774      5.96160301924247      0.00000000000000      h
   -8.46097579955405      3.45393644090322      0.00000000000000      h
   -5.22765438618671     -0.55795213921300      0.00000000000000      c
   -3.64595361296143     -2.23980839748122      0.00000000000000      o
   -7.79768192691119     -1.11542134841426      0.00000000000000      o
   -7.86760179382796     -2.98436049383817      0.00000000000000      h</t>
  </si>
  <si>
    <t xml:space="preserve">    5.11124725640095     -2.45266504939376      0.00000000000000      c
    3.11947591233950     -2.94399384394403      0.00000000000000      h
    6.90459735650943     -4.16475692578815      0.00000000000000      c
    6.47940897661016     -6.16597690051405      0.00000000000000      h
    8.88692006990648     -3.65831032217480      0.00000000000000      h
    5.65359865653913      0.35357825794142      0.00000000000000      c
    4.07189788331385      2.03543451620964      0.00000000000000      o
    8.22362619726361      0.91104746714268      0.00000000000000      o
    8.29354606418038      2.77998661256659      0.00000000000000      h
   -5.11124725640095      2.45266504939376      0.00000000000000      c
   -3.11947591233949      2.94399384394403      0.00000000000000      h
   -6.90459735650943      4.16475692578815      0.00000000000000      c
   -6.47940897661016      6.16597690051405      0.00000000000000      h
   -8.88692006990648      3.65831032217480      0.00000000000000      h
   -5.65359865653913     -0.35357825794142      0.00000000000000      c
   -4.07189788331385     -2.03543451620964      0.00000000000000      o
   -8.22362619726361     -0.91104746714268      0.00000000000000      o
   -8.29354606418038     -2.77998661256659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</si>
  <si>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486.45 pm between the donor carbon and the acceptor oxygen atoms</t>
    </r>
  </si>
  <si>
    <t xml:space="preserve">    5.53709704044674     -2.65703893066534      0.00000000000000      c
    3.54532569638527     -3.14836772521561      0.00000000000000      h
    7.33044714055521     -4.36913080705973      0.00000000000000      c
    6.90525876065595     -6.37035078178563      0.00000000000000      h
    9.31276985395225     -3.86268420344638      0.00000000000000      h
    6.07944844058492      0.14920437666984      0.00000000000000      c
    4.49774766735963      1.83106063493806      0.00000000000000      o
    8.64947598130940      0.70667358587110      0.00000000000000      o
    8.71939584822617      2.57561273129501      0.00000000000000      h
   -5.53709704044674      2.65703893066534      0.00000000000000      c
   -3.54532569638527      3.14836772521561      0.00000000000000      h
   -7.33044714055521      4.36913080705973      0.00000000000000      c
   -6.90525876065594      6.37035078178563      0.00000000000000      h
   -9.31276985395225      3.86268420344638      0.00000000000000      h
   -6.07944844058492     -0.14920437666984      0.00000000000000      c
   -4.49774766735963     -1.83106063493806      0.00000000000000      o
   -8.64947598130940     -0.70667358587110      0.00000000000000      o
   -8.71939584822617     -2.57561273129501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</si>
  <si>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532.82 pm between the donor carbon and the acceptor oxygen atoms</t>
    </r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</si>
  <si>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579.80 pm between the donor carbon and the acceptor oxygen atoms</t>
    </r>
  </si>
  <si>
    <t xml:space="preserve">    5.96304131079916     -2.86150729824357      0.00000000000000      c
    3.97126996673770     -3.35283609279384      0.00000000000000      h
    7.75639141090764     -4.57359917463796      0.00000000000000      c
    7.33120303100837     -6.57481914936386      0.00000000000000      h
    9.73871412430468     -4.06715257102461      0.00000000000000      h
    6.50539271093734     -0.05526399090839      0.00000000000000      c
    4.92369193771206      1.62659226735983      0.00000000000000      o
    9.07542025166182      0.50220521829287      0.00000000000000      o
    9.14534011857859      2.37114436371678      0.00000000000000      h
   -5.96304131079916      2.86150729824357      0.00000000000000      c
   -3.97126996673770      3.35283609279384      0.00000000000000      h
   -7.75639141090764      4.57359917463796      0.00000000000000      c
   -7.33120303100837      6.57481914936386      0.00000000000000      h
   -9.73871412430468      4.06715257102461      0.00000000000000      h
   -6.50539271093734      0.05526399090839      0.00000000000000      c
   -4.92369193771206     -1.62659226735983      0.00000000000000      o
   -9.07542025166182     -0.50220521829287      0.00000000000000      o
   -9.14534011857859     -2.37114436371678      0.00000000000000      h</t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</si>
  <si>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646.32 pm between the donor carbon and the acceptor oxygen atoms</t>
    </r>
  </si>
  <si>
    <r>
      <t xml:space="preserve">the dimer of acrylic acid to describe the C-H…O interaction; a model with </t>
    </r>
    <r>
      <rPr>
        <b/>
        <i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= 771.51 pm between the donor carbon and the acceptor oxygen atoms</t>
    </r>
  </si>
  <si>
    <t xml:space="preserve">    6.55934439203122     -3.14761183476246      0.00000000000000      c
    4.56757304796976     -3.63894062931273      0.00000000000000      h
    8.35269449213970     -4.85970371115685      0.00000000000000      c
    7.92750611224043     -6.86092368588274      0.00000000000000      h
   10.33501720553674     -4.35325710754350      0.00000000000000      h
    7.10169579216941     -0.34136852742728      0.00000000000000      c
    5.51999501894412      1.34048773084094      0.00000000000000      o
    9.67172333289388      0.21610068177398      0.00000000000000      o
    9.74164319981065      2.08503982719789      0.00000000000000      h
   -6.55934439203122      3.14761183476246      0.00000000000000      c
   -4.56757304796976      3.63894062931273      0.00000000000000      h
   -8.35269449213970      4.85970371115685      0.00000000000000      c
   -7.92750611224043      6.86092368588275      0.00000000000000      h
  -10.33501720553674      4.35325710754350      0.00000000000000      h
   -7.10169579216941      0.34136852742728      0.00000000000000      c
   -5.51999501894412     -1.34048773084094      0.00000000000000      o
   -9.67172333289388     -0.21610068177398      0.00000000000000      o
   -9.74164319981065     -2.08503982719789      0.00000000000000      h</t>
  </si>
  <si>
    <t xml:space="preserve">    7.66672390590221     -3.67909730963654      0.00000000000000      c
    5.67495256184075     -4.17042610418681      0.00000000000000      h
    9.46007400601069     -5.39118918603093      0.00000000000000      c
    9.03488562611142     -7.39240916075683      0.00000000000000      h
   11.44239671940773     -4.88474258241758      0.00000000000000      h
    8.20907530604039     -0.87285400230136      0.00000000000000      c
    6.62737453281511      0.80900225596686      0.00000000000000      o
   10.77910284676487     -0.31538479310010      0.00000000000000      o
   10.84902271368164      1.55355435232381      0.00000000000000      h
   -7.66672390590221      3.67909730963654      0.00000000000000      c
   -5.67495256184075      4.17042610418681      0.00000000000000      h
   -9.46007400601069      5.39118918603093      0.00000000000000      c
   -9.03488562611142      7.39240916075683      0.00000000000000      h
  -11.44239671940773      4.88474258241758      0.00000000000000      h
   -8.20907530604039      0.87285400230136      0.00000000000000      c
   -6.62737453281511     -0.80900225596686      0.00000000000000      o
  -10.77910284676487      0.31538479310010      0.00000000000000      o
  -10.84902271368164     -1.55355435232381      0.00000000000000      h</t>
  </si>
  <si>
    <t xml:space="preserve">    1.55295992847023      3.60932400147986      0.00000000000000      c
   -0.20073615846578      2.55733991946828      0.00000000000000      h
    1.60131424075850      6.13534926920009      0.00000000000000      c
   -0.14121545445828      7.20044427112163      0.00000000000000      h
    3.36669828382640      7.16138174222875      0.00000000000000      h
    3.85763779479330      2.04984451785118      0.00000000000000      c
    3.85763779479330     -0.25041894822547      0.00000000000000      o
    6.02836620363904      3.40667732989373      0.00000000000000      o
    7.37656107752817      2.16631778805158      0.00000000000000      h
   -1.55295992847023     -3.60932400147986      0.00000000000000      c
    0.20073615846578     -2.55733991946828      0.00000000000000      h
   -1.60131424075850     -6.13534926920009      0.00000000000000      c
    0.14121545445828     -7.20044427112163      0.00000000000000      h
   -3.36669828382640     -7.16138174222875      0.00000000000000      h
   -3.85763779479330     -2.04984451785118      0.00000000000000      c
   -3.85763779479330      0.25041894822547      0.00000000000000      o
   -6.02836620363904     -3.40667732989373      0.00000000000000      o
   -7.37656107752817     -2.16631778805158      0.00000000000000      h</t>
  </si>
  <si>
    <r>
      <t xml:space="preserve">the dimer of acrylic acid to describe the C-H…O interaction; </t>
    </r>
    <r>
      <rPr>
        <b/>
        <i/>
        <sz val="11"/>
        <color theme="1"/>
        <rFont val="Calibri"/>
        <family val="2"/>
        <charset val="238"/>
        <scheme val="minor"/>
      </rPr>
      <t xml:space="preserve">R </t>
    </r>
    <r>
      <rPr>
        <b/>
        <sz val="11"/>
        <color theme="1"/>
        <rFont val="Calibri"/>
        <family val="2"/>
        <charset val="238"/>
        <scheme val="minor"/>
      </rPr>
      <t>= 337.00 pm between the donor carbon and the acceptor oxygen atoms in the MP2/aTZ fully optimized structure listed below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</si>
</sst>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000"/>
    <numFmt numFmtId="165" formatCode="0.000"/>
    <numFmt numFmtId="166" formatCode="0.000000"/>
    <numFmt numFmtId="167" formatCode="0.0000000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164" fontId="0" fillId="0" borderId="0" xfId="0" applyNumberFormat="1"/>
    <xf numFmtId="166" fontId="0" fillId="0" borderId="0" xfId="0" applyNumberFormat="1"/>
    <xf numFmtId="165" fontId="0" fillId="3" borderId="0" xfId="0" applyNumberFormat="1" applyFill="1"/>
    <xf numFmtId="0" fontId="2" fillId="0" borderId="0" xfId="0" applyFont="1" applyAlignment="1">
      <alignment vertical="center"/>
    </xf>
    <xf numFmtId="0" fontId="0" fillId="2" borderId="1" xfId="0" applyFill="1" applyBorder="1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1" fillId="0" borderId="0" xfId="0" applyFont="1"/>
    <xf numFmtId="167" fontId="2" fillId="0" borderId="0" xfId="0" applyNumberFormat="1" applyFont="1" applyAlignment="1">
      <alignment vertical="center"/>
    </xf>
    <xf numFmtId="167" fontId="0" fillId="0" borderId="0" xfId="0" applyNumberFormat="1"/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38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-531.54275936900001</v>
      </c>
      <c r="C3" t="s">
        <v>24</v>
      </c>
    </row>
    <row r="4" spans="1:9" ht="15" customHeight="1" x14ac:dyDescent="0.25">
      <c r="A4" t="s">
        <v>1</v>
      </c>
      <c r="B4" s="10">
        <v>-265.77458684750002</v>
      </c>
      <c r="C4" t="s">
        <v>24</v>
      </c>
    </row>
    <row r="5" spans="1:9" ht="15" customHeight="1" x14ac:dyDescent="0.25">
      <c r="A5" t="s">
        <v>2</v>
      </c>
      <c r="B5" s="10">
        <v>-265.77458684750002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-2.0959049486999999</v>
      </c>
      <c r="C7" s="1" t="s">
        <v>24</v>
      </c>
    </row>
    <row r="8" spans="1:9" ht="15" customHeight="1" x14ac:dyDescent="0.25">
      <c r="A8" s="5" t="s">
        <v>4</v>
      </c>
      <c r="B8" s="10">
        <v>-1.0440911611999999</v>
      </c>
      <c r="C8" s="1" t="s">
        <v>24</v>
      </c>
    </row>
    <row r="9" spans="1:9" ht="15" customHeight="1" x14ac:dyDescent="0.25">
      <c r="A9" s="5" t="s">
        <v>5</v>
      </c>
      <c r="B9" s="10">
        <v>-1.0440911611999999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-2.0557276312999999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-1.0244372477999999</v>
      </c>
      <c r="C12" s="1" t="s">
        <v>24</v>
      </c>
    </row>
    <row r="13" spans="1:9" ht="15" customHeight="1" x14ac:dyDescent="0.25">
      <c r="A13" t="s">
        <v>8</v>
      </c>
      <c r="B13" s="10">
        <v>-1.0244372477999999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-1.9340377640999999</v>
      </c>
      <c r="C15" s="1" t="s">
        <v>24</v>
      </c>
    </row>
    <row r="16" spans="1:9" ht="15" customHeight="1" x14ac:dyDescent="0.25">
      <c r="A16" t="s">
        <v>10</v>
      </c>
      <c r="B16" s="10">
        <v>-0.96354931460000004</v>
      </c>
      <c r="C16" s="1" t="s">
        <v>24</v>
      </c>
    </row>
    <row r="17" spans="1:3" ht="15" customHeight="1" x14ac:dyDescent="0.25">
      <c r="A17" t="s">
        <v>11</v>
      </c>
      <c r="B17" s="10">
        <v>-0.96354931460000004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-0.12168986719999997</v>
      </c>
      <c r="C19" s="5" t="s">
        <v>32</v>
      </c>
    </row>
    <row r="20" spans="1:3" x14ac:dyDescent="0.25">
      <c r="A20" s="5" t="s">
        <v>13</v>
      </c>
      <c r="B20" s="3">
        <f>B12-B16</f>
        <v>-6.0887933199999855E-2</v>
      </c>
      <c r="C20" s="5" t="s">
        <v>33</v>
      </c>
    </row>
    <row r="21" spans="1:3" x14ac:dyDescent="0.25">
      <c r="A21" s="5" t="s">
        <v>14</v>
      </c>
      <c r="B21" s="3">
        <f>B13-B17</f>
        <v>-6.0887933199999855E-2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-533.76035418489994</v>
      </c>
      <c r="C23" t="s">
        <v>29</v>
      </c>
    </row>
    <row r="24" spans="1:3" x14ac:dyDescent="0.25">
      <c r="A24" t="s">
        <v>16</v>
      </c>
      <c r="B24" s="3">
        <f>B4+B8+B20</f>
        <v>-266.87956594190001</v>
      </c>
      <c r="C24" t="s">
        <v>30</v>
      </c>
    </row>
    <row r="25" spans="1:3" x14ac:dyDescent="0.25">
      <c r="A25" t="s">
        <v>17</v>
      </c>
      <c r="B25" s="3">
        <f>B5+B9+B21</f>
        <v>-266.87956594190001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16.840812913069442</v>
      </c>
      <c r="C27" t="s">
        <v>25</v>
      </c>
    </row>
    <row r="28" spans="1:3" x14ac:dyDescent="0.25">
      <c r="A28" t="s">
        <v>19</v>
      </c>
      <c r="B28" s="3">
        <f>2625.5*(B7-B8-B9)</f>
        <v>-20.275755350650236</v>
      </c>
      <c r="C28" t="s">
        <v>35</v>
      </c>
    </row>
    <row r="29" spans="1:3" x14ac:dyDescent="0.25">
      <c r="A29" t="s">
        <v>20</v>
      </c>
      <c r="B29" s="3">
        <f>2625.5*(B19-B20-B21)</f>
        <v>0.2257908995993233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-3.2091515378269833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39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56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-531.55376431520006</v>
      </c>
      <c r="C3" t="s">
        <v>24</v>
      </c>
    </row>
    <row r="4" spans="1:9" ht="15" customHeight="1" x14ac:dyDescent="0.25">
      <c r="A4" t="s">
        <v>1</v>
      </c>
      <c r="B4" s="10">
        <v>-265.77458320850002</v>
      </c>
      <c r="C4" t="s">
        <v>24</v>
      </c>
    </row>
    <row r="5" spans="1:9" ht="15" customHeight="1" x14ac:dyDescent="0.25">
      <c r="A5" t="s">
        <v>2</v>
      </c>
      <c r="B5" s="10">
        <v>-265.77458320850002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-2.0894592886000001</v>
      </c>
      <c r="C7" s="1" t="s">
        <v>24</v>
      </c>
    </row>
    <row r="8" spans="1:9" ht="15" customHeight="1" x14ac:dyDescent="0.25">
      <c r="A8" s="5" t="s">
        <v>4</v>
      </c>
      <c r="B8" s="10">
        <v>-1.0439006445000001</v>
      </c>
      <c r="C8" s="1" t="s">
        <v>24</v>
      </c>
    </row>
    <row r="9" spans="1:9" ht="15" customHeight="1" x14ac:dyDescent="0.25">
      <c r="A9" s="5" t="s">
        <v>5</v>
      </c>
      <c r="B9" s="10">
        <v>-1.0439006445000001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-2.0493615541999999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-1.0238387682000001</v>
      </c>
      <c r="C12" s="1" t="s">
        <v>24</v>
      </c>
    </row>
    <row r="13" spans="1:9" ht="15" customHeight="1" x14ac:dyDescent="0.25">
      <c r="A13" t="s">
        <v>8</v>
      </c>
      <c r="B13" s="10">
        <v>-1.0238387682000001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-1.9273436933000001</v>
      </c>
      <c r="C15" s="1" t="s">
        <v>24</v>
      </c>
    </row>
    <row r="16" spans="1:9" ht="15" customHeight="1" x14ac:dyDescent="0.25">
      <c r="A16" t="s">
        <v>10</v>
      </c>
      <c r="B16" s="10">
        <v>-0.96291490989999995</v>
      </c>
      <c r="C16" s="1" t="s">
        <v>24</v>
      </c>
    </row>
    <row r="17" spans="1:3" ht="15" customHeight="1" x14ac:dyDescent="0.25">
      <c r="A17" t="s">
        <v>11</v>
      </c>
      <c r="B17" s="10">
        <v>-0.96291490989999995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-0.12201786089999977</v>
      </c>
      <c r="C19" s="5" t="s">
        <v>32</v>
      </c>
    </row>
    <row r="20" spans="1:3" x14ac:dyDescent="0.25">
      <c r="A20" s="5" t="s">
        <v>13</v>
      </c>
      <c r="B20" s="3">
        <f>B12-B16</f>
        <v>-6.0923858300000133E-2</v>
      </c>
      <c r="C20" s="5" t="s">
        <v>33</v>
      </c>
    </row>
    <row r="21" spans="1:3" x14ac:dyDescent="0.25">
      <c r="A21" s="5" t="s">
        <v>14</v>
      </c>
      <c r="B21" s="3">
        <f>B13-B17</f>
        <v>-6.0923858300000133E-2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-533.76524146470001</v>
      </c>
      <c r="C23" t="s">
        <v>29</v>
      </c>
    </row>
    <row r="24" spans="1:3" x14ac:dyDescent="0.25">
      <c r="A24" t="s">
        <v>16</v>
      </c>
      <c r="B24" s="3">
        <f>B4+B8+B20</f>
        <v>-266.87940771130002</v>
      </c>
      <c r="C24" t="s">
        <v>30</v>
      </c>
    </row>
    <row r="25" spans="1:3" x14ac:dyDescent="0.25">
      <c r="A25" t="s">
        <v>17</v>
      </c>
      <c r="B25" s="3">
        <f>B5+B9+B21</f>
        <v>-266.87940771130002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-12.071781724146945</v>
      </c>
      <c r="C27" t="s">
        <v>25</v>
      </c>
    </row>
    <row r="28" spans="1:3" x14ac:dyDescent="0.25">
      <c r="A28" t="s">
        <v>19</v>
      </c>
      <c r="B28" s="3">
        <f>2625.5*(B7-B8-B9)</f>
        <v>-4.3530779497997489</v>
      </c>
      <c r="C28" t="s">
        <v>35</v>
      </c>
    </row>
    <row r="29" spans="1:3" x14ac:dyDescent="0.25">
      <c r="A29" t="s">
        <v>20</v>
      </c>
      <c r="B29" s="3">
        <f>2625.5*(B19-B20-B21)</f>
        <v>-0.44671385964870935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-16.871573533482888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57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58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-531.55357890610003</v>
      </c>
      <c r="C3" t="s">
        <v>24</v>
      </c>
    </row>
    <row r="4" spans="1:9" ht="15" customHeight="1" x14ac:dyDescent="0.25">
      <c r="A4" t="s">
        <v>1</v>
      </c>
      <c r="B4" s="10">
        <v>-265.7745829923</v>
      </c>
      <c r="C4" t="s">
        <v>24</v>
      </c>
    </row>
    <row r="5" spans="1:9" ht="15" customHeight="1" x14ac:dyDescent="0.25">
      <c r="A5" t="s">
        <v>2</v>
      </c>
      <c r="B5" s="10">
        <v>-265.7745829923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-2.0891851215999999</v>
      </c>
      <c r="C7" s="1" t="s">
        <v>24</v>
      </c>
    </row>
    <row r="8" spans="1:9" ht="15" customHeight="1" x14ac:dyDescent="0.25">
      <c r="A8" s="5" t="s">
        <v>4</v>
      </c>
      <c r="B8" s="10">
        <v>-1.0438916249000001</v>
      </c>
      <c r="C8" s="1" t="s">
        <v>24</v>
      </c>
    </row>
    <row r="9" spans="1:9" ht="15" customHeight="1" x14ac:dyDescent="0.25">
      <c r="A9" s="5" t="s">
        <v>5</v>
      </c>
      <c r="B9" s="10">
        <v>-1.0438916249000001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-2.0487469155000002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-1.02376125</v>
      </c>
      <c r="C12" s="1" t="s">
        <v>24</v>
      </c>
    </row>
    <row r="13" spans="1:9" ht="15" customHeight="1" x14ac:dyDescent="0.25">
      <c r="A13" t="s">
        <v>8</v>
      </c>
      <c r="B13" s="10">
        <v>-1.02376125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-1.9267513807000001</v>
      </c>
      <c r="C15" s="1" t="s">
        <v>24</v>
      </c>
    </row>
    <row r="16" spans="1:9" ht="15" customHeight="1" x14ac:dyDescent="0.25">
      <c r="A16" t="s">
        <v>10</v>
      </c>
      <c r="B16" s="10">
        <v>-0.9628335173</v>
      </c>
      <c r="C16" s="1" t="s">
        <v>24</v>
      </c>
    </row>
    <row r="17" spans="1:3" ht="15" customHeight="1" x14ac:dyDescent="0.25">
      <c r="A17" t="s">
        <v>11</v>
      </c>
      <c r="B17" s="10">
        <v>-0.9628335173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-0.12199553480000014</v>
      </c>
      <c r="C19" s="5" t="s">
        <v>32</v>
      </c>
    </row>
    <row r="20" spans="1:3" x14ac:dyDescent="0.25">
      <c r="A20" s="5" t="s">
        <v>13</v>
      </c>
      <c r="B20" s="3">
        <f>B12-B16</f>
        <v>-6.0927732699999959E-2</v>
      </c>
      <c r="C20" s="5" t="s">
        <v>33</v>
      </c>
    </row>
    <row r="21" spans="1:3" x14ac:dyDescent="0.25">
      <c r="A21" s="5" t="s">
        <v>14</v>
      </c>
      <c r="B21" s="3">
        <f>B13-B17</f>
        <v>-6.0927732699999959E-2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-533.7647595625001</v>
      </c>
      <c r="C23" t="s">
        <v>29</v>
      </c>
    </row>
    <row r="24" spans="1:3" x14ac:dyDescent="0.25">
      <c r="A24" t="s">
        <v>16</v>
      </c>
      <c r="B24" s="3">
        <f>B4+B8+B20</f>
        <v>-266.87940234990003</v>
      </c>
      <c r="C24" t="s">
        <v>30</v>
      </c>
    </row>
    <row r="25" spans="1:3" x14ac:dyDescent="0.25">
      <c r="A25" t="s">
        <v>17</v>
      </c>
      <c r="B25" s="3">
        <f>B5+B9+B21</f>
        <v>-266.87940234990003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-11.58612539833905</v>
      </c>
      <c r="C27" t="s">
        <v>25</v>
      </c>
    </row>
    <row r="28" spans="1:3" x14ac:dyDescent="0.25">
      <c r="A28" t="s">
        <v>19</v>
      </c>
      <c r="B28" s="3">
        <f>2625.5*(B7-B8-B9)</f>
        <v>-3.6806144108992966</v>
      </c>
      <c r="C28" t="s">
        <v>35</v>
      </c>
    </row>
    <row r="29" spans="1:3" x14ac:dyDescent="0.25">
      <c r="A29" t="s">
        <v>20</v>
      </c>
      <c r="B29" s="3">
        <f>2625.5*(B19-B20-B21)</f>
        <v>-0.36775220970057776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-15.634492018946503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59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60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-531.55307065310001</v>
      </c>
      <c r="C3" t="s">
        <v>24</v>
      </c>
    </row>
    <row r="4" spans="1:9" ht="15" customHeight="1" x14ac:dyDescent="0.25">
      <c r="A4" t="s">
        <v>1</v>
      </c>
      <c r="B4" s="10">
        <v>-265.7745826062</v>
      </c>
      <c r="C4" t="s">
        <v>24</v>
      </c>
    </row>
    <row r="5" spans="1:9" ht="15" customHeight="1" x14ac:dyDescent="0.25">
      <c r="A5" t="s">
        <v>2</v>
      </c>
      <c r="B5" s="10">
        <v>-265.7745826062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-2.0887627649999998</v>
      </c>
      <c r="C7" s="1" t="s">
        <v>24</v>
      </c>
    </row>
    <row r="8" spans="1:9" ht="15" customHeight="1" x14ac:dyDescent="0.25">
      <c r="A8" s="5" t="s">
        <v>4</v>
      </c>
      <c r="B8" s="10">
        <v>-1.0438770302</v>
      </c>
      <c r="C8" s="1" t="s">
        <v>24</v>
      </c>
    </row>
    <row r="9" spans="1:9" ht="15" customHeight="1" x14ac:dyDescent="0.25">
      <c r="A9" s="5" t="s">
        <v>5</v>
      </c>
      <c r="B9" s="10">
        <v>-1.0438770302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-2.0485034300999998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-1.0237292738999999</v>
      </c>
      <c r="C12" s="1" t="s">
        <v>24</v>
      </c>
    </row>
    <row r="13" spans="1:9" ht="15" customHeight="1" x14ac:dyDescent="0.25">
      <c r="A13" t="s">
        <v>8</v>
      </c>
      <c r="B13" s="10">
        <v>-1.0237292738999999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-1.9265200327000001</v>
      </c>
      <c r="C15" s="1" t="s">
        <v>24</v>
      </c>
    </row>
    <row r="16" spans="1:9" ht="15" customHeight="1" x14ac:dyDescent="0.25">
      <c r="A16" t="s">
        <v>10</v>
      </c>
      <c r="B16" s="10">
        <v>-0.96279995230000004</v>
      </c>
      <c r="C16" s="1" t="s">
        <v>24</v>
      </c>
    </row>
    <row r="17" spans="1:3" ht="15" customHeight="1" x14ac:dyDescent="0.25">
      <c r="A17" t="s">
        <v>11</v>
      </c>
      <c r="B17" s="10">
        <v>-0.96279995230000004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-0.12198339739999975</v>
      </c>
      <c r="C19" s="5" t="s">
        <v>32</v>
      </c>
    </row>
    <row r="20" spans="1:3" x14ac:dyDescent="0.25">
      <c r="A20" s="5" t="s">
        <v>13</v>
      </c>
      <c r="B20" s="3">
        <f>B12-B16</f>
        <v>-6.0929321599999864E-2</v>
      </c>
      <c r="C20" s="5" t="s">
        <v>33</v>
      </c>
    </row>
    <row r="21" spans="1:3" x14ac:dyDescent="0.25">
      <c r="A21" s="5" t="s">
        <v>14</v>
      </c>
      <c r="B21" s="3">
        <f>B13-B17</f>
        <v>-6.0929321599999864E-2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-533.76381681549992</v>
      </c>
      <c r="C23" t="s">
        <v>29</v>
      </c>
    </row>
    <row r="24" spans="1:3" x14ac:dyDescent="0.25">
      <c r="A24" t="s">
        <v>16</v>
      </c>
      <c r="B24" s="3">
        <f>B4+B8+B20</f>
        <v>-266.87938895799999</v>
      </c>
      <c r="C24" t="s">
        <v>30</v>
      </c>
    </row>
    <row r="25" spans="1:3" x14ac:dyDescent="0.25">
      <c r="A25" t="s">
        <v>17</v>
      </c>
      <c r="B25" s="3">
        <f>B5+B9+B21</f>
        <v>-266.87938895799999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-10.253734557874736</v>
      </c>
      <c r="C27" t="s">
        <v>25</v>
      </c>
    </row>
    <row r="28" spans="1:3" x14ac:dyDescent="0.25">
      <c r="A28" t="s">
        <v>19</v>
      </c>
      <c r="B28" s="3">
        <f>2625.5*(B7-B8-B9)</f>
        <v>-2.6483539272994721</v>
      </c>
      <c r="C28" t="s">
        <v>35</v>
      </c>
    </row>
    <row r="29" spans="1:3" x14ac:dyDescent="0.25">
      <c r="A29" t="s">
        <v>20</v>
      </c>
      <c r="B29" s="3">
        <f>2625.5*(B19-B20-B21)</f>
        <v>-0.32754215210005577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-13.229630637083631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61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62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-531.55278799400003</v>
      </c>
      <c r="C3" t="s">
        <v>24</v>
      </c>
    </row>
    <row r="4" spans="1:9" ht="15" customHeight="1" x14ac:dyDescent="0.25">
      <c r="A4" t="s">
        <v>1</v>
      </c>
      <c r="B4" s="10">
        <v>-265.77458288700001</v>
      </c>
      <c r="C4" t="s">
        <v>24</v>
      </c>
    </row>
    <row r="5" spans="1:9" ht="15" customHeight="1" x14ac:dyDescent="0.25">
      <c r="A5" t="s">
        <v>2</v>
      </c>
      <c r="B5" s="10">
        <v>-265.77458288700001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-2.0886010358</v>
      </c>
      <c r="C7" s="1" t="s">
        <v>24</v>
      </c>
    </row>
    <row r="8" spans="1:9" ht="15" customHeight="1" x14ac:dyDescent="0.25">
      <c r="A8" s="5" t="s">
        <v>4</v>
      </c>
      <c r="B8" s="10">
        <v>-1.0438711627999999</v>
      </c>
      <c r="C8" s="1" t="s">
        <v>24</v>
      </c>
    </row>
    <row r="9" spans="1:9" ht="15" customHeight="1" x14ac:dyDescent="0.25">
      <c r="A9" s="5" t="s">
        <v>5</v>
      </c>
      <c r="B9" s="10">
        <v>-1.0438711627999999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-2.0482951337999999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-1.0237012657</v>
      </c>
      <c r="C12" s="1" t="s">
        <v>24</v>
      </c>
    </row>
    <row r="13" spans="1:9" ht="15" customHeight="1" x14ac:dyDescent="0.25">
      <c r="A13" t="s">
        <v>8</v>
      </c>
      <c r="B13" s="10">
        <v>-1.0237012657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-1.9263237015000001</v>
      </c>
      <c r="C15" s="1" t="s">
        <v>24</v>
      </c>
    </row>
    <row r="16" spans="1:9" ht="15" customHeight="1" x14ac:dyDescent="0.25">
      <c r="A16" t="s">
        <v>10</v>
      </c>
      <c r="B16" s="10">
        <v>-0.96277057710000002</v>
      </c>
      <c r="C16" s="1" t="s">
        <v>24</v>
      </c>
    </row>
    <row r="17" spans="1:3" ht="15" customHeight="1" x14ac:dyDescent="0.25">
      <c r="A17" t="s">
        <v>11</v>
      </c>
      <c r="B17" s="10">
        <v>-0.96277057710000002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-0.12197143229999985</v>
      </c>
      <c r="C19" s="5" t="s">
        <v>32</v>
      </c>
    </row>
    <row r="20" spans="1:3" x14ac:dyDescent="0.25">
      <c r="A20" s="5" t="s">
        <v>13</v>
      </c>
      <c r="B20" s="3">
        <f>B12-B16</f>
        <v>-6.0930688599999949E-2</v>
      </c>
      <c r="C20" s="5" t="s">
        <v>33</v>
      </c>
    </row>
    <row r="21" spans="1:3" x14ac:dyDescent="0.25">
      <c r="A21" s="5" t="s">
        <v>14</v>
      </c>
      <c r="B21" s="3">
        <f>B13-B17</f>
        <v>-6.0930688599999949E-2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-533.76336046210008</v>
      </c>
      <c r="C23" t="s">
        <v>29</v>
      </c>
    </row>
    <row r="24" spans="1:3" x14ac:dyDescent="0.25">
      <c r="A24" t="s">
        <v>16</v>
      </c>
      <c r="B24" s="3">
        <f>B4+B8+B20</f>
        <v>-266.87938473840001</v>
      </c>
      <c r="C24" t="s">
        <v>30</v>
      </c>
    </row>
    <row r="25" spans="1:3" x14ac:dyDescent="0.25">
      <c r="A25" t="s">
        <v>17</v>
      </c>
      <c r="B25" s="3">
        <f>B5+B9+B21</f>
        <v>-266.87938473840001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-9.5101386100291734</v>
      </c>
      <c r="C27" t="s">
        <v>25</v>
      </c>
    </row>
    <row r="28" spans="1:3" x14ac:dyDescent="0.25">
      <c r="A28" t="s">
        <v>19</v>
      </c>
      <c r="B28" s="3">
        <f>2625.5*(B7-B8-B9)</f>
        <v>-2.2545436301004407</v>
      </c>
      <c r="C28" t="s">
        <v>35</v>
      </c>
    </row>
    <row r="29" spans="1:3" x14ac:dyDescent="0.25">
      <c r="A29" t="s">
        <v>20</v>
      </c>
      <c r="B29" s="3">
        <f>2625.5*(B19-B20-B21)</f>
        <v>-0.28894966504987019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-12.053631905332225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63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64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-531.55250381329995</v>
      </c>
      <c r="C3" t="s">
        <v>24</v>
      </c>
    </row>
    <row r="4" spans="1:9" ht="15" customHeight="1" x14ac:dyDescent="0.25">
      <c r="A4" t="s">
        <v>1</v>
      </c>
      <c r="B4" s="10">
        <v>-265.77458273069999</v>
      </c>
      <c r="C4" t="s">
        <v>24</v>
      </c>
    </row>
    <row r="5" spans="1:9" ht="15" customHeight="1" x14ac:dyDescent="0.25">
      <c r="A5" t="s">
        <v>2</v>
      </c>
      <c r="B5" s="10">
        <v>-265.77458273069999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-2.0884669623000001</v>
      </c>
      <c r="C7" s="1" t="s">
        <v>24</v>
      </c>
    </row>
    <row r="8" spans="1:9" ht="15" customHeight="1" x14ac:dyDescent="0.25">
      <c r="A8" s="5" t="s">
        <v>4</v>
      </c>
      <c r="B8" s="10">
        <v>-1.0438659213999999</v>
      </c>
      <c r="C8" s="1" t="s">
        <v>24</v>
      </c>
    </row>
    <row r="9" spans="1:9" ht="15" customHeight="1" x14ac:dyDescent="0.25">
      <c r="A9" s="5" t="s">
        <v>5</v>
      </c>
      <c r="B9" s="10">
        <v>-1.0438659213999999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-2.0481193083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-1.0236775588</v>
      </c>
      <c r="C12" s="1" t="s">
        <v>24</v>
      </c>
    </row>
    <row r="13" spans="1:9" ht="15" customHeight="1" x14ac:dyDescent="0.25">
      <c r="A13" t="s">
        <v>8</v>
      </c>
      <c r="B13" s="10">
        <v>-1.0236775588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-1.9261592755000001</v>
      </c>
      <c r="C15" s="1" t="s">
        <v>24</v>
      </c>
    </row>
    <row r="16" spans="1:9" ht="15" customHeight="1" x14ac:dyDescent="0.25">
      <c r="A16" t="s">
        <v>10</v>
      </c>
      <c r="B16" s="10">
        <v>-0.96274568559999996</v>
      </c>
      <c r="C16" s="1" t="s">
        <v>24</v>
      </c>
    </row>
    <row r="17" spans="1:3" ht="15" customHeight="1" x14ac:dyDescent="0.25">
      <c r="A17" t="s">
        <v>11</v>
      </c>
      <c r="B17" s="10">
        <v>-0.96274568559999996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-0.1219600327999999</v>
      </c>
      <c r="C19" s="5" t="s">
        <v>32</v>
      </c>
    </row>
    <row r="20" spans="1:3" x14ac:dyDescent="0.25">
      <c r="A20" s="5" t="s">
        <v>13</v>
      </c>
      <c r="B20" s="3">
        <f>B12-B16</f>
        <v>-6.0931873200000042E-2</v>
      </c>
      <c r="C20" s="5" t="s">
        <v>33</v>
      </c>
    </row>
    <row r="21" spans="1:3" x14ac:dyDescent="0.25">
      <c r="A21" s="5" t="s">
        <v>14</v>
      </c>
      <c r="B21" s="3">
        <f>B13-B17</f>
        <v>-6.0931873200000042E-2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-533.76293080839991</v>
      </c>
      <c r="C23" t="s">
        <v>29</v>
      </c>
    </row>
    <row r="24" spans="1:3" x14ac:dyDescent="0.25">
      <c r="A24" t="s">
        <v>16</v>
      </c>
      <c r="B24" s="3">
        <f>B4+B8+B20</f>
        <v>-266.87938052530001</v>
      </c>
      <c r="C24" t="s">
        <v>30</v>
      </c>
    </row>
    <row r="25" spans="1:3" x14ac:dyDescent="0.25">
      <c r="A25" t="s">
        <v>17</v>
      </c>
      <c r="B25" s="3">
        <f>B5+B9+B21</f>
        <v>-266.87938052530001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-8.7648429133709556</v>
      </c>
      <c r="C27" t="s">
        <v>25</v>
      </c>
    </row>
    <row r="28" spans="1:3" x14ac:dyDescent="0.25">
      <c r="A28" t="s">
        <v>19</v>
      </c>
      <c r="B28" s="3">
        <f>2625.5*(B7-B8-B9)</f>
        <v>-1.9300562472507081</v>
      </c>
      <c r="C28" t="s">
        <v>35</v>
      </c>
    </row>
    <row r="29" spans="1:3" x14ac:dyDescent="0.25">
      <c r="A29" t="s">
        <v>20</v>
      </c>
      <c r="B29" s="3">
        <f>2625.5*(B19-B20-B21)</f>
        <v>-0.25279994319950649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-10.947699103638115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65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66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-531.55170688379997</v>
      </c>
      <c r="C3" t="s">
        <v>24</v>
      </c>
    </row>
    <row r="4" spans="1:9" ht="15" customHeight="1" x14ac:dyDescent="0.25">
      <c r="A4" t="s">
        <v>1</v>
      </c>
      <c r="B4" s="10">
        <v>-265.77458187140002</v>
      </c>
      <c r="C4" t="s">
        <v>24</v>
      </c>
    </row>
    <row r="5" spans="1:9" ht="15" customHeight="1" x14ac:dyDescent="0.25">
      <c r="A5" t="s">
        <v>2</v>
      </c>
      <c r="B5" s="10">
        <v>-265.77458187140002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-2.0881799816000002</v>
      </c>
      <c r="C7" s="1" t="s">
        <v>24</v>
      </c>
    </row>
    <row r="8" spans="1:9" ht="15" customHeight="1" x14ac:dyDescent="0.25">
      <c r="A8" s="5" t="s">
        <v>4</v>
      </c>
      <c r="B8" s="10">
        <v>-1.0438540516999999</v>
      </c>
      <c r="C8" s="1" t="s">
        <v>24</v>
      </c>
    </row>
    <row r="9" spans="1:9" ht="15" customHeight="1" x14ac:dyDescent="0.25">
      <c r="A9" s="5" t="s">
        <v>5</v>
      </c>
      <c r="B9" s="10">
        <v>-1.0438540516999999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-2.0477385226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-1.0236252948</v>
      </c>
      <c r="C12" s="1" t="s">
        <v>24</v>
      </c>
    </row>
    <row r="13" spans="1:9" ht="15" customHeight="1" x14ac:dyDescent="0.25">
      <c r="A13" t="s">
        <v>8</v>
      </c>
      <c r="B13" s="10">
        <v>-1.0236252948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-1.925807668</v>
      </c>
      <c r="C15" s="1" t="s">
        <v>24</v>
      </c>
    </row>
    <row r="16" spans="1:9" ht="15" customHeight="1" x14ac:dyDescent="0.25">
      <c r="A16" t="s">
        <v>10</v>
      </c>
      <c r="B16" s="10">
        <v>-0.96269075150000005</v>
      </c>
      <c r="C16" s="1" t="s">
        <v>24</v>
      </c>
    </row>
    <row r="17" spans="1:3" ht="15" customHeight="1" x14ac:dyDescent="0.25">
      <c r="A17" t="s">
        <v>11</v>
      </c>
      <c r="B17" s="10">
        <v>-0.96269075150000005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-0.12193085459999997</v>
      </c>
      <c r="C19" s="5" t="s">
        <v>32</v>
      </c>
    </row>
    <row r="20" spans="1:3" x14ac:dyDescent="0.25">
      <c r="A20" s="5" t="s">
        <v>13</v>
      </c>
      <c r="B20" s="3">
        <f>B12-B16</f>
        <v>-6.0934543299999921E-2</v>
      </c>
      <c r="C20" s="5" t="s">
        <v>33</v>
      </c>
    </row>
    <row r="21" spans="1:3" x14ac:dyDescent="0.25">
      <c r="A21" s="5" t="s">
        <v>14</v>
      </c>
      <c r="B21" s="3">
        <f>B13-B17</f>
        <v>-6.0934543299999921E-2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-533.76181771999995</v>
      </c>
      <c r="C23" t="s">
        <v>29</v>
      </c>
    </row>
    <row r="24" spans="1:3" x14ac:dyDescent="0.25">
      <c r="A24" t="s">
        <v>16</v>
      </c>
      <c r="B24" s="3">
        <f>B4+B8+B20</f>
        <v>-266.87937046640002</v>
      </c>
      <c r="C24" t="s">
        <v>30</v>
      </c>
    </row>
    <row r="25" spans="1:3" x14ac:dyDescent="0.25">
      <c r="A25" t="s">
        <v>17</v>
      </c>
      <c r="B25" s="3">
        <f>B5+B9+B21</f>
        <v>-266.87937046640002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-6.677016695323573</v>
      </c>
      <c r="C27" t="s">
        <v>25</v>
      </c>
    </row>
    <row r="28" spans="1:3" x14ac:dyDescent="0.25">
      <c r="A28" t="s">
        <v>19</v>
      </c>
      <c r="B28" s="3">
        <f>2625.5*(B7-B8-B9)</f>
        <v>-1.2389162141010142</v>
      </c>
      <c r="C28" t="s">
        <v>35</v>
      </c>
    </row>
    <row r="29" spans="1:3" x14ac:dyDescent="0.25">
      <c r="A29" t="s">
        <v>20</v>
      </c>
      <c r="B29" s="3">
        <f>2625.5*(B19-B20-B21)</f>
        <v>-0.16217188400033766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-8.0781047933794525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67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69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-531.55069341700005</v>
      </c>
      <c r="C3" t="s">
        <v>24</v>
      </c>
    </row>
    <row r="4" spans="1:9" ht="15" customHeight="1" x14ac:dyDescent="0.25">
      <c r="A4" t="s">
        <v>1</v>
      </c>
      <c r="B4" s="10">
        <v>-265.77458190139998</v>
      </c>
      <c r="C4" t="s">
        <v>24</v>
      </c>
    </row>
    <row r="5" spans="1:9" ht="15" customHeight="1" x14ac:dyDescent="0.25">
      <c r="A5" t="s">
        <v>2</v>
      </c>
      <c r="B5" s="10">
        <v>-265.77458190139998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-2.0879363198999998</v>
      </c>
      <c r="C7" s="1" t="s">
        <v>24</v>
      </c>
    </row>
    <row r="8" spans="1:9" ht="15" customHeight="1" x14ac:dyDescent="0.25">
      <c r="A8" s="5" t="s">
        <v>4</v>
      </c>
      <c r="B8" s="10">
        <v>-1.0438398578000001</v>
      </c>
      <c r="C8" s="1" t="s">
        <v>24</v>
      </c>
    </row>
    <row r="9" spans="1:9" ht="15" customHeight="1" x14ac:dyDescent="0.25">
      <c r="A9" s="5" t="s">
        <v>5</v>
      </c>
      <c r="B9" s="10">
        <v>-1.0438398578000001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-2.0473980256000002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-1.0235720376999999</v>
      </c>
      <c r="C12" s="1" t="s">
        <v>24</v>
      </c>
    </row>
    <row r="13" spans="1:9" ht="15" customHeight="1" x14ac:dyDescent="0.25">
      <c r="A13" t="s">
        <v>8</v>
      </c>
      <c r="B13" s="10">
        <v>-1.0235720376999999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-1.9254988035</v>
      </c>
      <c r="C15" s="1" t="s">
        <v>24</v>
      </c>
    </row>
    <row r="16" spans="1:9" ht="15" customHeight="1" x14ac:dyDescent="0.25">
      <c r="A16" t="s">
        <v>10</v>
      </c>
      <c r="B16" s="10">
        <v>-0.96263510249999995</v>
      </c>
      <c r="C16" s="1" t="s">
        <v>24</v>
      </c>
    </row>
    <row r="17" spans="1:3" ht="15" customHeight="1" x14ac:dyDescent="0.25">
      <c r="A17" t="s">
        <v>11</v>
      </c>
      <c r="B17" s="10">
        <v>-0.96263510249999995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-0.12189922210000015</v>
      </c>
      <c r="C19" s="5" t="s">
        <v>32</v>
      </c>
    </row>
    <row r="20" spans="1:3" x14ac:dyDescent="0.25">
      <c r="A20" s="5" t="s">
        <v>13</v>
      </c>
      <c r="B20" s="3">
        <f>B12-B16</f>
        <v>-6.0936935199999986E-2</v>
      </c>
      <c r="C20" s="5" t="s">
        <v>33</v>
      </c>
    </row>
    <row r="21" spans="1:3" x14ac:dyDescent="0.25">
      <c r="A21" s="5" t="s">
        <v>14</v>
      </c>
      <c r="B21" s="3">
        <f>B13-B17</f>
        <v>-6.0936935199999986E-2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-533.760528959</v>
      </c>
      <c r="C23" t="s">
        <v>29</v>
      </c>
    </row>
    <row r="24" spans="1:3" x14ac:dyDescent="0.25">
      <c r="A24" t="s">
        <v>16</v>
      </c>
      <c r="B24" s="3">
        <f>B4+B8+B20</f>
        <v>-266.87935869439997</v>
      </c>
      <c r="C24" t="s">
        <v>30</v>
      </c>
    </row>
    <row r="25" spans="1:3" x14ac:dyDescent="0.25">
      <c r="A25" t="s">
        <v>17</v>
      </c>
      <c r="B25" s="3">
        <f>B5+B9+B21</f>
        <v>-266.87935869439997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-4.016002082311843</v>
      </c>
      <c r="C27" t="s">
        <v>25</v>
      </c>
    </row>
    <row r="28" spans="1:3" x14ac:dyDescent="0.25">
      <c r="A28" t="s">
        <v>19</v>
      </c>
      <c r="B28" s="3">
        <f>2625.5*(B7-B8-B9)</f>
        <v>-0.67371458964902819</v>
      </c>
      <c r="C28" t="s">
        <v>35</v>
      </c>
    </row>
    <row r="29" spans="1:3" x14ac:dyDescent="0.25">
      <c r="A29" t="s">
        <v>20</v>
      </c>
      <c r="B29" s="3">
        <f>2625.5*(B19-B20-B21)</f>
        <v>-6.6560888350461367E-2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-4.7562775602611964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68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71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-531.55004214459996</v>
      </c>
      <c r="C3" t="s">
        <v>24</v>
      </c>
    </row>
    <row r="4" spans="1:9" ht="15" customHeight="1" x14ac:dyDescent="0.25">
      <c r="A4" t="s">
        <v>1</v>
      </c>
      <c r="B4" s="10">
        <v>-265.77458166790001</v>
      </c>
      <c r="C4" t="s">
        <v>24</v>
      </c>
    </row>
    <row r="5" spans="1:9" ht="15" customHeight="1" x14ac:dyDescent="0.25">
      <c r="A5" t="s">
        <v>2</v>
      </c>
      <c r="B5" s="10">
        <v>-265.77458166790001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-2.0878333473000001</v>
      </c>
      <c r="C7" s="1" t="s">
        <v>24</v>
      </c>
    </row>
    <row r="8" spans="1:9" ht="15" customHeight="1" x14ac:dyDescent="0.25">
      <c r="A8" s="5" t="s">
        <v>4</v>
      </c>
      <c r="B8" s="10">
        <v>-1.0438323983</v>
      </c>
      <c r="C8" s="1" t="s">
        <v>24</v>
      </c>
    </row>
    <row r="9" spans="1:9" ht="15" customHeight="1" x14ac:dyDescent="0.25">
      <c r="A9" s="5" t="s">
        <v>5</v>
      </c>
      <c r="B9" s="10">
        <v>-1.0438323983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-2.0472352018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-1.0235392234</v>
      </c>
      <c r="C12" s="1" t="s">
        <v>24</v>
      </c>
    </row>
    <row r="13" spans="1:9" ht="15" customHeight="1" x14ac:dyDescent="0.25">
      <c r="A13" t="s">
        <v>8</v>
      </c>
      <c r="B13" s="10">
        <v>-1.0235392234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-1.925352382</v>
      </c>
      <c r="C15" s="1" t="s">
        <v>24</v>
      </c>
    </row>
    <row r="16" spans="1:9" ht="15" customHeight="1" x14ac:dyDescent="0.25">
      <c r="A16" t="s">
        <v>10</v>
      </c>
      <c r="B16" s="10">
        <v>-0.96260106779999999</v>
      </c>
      <c r="C16" s="1" t="s">
        <v>24</v>
      </c>
    </row>
    <row r="17" spans="1:3" ht="15" customHeight="1" x14ac:dyDescent="0.25">
      <c r="A17" t="s">
        <v>11</v>
      </c>
      <c r="B17" s="10">
        <v>-0.96260106779999999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-0.12188281979999993</v>
      </c>
      <c r="C19" s="5" t="s">
        <v>32</v>
      </c>
    </row>
    <row r="20" spans="1:3" x14ac:dyDescent="0.25">
      <c r="A20" s="5" t="s">
        <v>13</v>
      </c>
      <c r="B20" s="3">
        <f>B12-B16</f>
        <v>-6.0938155600000043E-2</v>
      </c>
      <c r="C20" s="5" t="s">
        <v>33</v>
      </c>
    </row>
    <row r="21" spans="1:3" x14ac:dyDescent="0.25">
      <c r="A21" s="5" t="s">
        <v>14</v>
      </c>
      <c r="B21" s="3">
        <f>B13-B17</f>
        <v>-6.0938155600000043E-2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-533.75975831170001</v>
      </c>
      <c r="C23" t="s">
        <v>29</v>
      </c>
    </row>
    <row r="24" spans="1:3" x14ac:dyDescent="0.25">
      <c r="A24" t="s">
        <v>16</v>
      </c>
      <c r="B24" s="3">
        <f>B4+B8+B20</f>
        <v>-266.87935222180005</v>
      </c>
      <c r="C24" t="s">
        <v>30</v>
      </c>
    </row>
    <row r="25" spans="1:3" x14ac:dyDescent="0.25">
      <c r="A25" t="s">
        <v>17</v>
      </c>
      <c r="B25" s="3">
        <f>B5+B9+B21</f>
        <v>-266.87935222180005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-2.3073125042403149</v>
      </c>
      <c r="C27" t="s">
        <v>25</v>
      </c>
    </row>
    <row r="28" spans="1:3" x14ac:dyDescent="0.25">
      <c r="A28" t="s">
        <v>19</v>
      </c>
      <c r="B28" s="3">
        <f>2625.5*(B7-B8-B9)</f>
        <v>-0.44252986285056184</v>
      </c>
      <c r="C28" t="s">
        <v>35</v>
      </c>
    </row>
    <row r="29" spans="1:3" x14ac:dyDescent="0.25">
      <c r="A29" t="s">
        <v>20</v>
      </c>
      <c r="B29" s="3">
        <f>2625.5*(B19-B20-B21)</f>
        <v>-1.7088329299589811E-2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-2.7669306963298368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70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72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-531.54963777499995</v>
      </c>
      <c r="C3" t="s">
        <v>24</v>
      </c>
    </row>
    <row r="4" spans="1:9" ht="15" customHeight="1" x14ac:dyDescent="0.25">
      <c r="A4" t="s">
        <v>1</v>
      </c>
      <c r="B4" s="10">
        <v>-265.77458147440001</v>
      </c>
      <c r="C4" t="s">
        <v>24</v>
      </c>
    </row>
    <row r="5" spans="1:9" ht="15" customHeight="1" x14ac:dyDescent="0.25">
      <c r="A5" t="s">
        <v>2</v>
      </c>
      <c r="B5" s="10">
        <v>-265.77458147440001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-2.0877876619000002</v>
      </c>
      <c r="C7" s="1" t="s">
        <v>24</v>
      </c>
    </row>
    <row r="8" spans="1:9" ht="15" customHeight="1" x14ac:dyDescent="0.25">
      <c r="A8" s="5" t="s">
        <v>4</v>
      </c>
      <c r="B8" s="10">
        <v>-1.0438280759</v>
      </c>
      <c r="C8" s="1" t="s">
        <v>24</v>
      </c>
    </row>
    <row r="9" spans="1:9" ht="15" customHeight="1" x14ac:dyDescent="0.25">
      <c r="A9" s="5" t="s">
        <v>5</v>
      </c>
      <c r="B9" s="10">
        <v>-1.0438280759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-2.0471531361999999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-1.0235190273999999</v>
      </c>
      <c r="C12" s="1" t="s">
        <v>24</v>
      </c>
    </row>
    <row r="13" spans="1:9" ht="15" customHeight="1" x14ac:dyDescent="0.25">
      <c r="A13" t="s">
        <v>8</v>
      </c>
      <c r="B13" s="10">
        <v>-1.0235190273999999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-1.9252780895999999</v>
      </c>
      <c r="C15" s="1" t="s">
        <v>24</v>
      </c>
    </row>
    <row r="16" spans="1:9" ht="15" customHeight="1" x14ac:dyDescent="0.25">
      <c r="A16" t="s">
        <v>10</v>
      </c>
      <c r="B16" s="10">
        <v>-0.9625800014</v>
      </c>
      <c r="C16" s="1" t="s">
        <v>24</v>
      </c>
    </row>
    <row r="17" spans="1:3" ht="15" customHeight="1" x14ac:dyDescent="0.25">
      <c r="A17" t="s">
        <v>11</v>
      </c>
      <c r="B17" s="10">
        <v>-0.9625800014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-0.12187504660000004</v>
      </c>
      <c r="C19" s="5" t="s">
        <v>32</v>
      </c>
    </row>
    <row r="20" spans="1:3" x14ac:dyDescent="0.25">
      <c r="A20" s="5" t="s">
        <v>13</v>
      </c>
      <c r="B20" s="3">
        <f>B12-B16</f>
        <v>-6.0939025999999896E-2</v>
      </c>
      <c r="C20" s="5" t="s">
        <v>33</v>
      </c>
    </row>
    <row r="21" spans="1:3" x14ac:dyDescent="0.25">
      <c r="A21" s="5" t="s">
        <v>14</v>
      </c>
      <c r="B21" s="3">
        <f>B13-B17</f>
        <v>-6.0939025999999896E-2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-533.75930048350006</v>
      </c>
      <c r="C23" t="s">
        <v>29</v>
      </c>
    </row>
    <row r="24" spans="1:3" x14ac:dyDescent="0.25">
      <c r="A24" t="s">
        <v>16</v>
      </c>
      <c r="B24" s="3">
        <f>B4+B8+B20</f>
        <v>-266.87934857630006</v>
      </c>
      <c r="C24" t="s">
        <v>30</v>
      </c>
    </row>
    <row r="25" spans="1:3" x14ac:dyDescent="0.25">
      <c r="A25" t="s">
        <v>17</v>
      </c>
      <c r="B25" s="3">
        <f>B5+B9+B21</f>
        <v>-266.87934857630006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-1.2466561879264191</v>
      </c>
      <c r="C27" t="s">
        <v>25</v>
      </c>
    </row>
    <row r="28" spans="1:3" x14ac:dyDescent="0.25">
      <c r="A28" t="s">
        <v>19</v>
      </c>
      <c r="B28" s="3">
        <f>2625.5*(B7-B8-B9)</f>
        <v>-0.34527976755031675</v>
      </c>
      <c r="C28" t="s">
        <v>35</v>
      </c>
    </row>
    <row r="29" spans="1:3" x14ac:dyDescent="0.25">
      <c r="A29" t="s">
        <v>20</v>
      </c>
      <c r="B29" s="3">
        <f>2625.5*(B19-B20-B21)</f>
        <v>7.8906776993591388E-3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-1.5840452777791256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73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74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-531.54931896419998</v>
      </c>
      <c r="C3" t="s">
        <v>24</v>
      </c>
    </row>
    <row r="4" spans="1:9" ht="15" customHeight="1" x14ac:dyDescent="0.25">
      <c r="A4" t="s">
        <v>1</v>
      </c>
      <c r="B4" s="10">
        <v>-265.77458130439999</v>
      </c>
      <c r="C4" t="s">
        <v>24</v>
      </c>
    </row>
    <row r="5" spans="1:9" ht="15" customHeight="1" x14ac:dyDescent="0.25">
      <c r="A5" t="s">
        <v>2</v>
      </c>
      <c r="B5" s="10">
        <v>-265.77458130439999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-2.0877587101000001</v>
      </c>
      <c r="C7" s="1" t="s">
        <v>24</v>
      </c>
    </row>
    <row r="8" spans="1:9" ht="15" customHeight="1" x14ac:dyDescent="0.25">
      <c r="A8" s="5" t="s">
        <v>4</v>
      </c>
      <c r="B8" s="10">
        <v>-1.0438245197</v>
      </c>
      <c r="C8" s="1" t="s">
        <v>24</v>
      </c>
    </row>
    <row r="9" spans="1:9" ht="15" customHeight="1" x14ac:dyDescent="0.25">
      <c r="A9" s="5" t="s">
        <v>5</v>
      </c>
      <c r="B9" s="10">
        <v>-1.0438245197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-2.0470936206000001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-1.0235014116000001</v>
      </c>
      <c r="C12" s="1" t="s">
        <v>24</v>
      </c>
    </row>
    <row r="13" spans="1:9" ht="15" customHeight="1" x14ac:dyDescent="0.25">
      <c r="A13" t="s">
        <v>8</v>
      </c>
      <c r="B13" s="10">
        <v>-1.0235014116000001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-1.9252234178000001</v>
      </c>
      <c r="C15" s="1" t="s">
        <v>24</v>
      </c>
    </row>
    <row r="16" spans="1:9" ht="15" customHeight="1" x14ac:dyDescent="0.25">
      <c r="A16" t="s">
        <v>10</v>
      </c>
      <c r="B16" s="10">
        <v>-0.96256196240000003</v>
      </c>
      <c r="C16" s="1" t="s">
        <v>24</v>
      </c>
    </row>
    <row r="17" spans="1:3" ht="15" customHeight="1" x14ac:dyDescent="0.25">
      <c r="A17" t="s">
        <v>11</v>
      </c>
      <c r="B17" s="10">
        <v>-0.96256196240000003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-0.12187020280000005</v>
      </c>
      <c r="C19" s="5" t="s">
        <v>32</v>
      </c>
    </row>
    <row r="20" spans="1:3" x14ac:dyDescent="0.25">
      <c r="A20" s="5" t="s">
        <v>13</v>
      </c>
      <c r="B20" s="3">
        <f>B12-B16</f>
        <v>-6.0939449200000051E-2</v>
      </c>
      <c r="C20" s="5" t="s">
        <v>33</v>
      </c>
    </row>
    <row r="21" spans="1:3" x14ac:dyDescent="0.25">
      <c r="A21" s="5" t="s">
        <v>14</v>
      </c>
      <c r="B21" s="3">
        <f>B13-B17</f>
        <v>-6.0939449200000051E-2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-533.75894787710001</v>
      </c>
      <c r="C23" t="s">
        <v>29</v>
      </c>
    </row>
    <row r="24" spans="1:3" x14ac:dyDescent="0.25">
      <c r="A24" t="s">
        <v>16</v>
      </c>
      <c r="B24" s="3">
        <f>B4+B8+B20</f>
        <v>-266.87934527330003</v>
      </c>
      <c r="C24" t="s">
        <v>30</v>
      </c>
    </row>
    <row r="25" spans="1:3" x14ac:dyDescent="0.25">
      <c r="A25" t="s">
        <v>17</v>
      </c>
      <c r="B25" s="3">
        <f>B5+B9+B21</f>
        <v>-266.87934527330003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-0.41051110272252345</v>
      </c>
      <c r="C27" t="s">
        <v>25</v>
      </c>
    </row>
    <row r="28" spans="1:3" x14ac:dyDescent="0.25">
      <c r="A28" t="s">
        <v>19</v>
      </c>
      <c r="B28" s="3">
        <f>2625.5*(B7-B8-B9)</f>
        <v>-0.28794042285031396</v>
      </c>
      <c r="C28" t="s">
        <v>35</v>
      </c>
    </row>
    <row r="29" spans="1:3" x14ac:dyDescent="0.25">
      <c r="A29" t="s">
        <v>20</v>
      </c>
      <c r="B29" s="3">
        <f>2625.5*(B19-B20-B21)</f>
        <v>2.2830297800138233E-2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-0.67562122761529508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76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40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-531.54643888939995</v>
      </c>
      <c r="C3" t="s">
        <v>24</v>
      </c>
    </row>
    <row r="4" spans="1:9" ht="15" customHeight="1" x14ac:dyDescent="0.25">
      <c r="A4" t="s">
        <v>1</v>
      </c>
      <c r="B4" s="10">
        <v>-265.77458637349997</v>
      </c>
      <c r="C4" t="s">
        <v>24</v>
      </c>
    </row>
    <row r="5" spans="1:9" ht="15" customHeight="1" x14ac:dyDescent="0.25">
      <c r="A5" t="s">
        <v>2</v>
      </c>
      <c r="B5" s="10">
        <v>-265.77458637349997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-2.0946499617000001</v>
      </c>
      <c r="C7" s="1" t="s">
        <v>24</v>
      </c>
    </row>
    <row r="8" spans="1:9" ht="15" customHeight="1" x14ac:dyDescent="0.25">
      <c r="A8" s="5" t="s">
        <v>4</v>
      </c>
      <c r="B8" s="10">
        <v>-1.0440614891</v>
      </c>
      <c r="C8" s="1" t="s">
        <v>24</v>
      </c>
    </row>
    <row r="9" spans="1:9" ht="15" customHeight="1" x14ac:dyDescent="0.25">
      <c r="A9" s="5" t="s">
        <v>5</v>
      </c>
      <c r="B9" s="10">
        <v>-1.0440614891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-2.0545807702999999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-1.0243434998000001</v>
      </c>
      <c r="C12" s="1" t="s">
        <v>24</v>
      </c>
    </row>
    <row r="13" spans="1:9" ht="15" customHeight="1" x14ac:dyDescent="0.25">
      <c r="A13" t="s">
        <v>8</v>
      </c>
      <c r="B13" s="10">
        <v>-1.0243434998000001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-1.9327716567</v>
      </c>
      <c r="C15" s="1" t="s">
        <v>24</v>
      </c>
    </row>
    <row r="16" spans="1:9" ht="15" customHeight="1" x14ac:dyDescent="0.25">
      <c r="A16" t="s">
        <v>10</v>
      </c>
      <c r="B16" s="10">
        <v>-0.96344911070000006</v>
      </c>
      <c r="C16" s="1" t="s">
        <v>24</v>
      </c>
    </row>
    <row r="17" spans="1:3" ht="15" customHeight="1" x14ac:dyDescent="0.25">
      <c r="A17" t="s">
        <v>11</v>
      </c>
      <c r="B17" s="10">
        <v>-0.96344911070000006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-0.12180911359999991</v>
      </c>
      <c r="C19" s="5" t="s">
        <v>32</v>
      </c>
    </row>
    <row r="20" spans="1:3" x14ac:dyDescent="0.25">
      <c r="A20" s="5" t="s">
        <v>13</v>
      </c>
      <c r="B20" s="3">
        <f>B12-B16</f>
        <v>-6.0894389100000001E-2</v>
      </c>
      <c r="C20" s="5" t="s">
        <v>33</v>
      </c>
    </row>
    <row r="21" spans="1:3" x14ac:dyDescent="0.25">
      <c r="A21" s="5" t="s">
        <v>14</v>
      </c>
      <c r="B21" s="3">
        <f>B13-B17</f>
        <v>-6.0894389100000001E-2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-533.76289796469996</v>
      </c>
      <c r="C23" t="s">
        <v>29</v>
      </c>
    </row>
    <row r="24" spans="1:3" x14ac:dyDescent="0.25">
      <c r="A24" t="s">
        <v>16</v>
      </c>
      <c r="B24" s="3">
        <f>B4+B8+B20</f>
        <v>-266.87954225169995</v>
      </c>
      <c r="C24" t="s">
        <v>30</v>
      </c>
    </row>
    <row r="25" spans="1:3" x14ac:dyDescent="0.25">
      <c r="A25" t="s">
        <v>17</v>
      </c>
      <c r="B25" s="3">
        <f>B5+B9+B21</f>
        <v>-266.87954225169995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7.1777431287790137</v>
      </c>
      <c r="C27" t="s">
        <v>25</v>
      </c>
    </row>
    <row r="28" spans="1:3" x14ac:dyDescent="0.25">
      <c r="A28" t="s">
        <v>19</v>
      </c>
      <c r="B28" s="3">
        <f>2625.5*(B7-B8-B9)</f>
        <v>-17.136595179250364</v>
      </c>
      <c r="C28" t="s">
        <v>35</v>
      </c>
    </row>
    <row r="29" spans="1:3" x14ac:dyDescent="0.25">
      <c r="A29" t="s">
        <v>20</v>
      </c>
      <c r="B29" s="3">
        <f>2625.5*(B19-B20-B21)</f>
        <v>-5.3390592699749329E-2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-10.012242643332002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41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75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-531.50842930759995</v>
      </c>
      <c r="C3" t="s">
        <v>24</v>
      </c>
    </row>
    <row r="4" spans="1:9" ht="15" customHeight="1" x14ac:dyDescent="0.25">
      <c r="A4" t="s">
        <v>1</v>
      </c>
      <c r="B4" s="10">
        <v>-265.7542499612</v>
      </c>
      <c r="C4" t="s">
        <v>24</v>
      </c>
    </row>
    <row r="5" spans="1:9" ht="15" customHeight="1" x14ac:dyDescent="0.25">
      <c r="A5" t="s">
        <v>2</v>
      </c>
      <c r="B5" s="10">
        <v>-265.7542499612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-1.9250433772</v>
      </c>
      <c r="C7" s="1" t="s">
        <v>24</v>
      </c>
    </row>
    <row r="8" spans="1:9" ht="15" customHeight="1" x14ac:dyDescent="0.25">
      <c r="A8" s="5" t="s">
        <v>4</v>
      </c>
      <c r="B8" s="10">
        <v>-0.96247666229999995</v>
      </c>
      <c r="C8" s="1" t="s">
        <v>24</v>
      </c>
    </row>
    <row r="9" spans="1:9" ht="15" customHeight="1" x14ac:dyDescent="0.25">
      <c r="A9" s="5" t="s">
        <v>5</v>
      </c>
      <c r="B9" s="10">
        <v>-0.96247666229999995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-2.0470387335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-1.0235392234</v>
      </c>
      <c r="C12" s="1" t="s">
        <v>24</v>
      </c>
    </row>
    <row r="13" spans="1:9" ht="15" customHeight="1" x14ac:dyDescent="0.25">
      <c r="A13" t="s">
        <v>8</v>
      </c>
      <c r="B13" s="10">
        <v>-1.0235392234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-1.9251695741999999</v>
      </c>
      <c r="C15" s="1" t="s">
        <v>24</v>
      </c>
    </row>
    <row r="16" spans="1:9" ht="15" customHeight="1" x14ac:dyDescent="0.25">
      <c r="A16" t="s">
        <v>10</v>
      </c>
      <c r="B16" s="10">
        <v>-0.96260106779999999</v>
      </c>
      <c r="C16" s="1" t="s">
        <v>24</v>
      </c>
    </row>
    <row r="17" spans="1:3" ht="15" customHeight="1" x14ac:dyDescent="0.25">
      <c r="A17" t="s">
        <v>11</v>
      </c>
      <c r="B17" s="10">
        <v>-0.96260106779999999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-0.12186915930000009</v>
      </c>
      <c r="C19" s="5" t="s">
        <v>32</v>
      </c>
    </row>
    <row r="20" spans="1:3" x14ac:dyDescent="0.25">
      <c r="A20" s="5" t="s">
        <v>13</v>
      </c>
      <c r="B20" s="3">
        <f>B12-B16</f>
        <v>-6.0938155600000043E-2</v>
      </c>
      <c r="C20" s="5" t="s">
        <v>33</v>
      </c>
    </row>
    <row r="21" spans="1:3" x14ac:dyDescent="0.25">
      <c r="A21" s="5" t="s">
        <v>14</v>
      </c>
      <c r="B21" s="3">
        <f>B13-B17</f>
        <v>-6.0938155600000043E-2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-533.55534184409998</v>
      </c>
      <c r="C23" t="s">
        <v>29</v>
      </c>
    </row>
    <row r="24" spans="1:3" x14ac:dyDescent="0.25">
      <c r="A24" t="s">
        <v>16</v>
      </c>
      <c r="B24" s="3">
        <f>B4+B8+B20</f>
        <v>-266.77766477910001</v>
      </c>
      <c r="C24" t="s">
        <v>30</v>
      </c>
    </row>
    <row r="25" spans="1:3" x14ac:dyDescent="0.25">
      <c r="A25" t="s">
        <v>17</v>
      </c>
      <c r="B25" s="3">
        <f>B5+B9+B21</f>
        <v>-266.77766477910001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0.18539915753592595</v>
      </c>
      <c r="C27" t="s">
        <v>25</v>
      </c>
    </row>
    <row r="28" spans="1:3" x14ac:dyDescent="0.25">
      <c r="A28" t="s">
        <v>19</v>
      </c>
      <c r="B28" s="3">
        <f>2625.5*(B7-B8-B9)</f>
        <v>-0.23643310130014905</v>
      </c>
      <c r="C28" t="s">
        <v>35</v>
      </c>
    </row>
    <row r="29" spans="1:3" x14ac:dyDescent="0.25">
      <c r="A29" t="s">
        <v>20</v>
      </c>
      <c r="B29" s="3">
        <f>2625.5*(B19-B20-B21)</f>
        <v>1.8777313450005217E-2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-3.2256630371932715E-2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77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8"/>
  <sheetViews>
    <sheetView tabSelected="1"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107.28515625" customWidth="1"/>
  </cols>
  <sheetData>
    <row r="1" spans="1:9" x14ac:dyDescent="0.25">
      <c r="A1" s="12" t="s">
        <v>79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-531.56413695410004</v>
      </c>
      <c r="C3" t="s">
        <v>24</v>
      </c>
    </row>
    <row r="4" spans="1:9" ht="15" customHeight="1" x14ac:dyDescent="0.25">
      <c r="A4" t="s">
        <v>1</v>
      </c>
      <c r="B4" s="10">
        <v>-265.7801335062</v>
      </c>
      <c r="C4" t="s">
        <v>24</v>
      </c>
    </row>
    <row r="5" spans="1:9" ht="15" customHeight="1" x14ac:dyDescent="0.25">
      <c r="A5" t="s">
        <v>2</v>
      </c>
      <c r="B5" s="10">
        <v>-265.7801335062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-2.0870218258</v>
      </c>
      <c r="C7" s="1" t="s">
        <v>24</v>
      </c>
    </row>
    <row r="8" spans="1:9" ht="15" customHeight="1" x14ac:dyDescent="0.25">
      <c r="A8" s="5" t="s">
        <v>4</v>
      </c>
      <c r="B8" s="10">
        <v>-1.0417222953</v>
      </c>
      <c r="C8" s="1" t="s">
        <v>24</v>
      </c>
    </row>
    <row r="9" spans="1:9" ht="15" customHeight="1" x14ac:dyDescent="0.25">
      <c r="A9" s="5" t="s">
        <v>5</v>
      </c>
      <c r="B9" s="10">
        <v>-1.0417222953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-2.0464310691000001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-1.0215138886999999</v>
      </c>
      <c r="C12" s="1" t="s">
        <v>24</v>
      </c>
    </row>
    <row r="13" spans="1:9" ht="15" customHeight="1" x14ac:dyDescent="0.25">
      <c r="A13" t="s">
        <v>8</v>
      </c>
      <c r="B13" s="10">
        <v>-1.0215138886999999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-1.9247306484</v>
      </c>
      <c r="C15" s="1" t="s">
        <v>24</v>
      </c>
    </row>
    <row r="16" spans="1:9" ht="15" customHeight="1" x14ac:dyDescent="0.25">
      <c r="A16" t="s">
        <v>10</v>
      </c>
      <c r="B16" s="10">
        <v>-0.96073094219999999</v>
      </c>
      <c r="C16" s="1" t="s">
        <v>24</v>
      </c>
    </row>
    <row r="17" spans="1:3" ht="15" customHeight="1" x14ac:dyDescent="0.25">
      <c r="A17" t="s">
        <v>11</v>
      </c>
      <c r="B17" s="10">
        <v>-0.96073094219999999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-0.12170042070000009</v>
      </c>
      <c r="C19" s="5" t="s">
        <v>32</v>
      </c>
    </row>
    <row r="20" spans="1:3" x14ac:dyDescent="0.25">
      <c r="A20" s="5" t="s">
        <v>13</v>
      </c>
      <c r="B20" s="3">
        <f>B12-B16</f>
        <v>-6.0782946499999935E-2</v>
      </c>
      <c r="C20" s="5" t="s">
        <v>33</v>
      </c>
    </row>
    <row r="21" spans="1:3" x14ac:dyDescent="0.25">
      <c r="A21" s="5" t="s">
        <v>14</v>
      </c>
      <c r="B21" s="3">
        <f>B13-B17</f>
        <v>-6.0782946499999935E-2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-533.77285920060001</v>
      </c>
      <c r="C23" t="s">
        <v>29</v>
      </c>
    </row>
    <row r="24" spans="1:3" x14ac:dyDescent="0.25">
      <c r="A24" t="s">
        <v>16</v>
      </c>
      <c r="B24" s="3">
        <f>B4+B8+B20</f>
        <v>-266.88263874800003</v>
      </c>
      <c r="C24" t="s">
        <v>30</v>
      </c>
    </row>
    <row r="25" spans="1:3" x14ac:dyDescent="0.25">
      <c r="A25" t="s">
        <v>17</v>
      </c>
      <c r="B25" s="3">
        <f>B5+B9+B21</f>
        <v>-266.88263874800003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-10.160531933433049</v>
      </c>
      <c r="C27" t="s">
        <v>25</v>
      </c>
    </row>
    <row r="28" spans="1:3" x14ac:dyDescent="0.25">
      <c r="A28" t="s">
        <v>19</v>
      </c>
      <c r="B28" s="3">
        <f>2625.5*(B7-B8-B9)</f>
        <v>-9.3920310175996384</v>
      </c>
      <c r="C28" t="s">
        <v>35</v>
      </c>
    </row>
    <row r="29" spans="1:3" x14ac:dyDescent="0.25">
      <c r="A29" t="s">
        <v>20</v>
      </c>
      <c r="B29" s="3">
        <f>2625.5*(B19-B20-B21)</f>
        <v>-0.35320247635057722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-19.905765427150072</v>
      </c>
      <c r="C31" t="s">
        <v>27</v>
      </c>
    </row>
    <row r="32" spans="1:3" x14ac:dyDescent="0.25">
      <c r="B32" s="3"/>
      <c r="C32" s="9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78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43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-531.54912612880003</v>
      </c>
      <c r="C3" t="s">
        <v>24</v>
      </c>
    </row>
    <row r="4" spans="1:9" ht="15" customHeight="1" x14ac:dyDescent="0.25">
      <c r="A4" t="s">
        <v>1</v>
      </c>
      <c r="B4" s="10">
        <v>-265.77458582759999</v>
      </c>
      <c r="C4" t="s">
        <v>24</v>
      </c>
    </row>
    <row r="5" spans="1:9" ht="15" customHeight="1" x14ac:dyDescent="0.25">
      <c r="A5" t="s">
        <v>2</v>
      </c>
      <c r="B5" s="10">
        <v>-265.77458582759999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-2.0935756537999999</v>
      </c>
      <c r="C7" s="1" t="s">
        <v>24</v>
      </c>
    </row>
    <row r="8" spans="1:9" ht="15" customHeight="1" x14ac:dyDescent="0.25">
      <c r="A8" s="5" t="s">
        <v>4</v>
      </c>
      <c r="B8" s="10">
        <v>-1.044033886</v>
      </c>
      <c r="C8" s="1" t="s">
        <v>24</v>
      </c>
    </row>
    <row r="9" spans="1:9" ht="15" customHeight="1" x14ac:dyDescent="0.25">
      <c r="A9" s="5" t="s">
        <v>5</v>
      </c>
      <c r="B9" s="10">
        <v>-1.044033886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-2.0535778331999999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-1.0242585281000001</v>
      </c>
      <c r="C12" s="1" t="s">
        <v>24</v>
      </c>
    </row>
    <row r="13" spans="1:9" ht="15" customHeight="1" x14ac:dyDescent="0.25">
      <c r="A13" t="s">
        <v>8</v>
      </c>
      <c r="B13" s="10">
        <v>-1.0242585281000001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-1.9316819113999999</v>
      </c>
      <c r="C15" s="1" t="s">
        <v>24</v>
      </c>
    </row>
    <row r="16" spans="1:9" ht="15" customHeight="1" x14ac:dyDescent="0.25">
      <c r="A16" t="s">
        <v>10</v>
      </c>
      <c r="B16" s="10">
        <v>-0.9633585442</v>
      </c>
      <c r="C16" s="1" t="s">
        <v>24</v>
      </c>
    </row>
    <row r="17" spans="1:3" ht="15" customHeight="1" x14ac:dyDescent="0.25">
      <c r="A17" t="s">
        <v>11</v>
      </c>
      <c r="B17" s="10">
        <v>-0.9633585442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-0.12189592179999997</v>
      </c>
      <c r="C19" s="5" t="s">
        <v>32</v>
      </c>
    </row>
    <row r="20" spans="1:3" x14ac:dyDescent="0.25">
      <c r="A20" s="5" t="s">
        <v>13</v>
      </c>
      <c r="B20" s="3">
        <f>B12-B16</f>
        <v>-6.0899983900000065E-2</v>
      </c>
      <c r="C20" s="5" t="s">
        <v>33</v>
      </c>
    </row>
    <row r="21" spans="1:3" x14ac:dyDescent="0.25">
      <c r="A21" s="5" t="s">
        <v>14</v>
      </c>
      <c r="B21" s="3">
        <f>B13-B17</f>
        <v>-6.0899983900000065E-2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-533.7645977044001</v>
      </c>
      <c r="C23" t="s">
        <v>29</v>
      </c>
    </row>
    <row r="24" spans="1:3" x14ac:dyDescent="0.25">
      <c r="A24" t="s">
        <v>16</v>
      </c>
      <c r="B24" s="3">
        <f>B4+B8+B20</f>
        <v>-266.87951969750003</v>
      </c>
      <c r="C24" t="s">
        <v>30</v>
      </c>
    </row>
    <row r="25" spans="1:3" x14ac:dyDescent="0.25">
      <c r="A25" t="s">
        <v>17</v>
      </c>
      <c r="B25" s="3">
        <f>B5+B9+B21</f>
        <v>-266.87951969750003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0.11952956309067986</v>
      </c>
      <c r="C27" t="s">
        <v>25</v>
      </c>
    </row>
    <row r="28" spans="1:3" x14ac:dyDescent="0.25">
      <c r="A28" t="s">
        <v>19</v>
      </c>
      <c r="B28" s="3">
        <f>2625.5*(B7-B8-B9)</f>
        <v>-14.46094366589957</v>
      </c>
      <c r="C28" t="s">
        <v>35</v>
      </c>
    </row>
    <row r="29" spans="1:3" x14ac:dyDescent="0.25">
      <c r="A29" t="s">
        <v>20</v>
      </c>
      <c r="B29" s="3">
        <f>2625.5*(B19-B20-B21)</f>
        <v>-0.25192722699958692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-14.593341329815473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42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46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-531.551031814</v>
      </c>
      <c r="C3" t="s">
        <v>24</v>
      </c>
    </row>
    <row r="4" spans="1:9" ht="15" customHeight="1" x14ac:dyDescent="0.25">
      <c r="A4" t="s">
        <v>1</v>
      </c>
      <c r="B4" s="10">
        <v>-265.77458525169999</v>
      </c>
      <c r="C4" t="s">
        <v>24</v>
      </c>
    </row>
    <row r="5" spans="1:9" ht="15" customHeight="1" x14ac:dyDescent="0.25">
      <c r="A5" t="s">
        <v>2</v>
      </c>
      <c r="B5" s="10">
        <v>-265.77458525169999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-2.092655116</v>
      </c>
      <c r="C7" s="1" t="s">
        <v>24</v>
      </c>
    </row>
    <row r="8" spans="1:9" ht="15" customHeight="1" x14ac:dyDescent="0.25">
      <c r="A8" s="5" t="s">
        <v>4</v>
      </c>
      <c r="B8" s="10">
        <v>-1.0440071464</v>
      </c>
      <c r="C8" s="1" t="s">
        <v>24</v>
      </c>
    </row>
    <row r="9" spans="1:9" ht="15" customHeight="1" x14ac:dyDescent="0.25">
      <c r="A9" s="5" t="s">
        <v>5</v>
      </c>
      <c r="B9" s="10">
        <v>-1.0440071464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-2.0527011144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-1.0241815128</v>
      </c>
      <c r="C12" s="1" t="s">
        <v>24</v>
      </c>
    </row>
    <row r="13" spans="1:9" ht="15" customHeight="1" x14ac:dyDescent="0.25">
      <c r="A13" t="s">
        <v>8</v>
      </c>
      <c r="B13" s="10">
        <v>-1.0241815128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-1.9307448207</v>
      </c>
      <c r="C15" s="1" t="s">
        <v>24</v>
      </c>
    </row>
    <row r="16" spans="1:9" ht="15" customHeight="1" x14ac:dyDescent="0.25">
      <c r="A16" t="s">
        <v>10</v>
      </c>
      <c r="B16" s="10">
        <v>-0.9632766398</v>
      </c>
      <c r="C16" s="1" t="s">
        <v>24</v>
      </c>
    </row>
    <row r="17" spans="1:3" ht="15" customHeight="1" x14ac:dyDescent="0.25">
      <c r="A17" t="s">
        <v>11</v>
      </c>
      <c r="B17" s="10">
        <v>-0.9632766398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-0.12195629370000005</v>
      </c>
      <c r="C19" s="5" t="s">
        <v>32</v>
      </c>
    </row>
    <row r="20" spans="1:3" x14ac:dyDescent="0.25">
      <c r="A20" s="5" t="s">
        <v>13</v>
      </c>
      <c r="B20" s="3">
        <f>B12-B16</f>
        <v>-6.0904873000000026E-2</v>
      </c>
      <c r="C20" s="5" t="s">
        <v>33</v>
      </c>
    </row>
    <row r="21" spans="1:3" x14ac:dyDescent="0.25">
      <c r="A21" s="5" t="s">
        <v>14</v>
      </c>
      <c r="B21" s="3">
        <f>B13-B17</f>
        <v>-6.0904873000000026E-2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-533.76564322369995</v>
      </c>
      <c r="C23" t="s">
        <v>29</v>
      </c>
    </row>
    <row r="24" spans="1:3" x14ac:dyDescent="0.25">
      <c r="A24" t="s">
        <v>16</v>
      </c>
      <c r="B24" s="3">
        <f>B4+B8+B20</f>
        <v>-266.87949727110004</v>
      </c>
      <c r="C24" t="s">
        <v>30</v>
      </c>
    </row>
    <row r="25" spans="1:3" x14ac:dyDescent="0.25">
      <c r="A25" t="s">
        <v>17</v>
      </c>
      <c r="B25" s="3">
        <f>B5+B9+B21</f>
        <v>-266.87949727110004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-4.8868709803531942</v>
      </c>
      <c r="C27" t="s">
        <v>25</v>
      </c>
    </row>
    <row r="28" spans="1:3" x14ac:dyDescent="0.25">
      <c r="A28" t="s">
        <v>19</v>
      </c>
      <c r="B28" s="3">
        <f>2625.5*(B7-B8-B9)</f>
        <v>-12.184481311599795</v>
      </c>
      <c r="C28" t="s">
        <v>35</v>
      </c>
    </row>
    <row r="29" spans="1:3" x14ac:dyDescent="0.25">
      <c r="A29" t="s">
        <v>20</v>
      </c>
      <c r="B29" s="3">
        <f>2625.5*(B19-B20-B21)</f>
        <v>-0.38476098634999811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-17.45611327794154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44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45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-531.55232511680003</v>
      </c>
      <c r="C3" t="s">
        <v>24</v>
      </c>
    </row>
    <row r="4" spans="1:9" ht="15" customHeight="1" x14ac:dyDescent="0.25">
      <c r="A4" t="s">
        <v>1</v>
      </c>
      <c r="B4" s="10">
        <v>-265.77458471440002</v>
      </c>
      <c r="C4" t="s">
        <v>24</v>
      </c>
    </row>
    <row r="5" spans="1:9" ht="15" customHeight="1" x14ac:dyDescent="0.25">
      <c r="A5" t="s">
        <v>2</v>
      </c>
      <c r="B5" s="10">
        <v>-265.77458471440002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-2.0918732664999999</v>
      </c>
      <c r="C7" s="1" t="s">
        <v>24</v>
      </c>
    </row>
    <row r="8" spans="1:9" ht="15" customHeight="1" x14ac:dyDescent="0.25">
      <c r="A8" s="5" t="s">
        <v>4</v>
      </c>
      <c r="B8" s="10">
        <v>-1.0439823333</v>
      </c>
      <c r="C8" s="1" t="s">
        <v>24</v>
      </c>
    </row>
    <row r="9" spans="1:9" ht="15" customHeight="1" x14ac:dyDescent="0.25">
      <c r="A9" s="5" t="s">
        <v>5</v>
      </c>
      <c r="B9" s="10">
        <v>-1.0439823333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-2.0519366838000002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-1.0241115643000001</v>
      </c>
      <c r="C12" s="1" t="s">
        <v>24</v>
      </c>
    </row>
    <row r="13" spans="1:9" ht="15" customHeight="1" x14ac:dyDescent="0.25">
      <c r="A13" t="s">
        <v>8</v>
      </c>
      <c r="B13" s="10">
        <v>-1.0241115643000001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-1.9299412747</v>
      </c>
      <c r="C15" s="1" t="s">
        <v>24</v>
      </c>
    </row>
    <row r="16" spans="1:9" ht="15" customHeight="1" x14ac:dyDescent="0.25">
      <c r="A16" t="s">
        <v>10</v>
      </c>
      <c r="B16" s="10">
        <v>-0.96320244769999996</v>
      </c>
      <c r="C16" s="1" t="s">
        <v>24</v>
      </c>
    </row>
    <row r="17" spans="1:3" ht="15" customHeight="1" x14ac:dyDescent="0.25">
      <c r="A17" t="s">
        <v>11</v>
      </c>
      <c r="B17" s="10">
        <v>-0.96320244769999996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-0.12199540910000017</v>
      </c>
      <c r="C19" s="5" t="s">
        <v>32</v>
      </c>
    </row>
    <row r="20" spans="1:3" x14ac:dyDescent="0.25">
      <c r="A20" s="5" t="s">
        <v>13</v>
      </c>
      <c r="B20" s="3">
        <f>B12-B16</f>
        <v>-6.0909116600000091E-2</v>
      </c>
      <c r="C20" s="5" t="s">
        <v>33</v>
      </c>
    </row>
    <row r="21" spans="1:3" x14ac:dyDescent="0.25">
      <c r="A21" s="5" t="s">
        <v>14</v>
      </c>
      <c r="B21" s="3">
        <f>B13-B17</f>
        <v>-6.0909116600000091E-2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-533.76619379240003</v>
      </c>
      <c r="C23" t="s">
        <v>29</v>
      </c>
    </row>
    <row r="24" spans="1:3" x14ac:dyDescent="0.25">
      <c r="A24" t="s">
        <v>16</v>
      </c>
      <c r="B24" s="3">
        <f>B4+B8+B20</f>
        <v>-266.8794761643</v>
      </c>
      <c r="C24" t="s">
        <v>30</v>
      </c>
    </row>
    <row r="25" spans="1:3" x14ac:dyDescent="0.25">
      <c r="A25" t="s">
        <v>17</v>
      </c>
      <c r="B25" s="3">
        <f>B5+B9+B21</f>
        <v>-266.8794761643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-8.2852588439804435</v>
      </c>
      <c r="C27" t="s">
        <v>25</v>
      </c>
    </row>
    <row r="28" spans="1:3" x14ac:dyDescent="0.25">
      <c r="A28" t="s">
        <v>19</v>
      </c>
      <c r="B28" s="3">
        <f>2625.5*(B7-B8-B9)</f>
        <v>-10.262029037449791</v>
      </c>
      <c r="C28" t="s">
        <v>35</v>
      </c>
    </row>
    <row r="29" spans="1:3" x14ac:dyDescent="0.25">
      <c r="A29" t="s">
        <v>20</v>
      </c>
      <c r="B29" s="3">
        <f>2625.5*(B19-B20-B21)</f>
        <v>-0.46517532544998119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-19.012463206974076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47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selection activeCell="A32" sqref="A32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48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-531.55314861049999</v>
      </c>
      <c r="C3" t="s">
        <v>24</v>
      </c>
    </row>
    <row r="4" spans="1:9" ht="15" customHeight="1" x14ac:dyDescent="0.25">
      <c r="A4" t="s">
        <v>1</v>
      </c>
      <c r="B4" s="10">
        <v>-265.77458426750002</v>
      </c>
      <c r="C4" t="s">
        <v>24</v>
      </c>
    </row>
    <row r="5" spans="1:9" ht="15" customHeight="1" x14ac:dyDescent="0.25">
      <c r="A5" t="s">
        <v>2</v>
      </c>
      <c r="B5" s="10">
        <v>-265.77458426750002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-2.0912103864999998</v>
      </c>
      <c r="C7" s="1" t="s">
        <v>24</v>
      </c>
    </row>
    <row r="8" spans="1:9" ht="15" customHeight="1" x14ac:dyDescent="0.25">
      <c r="A8" s="5" t="s">
        <v>4</v>
      </c>
      <c r="B8" s="10">
        <v>-1.0439604355000001</v>
      </c>
      <c r="C8" s="1" t="s">
        <v>24</v>
      </c>
    </row>
    <row r="9" spans="1:9" ht="15" customHeight="1" x14ac:dyDescent="0.25">
      <c r="A9" s="5" t="s">
        <v>5</v>
      </c>
      <c r="B9" s="10">
        <v>-1.0439604355000001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-2.0512710542999999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-1.0240476664</v>
      </c>
      <c r="C12" s="1" t="s">
        <v>24</v>
      </c>
    </row>
    <row r="13" spans="1:9" ht="15" customHeight="1" x14ac:dyDescent="0.25">
      <c r="A13" t="s">
        <v>8</v>
      </c>
      <c r="B13" s="10">
        <v>-1.0240476664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-1.9292529537000001</v>
      </c>
      <c r="C15" s="1" t="s">
        <v>24</v>
      </c>
    </row>
    <row r="16" spans="1:9" ht="15" customHeight="1" x14ac:dyDescent="0.25">
      <c r="A16" t="s">
        <v>10</v>
      </c>
      <c r="B16" s="10">
        <v>-0.96313484540000005</v>
      </c>
      <c r="C16" s="1" t="s">
        <v>24</v>
      </c>
    </row>
    <row r="17" spans="1:3" ht="15" customHeight="1" x14ac:dyDescent="0.25">
      <c r="A17" t="s">
        <v>11</v>
      </c>
      <c r="B17" s="10">
        <v>-0.96313484540000005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-0.12201810059999985</v>
      </c>
      <c r="C19" s="5" t="s">
        <v>32</v>
      </c>
    </row>
    <row r="20" spans="1:3" x14ac:dyDescent="0.25">
      <c r="A20" s="5" t="s">
        <v>13</v>
      </c>
      <c r="B20" s="3">
        <f>B12-B16</f>
        <v>-6.091282099999995E-2</v>
      </c>
      <c r="C20" s="5" t="s">
        <v>33</v>
      </c>
    </row>
    <row r="21" spans="1:3" x14ac:dyDescent="0.25">
      <c r="A21" s="5" t="s">
        <v>14</v>
      </c>
      <c r="B21" s="3">
        <f>B13-B17</f>
        <v>-6.091282099999995E-2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-533.76637709760007</v>
      </c>
      <c r="C23" t="s">
        <v>29</v>
      </c>
    </row>
    <row r="24" spans="1:3" x14ac:dyDescent="0.25">
      <c r="A24" t="s">
        <v>16</v>
      </c>
      <c r="B24" s="3">
        <f>B4+B8+B20</f>
        <v>-266.87945752400003</v>
      </c>
      <c r="C24" t="s">
        <v>30</v>
      </c>
    </row>
    <row r="25" spans="1:3" x14ac:dyDescent="0.25">
      <c r="A25" t="s">
        <v>17</v>
      </c>
      <c r="B25" s="3">
        <f>B5+B9+B21</f>
        <v>-266.87945752400003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-10.449688225127318</v>
      </c>
      <c r="C27" t="s">
        <v>25</v>
      </c>
    </row>
    <row r="28" spans="1:3" x14ac:dyDescent="0.25">
      <c r="A28" t="s">
        <v>19</v>
      </c>
      <c r="B28" s="3">
        <f>2625.5*(B7-B8-B9)</f>
        <v>-8.6366229452491421</v>
      </c>
      <c r="C28" t="s">
        <v>35</v>
      </c>
    </row>
    <row r="29" spans="1:3" x14ac:dyDescent="0.25">
      <c r="A29" t="s">
        <v>20</v>
      </c>
      <c r="B29" s="3">
        <f>2625.5*(B19-B20-B21)</f>
        <v>-0.50530005429985581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-19.591611224820895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49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50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-531.55362122990005</v>
      </c>
      <c r="C3" t="s">
        <v>24</v>
      </c>
    </row>
    <row r="4" spans="1:9" ht="15" customHeight="1" x14ac:dyDescent="0.25">
      <c r="A4" t="s">
        <v>1</v>
      </c>
      <c r="B4" s="10">
        <v>-265.77458392210002</v>
      </c>
      <c r="C4" t="s">
        <v>24</v>
      </c>
    </row>
    <row r="5" spans="1:9" ht="15" customHeight="1" x14ac:dyDescent="0.25">
      <c r="A5" t="s">
        <v>2</v>
      </c>
      <c r="B5" s="10">
        <v>-265.77458392210002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-2.0906527651000002</v>
      </c>
      <c r="C7" s="1" t="s">
        <v>24</v>
      </c>
    </row>
    <row r="8" spans="1:9" ht="15" customHeight="1" x14ac:dyDescent="0.25">
      <c r="A8" s="5" t="s">
        <v>4</v>
      </c>
      <c r="B8" s="10">
        <v>-1.0439408368</v>
      </c>
      <c r="C8" s="1" t="s">
        <v>24</v>
      </c>
    </row>
    <row r="9" spans="1:9" ht="15" customHeight="1" x14ac:dyDescent="0.25">
      <c r="A9" s="5" t="s">
        <v>5</v>
      </c>
      <c r="B9" s="10">
        <v>-1.0439408368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-2.0506900156999999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-1.0239887396</v>
      </c>
      <c r="C12" s="1" t="s">
        <v>24</v>
      </c>
    </row>
    <row r="13" spans="1:9" ht="15" customHeight="1" x14ac:dyDescent="0.25">
      <c r="A13" t="s">
        <v>8</v>
      </c>
      <c r="B13" s="10">
        <v>-1.0239887396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-1.9286614432</v>
      </c>
      <c r="C15" s="1" t="s">
        <v>24</v>
      </c>
    </row>
    <row r="16" spans="1:9" ht="15" customHeight="1" x14ac:dyDescent="0.25">
      <c r="A16" t="s">
        <v>10</v>
      </c>
      <c r="B16" s="10">
        <v>-0.96307266120000001</v>
      </c>
      <c r="C16" s="1" t="s">
        <v>24</v>
      </c>
    </row>
    <row r="17" spans="1:3" ht="15" customHeight="1" x14ac:dyDescent="0.25">
      <c r="A17" t="s">
        <v>11</v>
      </c>
      <c r="B17" s="10">
        <v>-0.96307266120000001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-0.12202857249999988</v>
      </c>
      <c r="C19" s="5" t="s">
        <v>32</v>
      </c>
    </row>
    <row r="20" spans="1:3" x14ac:dyDescent="0.25">
      <c r="A20" s="5" t="s">
        <v>13</v>
      </c>
      <c r="B20" s="3">
        <f>B12-B16</f>
        <v>-6.0916078400000018E-2</v>
      </c>
      <c r="C20" s="5" t="s">
        <v>33</v>
      </c>
    </row>
    <row r="21" spans="1:3" x14ac:dyDescent="0.25">
      <c r="A21" s="5" t="s">
        <v>14</v>
      </c>
      <c r="B21" s="3">
        <f>B13-B17</f>
        <v>-6.0916078400000018E-2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-533.76630256750002</v>
      </c>
      <c r="C23" t="s">
        <v>29</v>
      </c>
    </row>
    <row r="24" spans="1:3" x14ac:dyDescent="0.25">
      <c r="A24" t="s">
        <v>16</v>
      </c>
      <c r="B24" s="3">
        <f>B4+B8+B20</f>
        <v>-266.87944083730002</v>
      </c>
      <c r="C24" t="s">
        <v>30</v>
      </c>
    </row>
    <row r="25" spans="1:3" x14ac:dyDescent="0.25">
      <c r="A25" t="s">
        <v>17</v>
      </c>
      <c r="B25" s="3">
        <f>B5+B9+B21</f>
        <v>-266.87944083730002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-11.692364155358689</v>
      </c>
      <c r="C27" t="s">
        <v>25</v>
      </c>
    </row>
    <row r="28" spans="1:3" x14ac:dyDescent="0.25">
      <c r="A28" t="s">
        <v>19</v>
      </c>
      <c r="B28" s="3">
        <f>2625.5*(B7-B8-B9)</f>
        <v>-7.2755007332502633</v>
      </c>
      <c r="C28" t="s">
        <v>35</v>
      </c>
    </row>
    <row r="29" spans="1:3" x14ac:dyDescent="0.25">
      <c r="A29" t="s">
        <v>20</v>
      </c>
      <c r="B29" s="3">
        <f>2625.5*(B19-B20-B21)</f>
        <v>-0.51568942034958309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-19.483554308877501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51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52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-531.55383512670005</v>
      </c>
      <c r="C3" t="s">
        <v>24</v>
      </c>
    </row>
    <row r="4" spans="1:9" ht="15" customHeight="1" x14ac:dyDescent="0.25">
      <c r="A4" t="s">
        <v>1</v>
      </c>
      <c r="B4" s="10">
        <v>-265.77458365550001</v>
      </c>
      <c r="C4" t="s">
        <v>24</v>
      </c>
    </row>
    <row r="5" spans="1:9" ht="15" customHeight="1" x14ac:dyDescent="0.25">
      <c r="A5" t="s">
        <v>2</v>
      </c>
      <c r="B5" s="10">
        <v>-265.77458365550001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-2.0901830463</v>
      </c>
      <c r="C7" s="1" t="s">
        <v>24</v>
      </c>
    </row>
    <row r="8" spans="1:9" ht="15" customHeight="1" x14ac:dyDescent="0.25">
      <c r="A8" s="5" t="s">
        <v>4</v>
      </c>
      <c r="B8" s="10">
        <v>-1.0439247887000001</v>
      </c>
      <c r="C8" s="1" t="s">
        <v>24</v>
      </c>
    </row>
    <row r="9" spans="1:9" ht="15" customHeight="1" x14ac:dyDescent="0.25">
      <c r="A9" s="5" t="s">
        <v>5</v>
      </c>
      <c r="B9" s="10">
        <v>-1.0439247887000001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-2.0501841288999998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-1.0239343857000001</v>
      </c>
      <c r="C12" s="1" t="s">
        <v>24</v>
      </c>
    </row>
    <row r="13" spans="1:9" ht="15" customHeight="1" x14ac:dyDescent="0.25">
      <c r="A13" t="s">
        <v>8</v>
      </c>
      <c r="B13" s="10">
        <v>-1.0239343857000001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-1.9281538703000001</v>
      </c>
      <c r="C15" s="1" t="s">
        <v>24</v>
      </c>
    </row>
    <row r="16" spans="1:9" ht="15" customHeight="1" x14ac:dyDescent="0.25">
      <c r="A16" t="s">
        <v>10</v>
      </c>
      <c r="B16" s="10">
        <v>-0.96301542080000002</v>
      </c>
      <c r="C16" s="1" t="s">
        <v>24</v>
      </c>
    </row>
    <row r="17" spans="1:3" ht="15" customHeight="1" x14ac:dyDescent="0.25">
      <c r="A17" t="s">
        <v>11</v>
      </c>
      <c r="B17" s="10">
        <v>-0.96301542080000002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-0.12203025859999972</v>
      </c>
      <c r="C19" s="5" t="s">
        <v>32</v>
      </c>
    </row>
    <row r="20" spans="1:3" x14ac:dyDescent="0.25">
      <c r="A20" s="5" t="s">
        <v>13</v>
      </c>
      <c r="B20" s="3">
        <f>B12-B16</f>
        <v>-6.0918964900000039E-2</v>
      </c>
      <c r="C20" s="5" t="s">
        <v>33</v>
      </c>
    </row>
    <row r="21" spans="1:3" x14ac:dyDescent="0.25">
      <c r="A21" s="5" t="s">
        <v>14</v>
      </c>
      <c r="B21" s="3">
        <f>B13-B17</f>
        <v>-6.0918964900000039E-2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-533.7660484316001</v>
      </c>
      <c r="C23" t="s">
        <v>29</v>
      </c>
    </row>
    <row r="24" spans="1:3" x14ac:dyDescent="0.25">
      <c r="A24" t="s">
        <v>16</v>
      </c>
      <c r="B24" s="3">
        <f>B4+B8+B20</f>
        <v>-266.8794274091</v>
      </c>
      <c r="C24" t="s">
        <v>30</v>
      </c>
    </row>
    <row r="25" spans="1:3" x14ac:dyDescent="0.25">
      <c r="A25" t="s">
        <v>17</v>
      </c>
      <c r="B25" s="3">
        <f>B5+B9+B21</f>
        <v>-266.8794274091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-12.255350120432695</v>
      </c>
      <c r="C27" t="s">
        <v>25</v>
      </c>
    </row>
    <row r="28" spans="1:3" x14ac:dyDescent="0.25">
      <c r="A28" t="s">
        <v>19</v>
      </c>
      <c r="B28" s="3">
        <f>2625.5*(B7-B8-B9)</f>
        <v>-6.1265225969496262</v>
      </c>
      <c r="C28" t="s">
        <v>35</v>
      </c>
    </row>
    <row r="29" spans="1:3" x14ac:dyDescent="0.25">
      <c r="A29" t="s">
        <v>20</v>
      </c>
      <c r="B29" s="3">
        <f>2625.5*(B19-B20-B21)</f>
        <v>-0.50495926439905869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-18.886831981938201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53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8"/>
  <sheetViews>
    <sheetView zoomScaleNormal="100" workbookViewId="0">
      <selection sqref="A1:C1"/>
    </sheetView>
  </sheetViews>
  <sheetFormatPr defaultRowHeight="15" x14ac:dyDescent="0.25"/>
  <cols>
    <col min="1" max="1" width="40" bestFit="1" customWidth="1"/>
    <col min="2" max="2" width="18.7109375" customWidth="1"/>
    <col min="3" max="3" width="72.85546875" customWidth="1"/>
  </cols>
  <sheetData>
    <row r="1" spans="1:9" x14ac:dyDescent="0.25">
      <c r="A1" s="12" t="s">
        <v>54</v>
      </c>
      <c r="B1" s="12"/>
      <c r="C1" s="12"/>
    </row>
    <row r="2" spans="1:9" x14ac:dyDescent="0.25">
      <c r="A2" s="6" t="s">
        <v>22</v>
      </c>
      <c r="B2" s="6" t="s">
        <v>23</v>
      </c>
      <c r="C2" s="6" t="s">
        <v>28</v>
      </c>
    </row>
    <row r="3" spans="1:9" ht="15" customHeight="1" x14ac:dyDescent="0.25">
      <c r="A3" t="s">
        <v>0</v>
      </c>
      <c r="B3" s="10">
        <v>-531.55386401379997</v>
      </c>
      <c r="C3" t="s">
        <v>24</v>
      </c>
    </row>
    <row r="4" spans="1:9" ht="15" customHeight="1" x14ac:dyDescent="0.25">
      <c r="A4" t="s">
        <v>1</v>
      </c>
      <c r="B4" s="10">
        <v>-265.77458342749998</v>
      </c>
      <c r="C4" t="s">
        <v>24</v>
      </c>
    </row>
    <row r="5" spans="1:9" ht="15" customHeight="1" x14ac:dyDescent="0.25">
      <c r="A5" t="s">
        <v>2</v>
      </c>
      <c r="B5" s="10">
        <v>-265.77458342749998</v>
      </c>
      <c r="C5" s="1" t="s">
        <v>24</v>
      </c>
    </row>
    <row r="6" spans="1:9" ht="15" customHeight="1" x14ac:dyDescent="0.25">
      <c r="B6" s="11"/>
      <c r="C6" s="1"/>
    </row>
    <row r="7" spans="1:9" ht="15" customHeight="1" x14ac:dyDescent="0.25">
      <c r="A7" s="5" t="s">
        <v>3</v>
      </c>
      <c r="B7" s="10">
        <v>-2.0897889051999998</v>
      </c>
      <c r="C7" s="1" t="s">
        <v>24</v>
      </c>
    </row>
    <row r="8" spans="1:9" ht="15" customHeight="1" x14ac:dyDescent="0.25">
      <c r="A8" s="5" t="s">
        <v>4</v>
      </c>
      <c r="B8" s="10">
        <v>-1.0439115135000001</v>
      </c>
      <c r="C8" s="1" t="s">
        <v>24</v>
      </c>
    </row>
    <row r="9" spans="1:9" ht="15" customHeight="1" x14ac:dyDescent="0.25">
      <c r="A9" s="5" t="s">
        <v>5</v>
      </c>
      <c r="B9" s="10">
        <v>-1.0439115135000001</v>
      </c>
      <c r="C9" s="1" t="s">
        <v>24</v>
      </c>
    </row>
    <row r="10" spans="1:9" ht="15" customHeight="1" x14ac:dyDescent="0.25">
      <c r="B10" s="11"/>
      <c r="C10" s="1"/>
    </row>
    <row r="11" spans="1:9" ht="15" customHeight="1" x14ac:dyDescent="0.25">
      <c r="A11" s="5" t="s">
        <v>6</v>
      </c>
      <c r="B11" s="10">
        <v>-2.0506900156999999</v>
      </c>
      <c r="C11" s="1" t="s">
        <v>24</v>
      </c>
      <c r="E11" s="1"/>
      <c r="I11" s="1"/>
    </row>
    <row r="12" spans="1:9" ht="15" customHeight="1" x14ac:dyDescent="0.25">
      <c r="A12" t="s">
        <v>7</v>
      </c>
      <c r="B12" s="10">
        <v>-1.0238843362000001</v>
      </c>
      <c r="C12" s="1" t="s">
        <v>24</v>
      </c>
    </row>
    <row r="13" spans="1:9" ht="15" customHeight="1" x14ac:dyDescent="0.25">
      <c r="A13" t="s">
        <v>8</v>
      </c>
      <c r="B13" s="10">
        <v>-1.0238843362000001</v>
      </c>
      <c r="C13" s="1" t="s">
        <v>24</v>
      </c>
    </row>
    <row r="14" spans="1:9" ht="15" customHeight="1" x14ac:dyDescent="0.25">
      <c r="B14" s="11"/>
      <c r="C14" s="1"/>
    </row>
    <row r="15" spans="1:9" ht="15" customHeight="1" x14ac:dyDescent="0.25">
      <c r="A15" t="s">
        <v>9</v>
      </c>
      <c r="B15" s="10">
        <v>-1.9286614432</v>
      </c>
      <c r="C15" s="1" t="s">
        <v>24</v>
      </c>
    </row>
    <row r="16" spans="1:9" ht="15" customHeight="1" x14ac:dyDescent="0.25">
      <c r="A16" t="s">
        <v>10</v>
      </c>
      <c r="B16" s="10">
        <v>-0.96296278700000004</v>
      </c>
      <c r="C16" s="1" t="s">
        <v>24</v>
      </c>
    </row>
    <row r="17" spans="1:3" ht="15" customHeight="1" x14ac:dyDescent="0.25">
      <c r="A17" t="s">
        <v>11</v>
      </c>
      <c r="B17" s="10">
        <v>-0.96296278700000004</v>
      </c>
      <c r="C17" s="1" t="s">
        <v>24</v>
      </c>
    </row>
    <row r="18" spans="1:3" x14ac:dyDescent="0.25">
      <c r="B18" s="2"/>
      <c r="C18" s="1"/>
    </row>
    <row r="19" spans="1:3" x14ac:dyDescent="0.25">
      <c r="A19" s="5" t="s">
        <v>12</v>
      </c>
      <c r="B19" s="3">
        <f>B11-B15</f>
        <v>-0.12202857249999988</v>
      </c>
      <c r="C19" s="5" t="s">
        <v>32</v>
      </c>
    </row>
    <row r="20" spans="1:3" x14ac:dyDescent="0.25">
      <c r="A20" s="5" t="s">
        <v>13</v>
      </c>
      <c r="B20" s="3">
        <f>B12-B16</f>
        <v>-6.0921549200000036E-2</v>
      </c>
      <c r="C20" s="5" t="s">
        <v>33</v>
      </c>
    </row>
    <row r="21" spans="1:3" x14ac:dyDescent="0.25">
      <c r="A21" s="5" t="s">
        <v>14</v>
      </c>
      <c r="B21" s="3">
        <f>B13-B17</f>
        <v>-6.0921549200000036E-2</v>
      </c>
      <c r="C21" s="5" t="s">
        <v>34</v>
      </c>
    </row>
    <row r="22" spans="1:3" x14ac:dyDescent="0.25">
      <c r="B22" s="2"/>
      <c r="C22" s="1"/>
    </row>
    <row r="23" spans="1:3" x14ac:dyDescent="0.25">
      <c r="A23" t="s">
        <v>15</v>
      </c>
      <c r="B23" s="3">
        <f>B3+B7+B19</f>
        <v>-533.76568149149989</v>
      </c>
      <c r="C23" t="s">
        <v>29</v>
      </c>
    </row>
    <row r="24" spans="1:3" x14ac:dyDescent="0.25">
      <c r="A24" t="s">
        <v>16</v>
      </c>
      <c r="B24" s="3">
        <f>B4+B8+B20</f>
        <v>-266.87941649019996</v>
      </c>
      <c r="C24" t="s">
        <v>30</v>
      </c>
    </row>
    <row r="25" spans="1:3" x14ac:dyDescent="0.25">
      <c r="A25" t="s">
        <v>17</v>
      </c>
      <c r="B25" s="3">
        <f>B5+B9+B21</f>
        <v>-266.87941649019996</v>
      </c>
      <c r="C25" t="s">
        <v>31</v>
      </c>
    </row>
    <row r="26" spans="1:3" x14ac:dyDescent="0.25">
      <c r="B26" s="3"/>
    </row>
    <row r="27" spans="1:3" x14ac:dyDescent="0.25">
      <c r="A27" t="s">
        <v>18</v>
      </c>
      <c r="B27" s="3">
        <f>2625.5*(B3-B4-B5)</f>
        <v>-12.332390429434952</v>
      </c>
      <c r="C27" t="s">
        <v>25</v>
      </c>
    </row>
    <row r="28" spans="1:3" x14ac:dyDescent="0.25">
      <c r="A28" t="s">
        <v>19</v>
      </c>
      <c r="B28" s="3">
        <f>2625.5*(B7-B8-B9)</f>
        <v>-5.1614132140989613</v>
      </c>
      <c r="C28" t="s">
        <v>35</v>
      </c>
    </row>
    <row r="29" spans="1:3" x14ac:dyDescent="0.25">
      <c r="A29" t="s">
        <v>20</v>
      </c>
      <c r="B29" s="3">
        <f>2625.5*(B19-B20-B21)</f>
        <v>-0.48696224954948808</v>
      </c>
      <c r="C29" t="s">
        <v>26</v>
      </c>
    </row>
    <row r="30" spans="1:3" x14ac:dyDescent="0.25">
      <c r="B30" s="3"/>
    </row>
    <row r="31" spans="1:3" x14ac:dyDescent="0.25">
      <c r="A31" t="s">
        <v>21</v>
      </c>
      <c r="B31" s="4">
        <f>2625.5*(B23-B24-B25)</f>
        <v>-17.980765892983129</v>
      </c>
      <c r="C31" t="s">
        <v>27</v>
      </c>
    </row>
    <row r="32" spans="1:3" x14ac:dyDescent="0.25">
      <c r="B32" s="3"/>
    </row>
    <row r="33" spans="2:3" x14ac:dyDescent="0.25">
      <c r="B33" s="3"/>
      <c r="C33" s="7" t="s">
        <v>37</v>
      </c>
    </row>
    <row r="34" spans="2:3" x14ac:dyDescent="0.25">
      <c r="B34" s="3"/>
      <c r="C34" t="s">
        <v>36</v>
      </c>
    </row>
    <row r="35" spans="2:3" ht="270" customHeight="1" x14ac:dyDescent="0.25">
      <c r="B35" s="3"/>
      <c r="C35" s="8" t="s">
        <v>55</v>
      </c>
    </row>
    <row r="36" spans="2:3" x14ac:dyDescent="0.25">
      <c r="B36" s="3"/>
    </row>
    <row r="37" spans="2:3" x14ac:dyDescent="0.25">
      <c r="B37" s="3"/>
    </row>
    <row r="38" spans="2:3" x14ac:dyDescent="0.25">
      <c r="B38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R1 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min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Vlaďka</dc:creator>
  <cp:lastModifiedBy>Jiri Czernek</cp:lastModifiedBy>
  <cp:lastPrinted>2021-09-30T07:01:56Z</cp:lastPrinted>
  <dcterms:created xsi:type="dcterms:W3CDTF">2021-09-29T04:42:58Z</dcterms:created>
  <dcterms:modified xsi:type="dcterms:W3CDTF">2023-05-27T07:28:11Z</dcterms:modified>
</cp:coreProperties>
</file>