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úlia Dulsat\Dropbox\ADME software (Dulsat)\Envío\"/>
    </mc:Choice>
  </mc:AlternateContent>
  <xr:revisionPtr revIDLastSave="0" documentId="13_ncr:1_{91B4AD71-ECB5-4E1A-ACA1-971F6F5AB508}" xr6:coauthVersionLast="47" xr6:coauthVersionMax="47" xr10:uidLastSave="{00000000-0000-0000-0000-000000000000}"/>
  <bookViews>
    <workbookView xWindow="-28920" yWindow="-3030" windowWidth="29040" windowHeight="15840" xr2:uid="{7745252C-6F18-4324-9F22-1506048E16B8}"/>
  </bookViews>
  <sheets>
    <sheet name="TKI - data PubChem" sheetId="8" r:id="rId1"/>
  </sheets>
  <definedNames>
    <definedName name="_xlnm.Print_Area" localSheetId="0">'TKI - data PubChem'!$B$1:$AA$25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8" l="1"/>
  <c r="I26" i="8"/>
</calcChain>
</file>

<file path=xl/sharedStrings.xml><?xml version="1.0" encoding="utf-8"?>
<sst xmlns="http://schemas.openxmlformats.org/spreadsheetml/2006/main" count="478" uniqueCount="330">
  <si>
    <t>Erlotinib</t>
  </si>
  <si>
    <t>Toxicity</t>
  </si>
  <si>
    <t>Poorly soluble</t>
  </si>
  <si>
    <t>Soluble</t>
  </si>
  <si>
    <t>Very soluble</t>
  </si>
  <si>
    <t>NO</t>
  </si>
  <si>
    <t>YES</t>
  </si>
  <si>
    <t>Hepatotoxicity</t>
  </si>
  <si>
    <t>ID</t>
  </si>
  <si>
    <t>Commercial</t>
  </si>
  <si>
    <t>Brand</t>
  </si>
  <si>
    <t>IUPAC</t>
  </si>
  <si>
    <t>Structure</t>
  </si>
  <si>
    <t>Molecular weight</t>
  </si>
  <si>
    <t>Protein</t>
  </si>
  <si>
    <t>Disease</t>
  </si>
  <si>
    <t>Smile</t>
  </si>
  <si>
    <t>Solubility (DB)</t>
  </si>
  <si>
    <t>g/L (HMDB)</t>
  </si>
  <si>
    <t>pKa</t>
  </si>
  <si>
    <t>Absorption</t>
  </si>
  <si>
    <t>Protein binding</t>
  </si>
  <si>
    <t>FDA</t>
  </si>
  <si>
    <t>Imatinib</t>
  </si>
  <si>
    <t>STI571</t>
  </si>
  <si>
    <t>Glivec</t>
  </si>
  <si>
    <t>Novartis</t>
  </si>
  <si>
    <t>4-[(4-methylpiperazin-1-yl)methyl]-N-[4-methyl-3-[(4-pyridin-3-ylpyrimidin-2-yl)amino]phenyl]benzamide </t>
  </si>
  <si>
    <t>PDGFR, c-KIT, BCR-ABL fusion protein</t>
  </si>
  <si>
    <t>chronic myelogenous leukemia (Ph+CML), GIST</t>
  </si>
  <si>
    <t>CC1=C(C=C(C=C1)NC(=O)C2=CC=C(C=C2)CN3CCN(CC3)C)NC4=NC=CC(=N4)C5=CN=CC=C5</t>
  </si>
  <si>
    <t>very solube (pH&lt;5.5)</t>
  </si>
  <si>
    <t>8,07, 3,73, 2,56, 1,52</t>
  </si>
  <si>
    <t>Absolute bioavailability (98%)</t>
  </si>
  <si>
    <t>N-desmethylimatinib</t>
  </si>
  <si>
    <t>Gefitinib</t>
  </si>
  <si>
    <t>ZD1839</t>
  </si>
  <si>
    <t>Iressa</t>
  </si>
  <si>
    <t>Astra Zeneca</t>
  </si>
  <si>
    <t>EGFR</t>
  </si>
  <si>
    <t>Non-small cell lung cancer (NSCLC)</t>
  </si>
  <si>
    <t>COC1=C(C=C2C(=C1)N=CN=C2NC3=CC(=C(C=C3)F)Cl)OCCCN4CCOCC4</t>
  </si>
  <si>
    <t>Sparingly soluble (pH&lt;4)</t>
  </si>
  <si>
    <t>5,4 &amp; 7,2</t>
  </si>
  <si>
    <t>Slowly absorption (60%)</t>
  </si>
  <si>
    <t>3A4</t>
  </si>
  <si>
    <t>4-Defluoro-4-hydroxy Gefitinib, O-Desmethyl Gefitinib</t>
  </si>
  <si>
    <t>Approved 05/2003</t>
  </si>
  <si>
    <t>OSI-1774</t>
  </si>
  <si>
    <t>Tarceva</t>
  </si>
  <si>
    <t>OSI Pharmaceuticals</t>
  </si>
  <si>
    <t>NSCLC, metastatic pancreatic cancer</t>
  </si>
  <si>
    <t>COCCOC1=C(C=C2C(=C1)C(=NC=N2)NC3=CC=CC(=C3)C#C)OCCOC</t>
  </si>
  <si>
    <t>very slightly soluble (pH&lt;2)</t>
  </si>
  <si>
    <t>O-demethylation, oxidation of the acetylene moiety to COOH, hydroxylation of the aromatic ring</t>
  </si>
  <si>
    <t>Approved 11/2004</t>
  </si>
  <si>
    <t>Sorafenib</t>
  </si>
  <si>
    <t>Bay43-9006</t>
  </si>
  <si>
    <t>Nexavar</t>
  </si>
  <si>
    <t>Bayer Healthcare</t>
  </si>
  <si>
    <t>PDGFR, VEGFR-2, BRAF, c-KIT</t>
  </si>
  <si>
    <t>CNC(=O)C1=NC=CC(OC2=CC=C(NC(=O)NC3=CC(=C(Cl)C=C3)C(F)(F)F)C=C2)=C1</t>
  </si>
  <si>
    <t>Insoluble</t>
  </si>
  <si>
    <t>Slow absorption (38-49%)</t>
  </si>
  <si>
    <t>Pyridine N-oxide</t>
  </si>
  <si>
    <t>Approved 12/2005</t>
  </si>
  <si>
    <t>Sunitinib</t>
  </si>
  <si>
    <t>SU11248</t>
  </si>
  <si>
    <t>Sutent</t>
  </si>
  <si>
    <t>Pfizer</t>
  </si>
  <si>
    <t>(Z)-N-(2-(diethylamino)ethyl)-5-((5-fluoro-2-oxoindolin-3-ylidene)methyl)-2,4-dimethyl-1H-pyrrole-3-carboxamide</t>
  </si>
  <si>
    <t>PDGFR, VEGFR2, c-KIT, FLT-3</t>
  </si>
  <si>
    <t>CCN(CC)CCNC(=O)C1=C(NC(=C1C)C=C2C3=C(C=CC(=C3)F)NC2=O)C</t>
  </si>
  <si>
    <t>Soluble (1,2 &lt;pH&lt;6,8)</t>
  </si>
  <si>
    <t>N-desethyl derivative</t>
  </si>
  <si>
    <t>90-95%</t>
  </si>
  <si>
    <t>Approved 01/2006</t>
  </si>
  <si>
    <t>Dasatinib</t>
  </si>
  <si>
    <t>BMS-354825</t>
  </si>
  <si>
    <t>Sprycel</t>
  </si>
  <si>
    <t>Brstol-Meyers Squibb</t>
  </si>
  <si>
    <t>N-(2-chloro-6-methylphenyl)-2-((6-(4-(2-hydroxyethyl)piperazin-1-yl)-2-methylpyrimidin-4-yl)amino)thiazole-5-carboxamide</t>
  </si>
  <si>
    <t>PDGFR, c-KIT, BCR-ABL fusion protein &amp; SRC-family proteins</t>
  </si>
  <si>
    <t>lymphoblastic or chronic myeloid leukemia (CML)</t>
  </si>
  <si>
    <t>CC1=C(C(=CC=C1)Cl)NC(=O)C2=CN=C(S2)NC3=CC(=NC(=N3)C)N4CCN(CC4)CCO</t>
  </si>
  <si>
    <t>Approved 06/2006</t>
  </si>
  <si>
    <t>Lapatinib</t>
  </si>
  <si>
    <t>GW572016</t>
  </si>
  <si>
    <t>Tykerb</t>
  </si>
  <si>
    <t>GlazoSmith Kline</t>
  </si>
  <si>
    <t>EGFR, HER2</t>
  </si>
  <si>
    <t>HER-negative breast cancer, lung cancer</t>
  </si>
  <si>
    <t>CS(=O)(=O)CCNCC1=CC=C(O1)C2=CC3=C(C=C2)N=CN=C3NC4=CC(=C(C=C4)OCC5=CC(=CC=C5)F)Cl</t>
  </si>
  <si>
    <t>3,8 &amp; 7,20</t>
  </si>
  <si>
    <t>Incomplete and variable</t>
  </si>
  <si>
    <t>3A4 &amp; 3A5 (2C19 &amp; 2C8)</t>
  </si>
  <si>
    <t>Reactive quinoneimine</t>
  </si>
  <si>
    <t>&gt;99%</t>
  </si>
  <si>
    <t>Approved 03/2007</t>
  </si>
  <si>
    <t>Nilotinib</t>
  </si>
  <si>
    <t>4-methyl-N-(3-(4-methyl-1H-imidazol-1-yl)-5-(trifluoromethyl)phenyl)-3-((4-(pyridin-3-yl)pyrimidin-2-yl)amino)benzamide</t>
  </si>
  <si>
    <t>Approved 10/2007</t>
  </si>
  <si>
    <t>Vandetanib</t>
  </si>
  <si>
    <t>ZD-6474</t>
  </si>
  <si>
    <t>Caprelsa</t>
  </si>
  <si>
    <t>EGFR, FGFR, VEGFR2, RET</t>
  </si>
  <si>
    <t>Medullary thyroid cancer (MTC)</t>
  </si>
  <si>
    <t>COC1=C(OCC2CCN(C)CC2)C=C2N=CN=C(NC3=C(F)C=C(Br)C=C3)C2=C1</t>
  </si>
  <si>
    <t>4,46 &amp; 13,8</t>
  </si>
  <si>
    <t>3A4 (FMO1/3)</t>
  </si>
  <si>
    <t>N-oxide &amp; N-desmethyl</t>
  </si>
  <si>
    <t>Approved 04/2011</t>
  </si>
  <si>
    <t>Axitinib</t>
  </si>
  <si>
    <t>AG-013736</t>
  </si>
  <si>
    <t>Inlyta</t>
  </si>
  <si>
    <t>Pfizer Inc.</t>
  </si>
  <si>
    <t>(E)-N-methyl-2-((3-(2-(pyridin-2-yl)vinyl)-1H-indazol-6-yl)thio)benzamide</t>
  </si>
  <si>
    <t>PDGFR, VEGFR, c-KIT, FLT-3</t>
  </si>
  <si>
    <t>CNC(=O)C1=CC=CC=C1SC2=CC3=C(C=C2)C(=NN3)C=CC4=CC=CC=N4</t>
  </si>
  <si>
    <t>High bioavailability</t>
  </si>
  <si>
    <t>3A4 &amp; 3A5 (1A2 &amp; 2C19)</t>
  </si>
  <si>
    <t>Approved 01/2012</t>
  </si>
  <si>
    <t>Cabozantinib</t>
  </si>
  <si>
    <t>XL184</t>
  </si>
  <si>
    <t>Cabometyx</t>
  </si>
  <si>
    <t>Exelixis Inc.</t>
  </si>
  <si>
    <t>N-(4-((6,7-dimethoxyquinolin-4-yl)oxy)phenyl)-N-(4-fluorophenyl)cyclopropane-1,1-dicarboxamide</t>
  </si>
  <si>
    <t>PDGFR, VEGFR, c-KIT, MET</t>
  </si>
  <si>
    <t>Medullary thyroid cancer (MTC), hepatocellular carcinoma (HCC)</t>
  </si>
  <si>
    <t>COC1=CC2=C(C=C1OC)C(OC1=CC=C(NC(=O)C3(CC3)C(=O)NC3=CC=C(F)C=C3)C=C1)=CC=N2</t>
  </si>
  <si>
    <t>3A4 (2C9)</t>
  </si>
  <si>
    <t>N-oxide</t>
  </si>
  <si>
    <t>&gt; 99,7%</t>
  </si>
  <si>
    <t>Approved 04/2012</t>
  </si>
  <si>
    <t>Regorafenib</t>
  </si>
  <si>
    <t>BAY 73-4506</t>
  </si>
  <si>
    <t>Stivarga</t>
  </si>
  <si>
    <t>Bayer Healthcare Pharmaceuticals</t>
  </si>
  <si>
    <t>FGFR, PDGFR, VEGFR, BRAF, c-KIT, RET</t>
  </si>
  <si>
    <t>Metastatic both colorectal cancer GIST</t>
  </si>
  <si>
    <t>CNC(=O)C1=CC(OC2=CC(F)=C(NC(=O)NC3=CC=C(Cl)C(=C3)C(F)(F)F)C=C2)=CC=N1</t>
  </si>
  <si>
    <t>Moderate bioavailability (69-83%)</t>
  </si>
  <si>
    <t>3A4 &amp; UGT1A9</t>
  </si>
  <si>
    <t>N-oxide, N-oxide+N-desmethyl</t>
  </si>
  <si>
    <t>Approved 09/2012</t>
  </si>
  <si>
    <t>Afatinib</t>
  </si>
  <si>
    <t>BIBW2992</t>
  </si>
  <si>
    <t>Gilotrif</t>
  </si>
  <si>
    <t>Boehringer Ingelheim Pharmaceutical, Inc.</t>
  </si>
  <si>
    <t>EGFR, HER2, HER4</t>
  </si>
  <si>
    <t xml:space="preserve">metastatic NSCLC </t>
  </si>
  <si>
    <t>CN(C)C\C=C\C(=O)NC1=C(O[C@H]2CCOC2)C=C2N=CN=C(NC3=CC(Cl)=C(F)C=C3)C2=C1</t>
  </si>
  <si>
    <t>Low solubility</t>
  </si>
  <si>
    <t>Bioavailability up to 92%</t>
  </si>
  <si>
    <t>Covalent adducts to proteins</t>
  </si>
  <si>
    <t>Approval 06/2013</t>
  </si>
  <si>
    <t>Nintedanib</t>
  </si>
  <si>
    <t>BIBF-1120</t>
  </si>
  <si>
    <t>Ofev</t>
  </si>
  <si>
    <t>methyl (E)-2-hydroxy-3-(((4-(N-methyl-2-(4-methylpiperazin-1-yl)acetamido)phenyl)imino)(phenyl)methyl)-1H-indole-6-carboxylate</t>
  </si>
  <si>
    <t>FGFR, PDGFR, VEGFR</t>
  </si>
  <si>
    <t>CN1CCN(CC1)CC(=O)N(C)C2=CC=C(C=C2)N=C(C3=CC=CC=C3)C4=C(NC5=C4C=CC(=C5)C(=O)OC)O</t>
  </si>
  <si>
    <t>Very low bioavailability (4,7%)</t>
  </si>
  <si>
    <t>UGT enzymes</t>
  </si>
  <si>
    <t>Hydrolytic cleabage: BIBF-1202</t>
  </si>
  <si>
    <t>Approved 10/2014</t>
  </si>
  <si>
    <t>Lenvatinib</t>
  </si>
  <si>
    <t>E7080</t>
  </si>
  <si>
    <t>Lenvima</t>
  </si>
  <si>
    <t>Eisai Inc.</t>
  </si>
  <si>
    <t>4-(3-chloro-4-(3-cyclopropylureido)phenoxy)-7-methoxyquinoline-6-carboxamide</t>
  </si>
  <si>
    <t>VEGFR2, PDGFR, FGFR, RET, c-KIT</t>
  </si>
  <si>
    <t>COC1=CC2=NC=CC(=C2C=C1C(=O)N)OC3=CC(=C(C=C3)NC(=O)NC4CC4)Cl</t>
  </si>
  <si>
    <t>98-99%</t>
  </si>
  <si>
    <t>Approved 02/2015</t>
  </si>
  <si>
    <t>Osimertinib</t>
  </si>
  <si>
    <t>Tagrisso</t>
  </si>
  <si>
    <t>AstraZeneca</t>
  </si>
  <si>
    <t>N-(2-((2-(dimethylamino)ethyl)(methyl)amino)-4-methoxy-5-((4-(1-methyl-1H-indol-3-yl)pyrimidin-2-yl)amino)phenyl)acrylamide</t>
  </si>
  <si>
    <t>NSCLC</t>
  </si>
  <si>
    <t>CN1C=C(C2=CC=CC=C21)C3=NC(=NC=C3)NC4=C(C=C(C(=C4)NC(=O)C=C)N(C)CCN(C)C)OC</t>
  </si>
  <si>
    <t>Moderate bioavailability</t>
  </si>
  <si>
    <t>AZ7550 &amp; AZ5104</t>
  </si>
  <si>
    <t>&gt; 90%</t>
  </si>
  <si>
    <t>Approved 11/2015</t>
  </si>
  <si>
    <t>Brigatinib</t>
  </si>
  <si>
    <t>Alunbring</t>
  </si>
  <si>
    <t>Ariad Pharmaceuticals</t>
  </si>
  <si>
    <t>(2-((5-chloro-2-((2-methoxy-4-(4-(4-methylpiperazin-1-yl)piperidin-1-yl)phenyl)amino)pyrimidin-4-yl)amino)phenyl)dimethylphosphine oxide</t>
  </si>
  <si>
    <t>EGFR, IGFR, EML4-ALK</t>
  </si>
  <si>
    <t>ALK-rearranged metastatic NSCLC</t>
  </si>
  <si>
    <t>COC1=CC(=CC=C1NC1=NC=C(Cl)C(NC2=CC=CC=C2P(C)(C)=O)=N1)N1CCC(CC1)N1CCN(C)CC1</t>
  </si>
  <si>
    <t>Low bioavailability</t>
  </si>
  <si>
    <t>2C8 &amp; 3A4</t>
  </si>
  <si>
    <t>N-demethylated &amp; cysteine conjugated</t>
  </si>
  <si>
    <t>Approved 04/2017</t>
  </si>
  <si>
    <t>Neratinib</t>
  </si>
  <si>
    <t>HKI-272</t>
  </si>
  <si>
    <t>Nerlynx</t>
  </si>
  <si>
    <t>Puma Biotechnology, Inc.</t>
  </si>
  <si>
    <t>EGFR, HER2  &amp; HER4</t>
  </si>
  <si>
    <t>Advanced breast cancer</t>
  </si>
  <si>
    <t>CCOC1=C(C=C2C(=C1)N=CC(=C2NC3=CC(=C(C=C3)OCC4=CC=CC=N4)Cl)C#N)NC(=O)C=CCN(C)C</t>
  </si>
  <si>
    <t>Moderate bioavailability (65-71%)</t>
  </si>
  <si>
    <t>Approved 07/2017</t>
  </si>
  <si>
    <t>Dacomitinib</t>
  </si>
  <si>
    <t>PF299804</t>
  </si>
  <si>
    <t>Vizimpro</t>
  </si>
  <si>
    <t>EGFR L858R, Del19, T790M, HER2, HER4</t>
  </si>
  <si>
    <t>Non-small cancer: L858R</t>
  </si>
  <si>
    <t>COC1=C(NC(=O)\C=C\CN2CCCCC2)C=C2C(NC3=CC(Cl)=C(F)C=C3)=NC=NC2=C1</t>
  </si>
  <si>
    <t>&lt; 1 mg/mL</t>
  </si>
  <si>
    <t>High bioavailability (80%)</t>
  </si>
  <si>
    <t>2D6 &amp; 2C9 (3A4)</t>
  </si>
  <si>
    <t>O-desmethyl</t>
  </si>
  <si>
    <t>Approved 09/2018</t>
  </si>
  <si>
    <t>Erdafitinib</t>
  </si>
  <si>
    <t>LDK378</t>
  </si>
  <si>
    <t>Balversa</t>
  </si>
  <si>
    <t>Janssen</t>
  </si>
  <si>
    <t>N1-(3,5-dimethoxyphenyl)-N2-isopropyl-N1-(3-(1-methyl-1H-pyrazol-4-yl)quinoxalin-6-yl)ethane-1,2-diamine</t>
  </si>
  <si>
    <t>FGFR1-4</t>
  </si>
  <si>
    <t>Urothlial cancer</t>
  </si>
  <si>
    <t>CC(C)NCCN(C1=CC2=NC(=CN=C2C=C1)C3=CN(N=C3)C)C4=CC(=CC(=C4)OC)OC</t>
  </si>
  <si>
    <t>2C9 &amp; 3A4</t>
  </si>
  <si>
    <t>Approved 04/2019</t>
  </si>
  <si>
    <t>Avapritinib</t>
  </si>
  <si>
    <t>BLU-285</t>
  </si>
  <si>
    <t>Ayvakit</t>
  </si>
  <si>
    <t>Blueprint Medicines</t>
  </si>
  <si>
    <t>(S)-1-(4-fluorophenyl)-1-(2-(4-(6-(1-methyl-1H-pyrazol-4-yl)pyrrolo[2,1-f][1,2,4]triazin-4-yl)piperazin-1-yl)pyrimidin-5-yl)ethan-1-amine</t>
  </si>
  <si>
    <t>PDGFR, c-KIT</t>
  </si>
  <si>
    <t>Multi-drug resistance GIST</t>
  </si>
  <si>
    <t>CC(C1=CC=C(C=C1)F)(C2=CN=C(N=C2)N3CCN(CC3)C4=NC=NN5C4=CC(=C5)C6=CN(N=C6)C)N</t>
  </si>
  <si>
    <t>3A4 &amp; 2C9</t>
  </si>
  <si>
    <t>Approved 01/2020</t>
  </si>
  <si>
    <t>Pemigatinib</t>
  </si>
  <si>
    <t>INCB054828</t>
  </si>
  <si>
    <t>Pemazyre</t>
  </si>
  <si>
    <t>Incyte</t>
  </si>
  <si>
    <t>3-(2,6-difluoro-3,5-dimethoxyphenyl)-1-ethyl-8-(morpholinomethyl)-1,3,4,7-tetrahydro-2H-pyrrolo[3',2':5,6]pyrido[4,3-d]pyrimidin-2-one</t>
  </si>
  <si>
    <t>FGFR1-3</t>
  </si>
  <si>
    <t>Cholangiocarcinoma</t>
  </si>
  <si>
    <t>CCN1C2=C3C=C(NC3=NC=C2CN(C1=O)C4=C(C(=CC(=C4F)OC)OC)F)CN5CCOCC5</t>
  </si>
  <si>
    <t>Approved 04/2020</t>
  </si>
  <si>
    <t>Ripretinib</t>
  </si>
  <si>
    <t>DCC-2618</t>
  </si>
  <si>
    <t>Qinlock</t>
  </si>
  <si>
    <t>Deciphera Pharmaceuticals</t>
  </si>
  <si>
    <t>PDGFR, VEGFR, BRAF, c-KIT</t>
  </si>
  <si>
    <t>Advanced GIST</t>
  </si>
  <si>
    <t>CCN1C2=CC(=NC=C2C=C(C1=O)C3=CC(=C(C=C3Br)F)NC(=O)NC4=CC=CC=C4)NC</t>
  </si>
  <si>
    <t>3A4 (2D6 &amp; 2E1)</t>
  </si>
  <si>
    <t>DP-5439</t>
  </si>
  <si>
    <t>Approved 05/2020</t>
  </si>
  <si>
    <t>Tivozanib</t>
  </si>
  <si>
    <t>AV-951</t>
  </si>
  <si>
    <t>Fotivda</t>
  </si>
  <si>
    <t>EUSA Pharma AVEO Pharmaceutical</t>
  </si>
  <si>
    <t>1-(2-chloro-4-((6,7-dimethoxyquinolin-4-yl)oxy)phenyl)-3-(5-methylisoxazol-3-yl)urea</t>
  </si>
  <si>
    <t>VEGFR</t>
  </si>
  <si>
    <t>Advanced RCC</t>
  </si>
  <si>
    <t>CC1=CC(=NO1)NC(=O)NC2=C(C=C(C=C2)OC3=C4C=C(C(=CC4=NC=C3)OC)OC)Cl</t>
  </si>
  <si>
    <t xml:space="preserve">Very soluble </t>
  </si>
  <si>
    <t>Approved 10/2021</t>
  </si>
  <si>
    <t>Acute toxicity</t>
  </si>
  <si>
    <t>Good bioavailability (81%)</t>
  </si>
  <si>
    <t>Good bioavailability (50%)</t>
  </si>
  <si>
    <t>Approved 05/2001</t>
  </si>
  <si>
    <t>AMN107</t>
  </si>
  <si>
    <t>Chronic myeloid leukemia (CML)</t>
  </si>
  <si>
    <t>CC1=CN(C=N1)C1=CC(NC(=O)C2=CC=C(C)C(NC3=NC=CC(=N3)C3=CN=CC=C3)=C2)=CC(=C1)C(F)(F)F</t>
  </si>
  <si>
    <t>Slowly absorption (60-100%)</t>
  </si>
  <si>
    <t>40-60</t>
  </si>
  <si>
    <t>25-48</t>
  </si>
  <si>
    <t>3-5</t>
  </si>
  <si>
    <t>34-62</t>
  </si>
  <si>
    <t>Major (minor) cytochrome</t>
  </si>
  <si>
    <t>3A4 &amp; 3A5 (1A2, 2D6, 2C9, 2C19, 1A1 &amp; 1B1)</t>
  </si>
  <si>
    <t>3A4, 3A5, 2D6 &amp; 1A1</t>
  </si>
  <si>
    <t>3A4 &amp; 3A5 (1A1, 1A2, 2C8 &amp; 2D6)</t>
  </si>
  <si>
    <t>LogP (HSDB)</t>
  </si>
  <si>
    <t>2,1 &amp; 5,4</t>
  </si>
  <si>
    <t>Increased with food</t>
  </si>
  <si>
    <t>pH dependant (&lt;4)</t>
  </si>
  <si>
    <t>Clearance (L/h)</t>
  </si>
  <si>
    <t>2,5-6,1</t>
  </si>
  <si>
    <t>Good (50-90%)</t>
  </si>
  <si>
    <t>Principal metabolite</t>
  </si>
  <si>
    <t>t1/2</t>
  </si>
  <si>
    <t>AZD-9291</t>
  </si>
  <si>
    <t>AP-26113</t>
  </si>
  <si>
    <t>7-17</t>
  </si>
  <si>
    <t>Moderate bioavailability (51-65%)</t>
  </si>
  <si>
    <t>Uncharged erdafitinib</t>
  </si>
  <si>
    <t>32-57</t>
  </si>
  <si>
    <t>Not yet characterized</t>
  </si>
  <si>
    <t>&lt; 1 g/mL</t>
  </si>
  <si>
    <t>Uncharged tivozanib</t>
  </si>
  <si>
    <t>Mutagenicity (Ames)</t>
  </si>
  <si>
    <t>Carginogenic</t>
  </si>
  <si>
    <t>Reproductive toxicity</t>
  </si>
  <si>
    <t>Aqueous toxicity</t>
  </si>
  <si>
    <t>Reproductive &amp; aqueous toxicity</t>
  </si>
  <si>
    <t>N.A.</t>
  </si>
  <si>
    <t>liver &amp; reN.A.l cancer, HHC</t>
  </si>
  <si>
    <t>GIST, reN.A.l cancer, metastatic pancreatic cancer</t>
  </si>
  <si>
    <t>TasigN.A.</t>
  </si>
  <si>
    <t>Kidney &amp; reN.A.l cell carcinoma (RCC)</t>
  </si>
  <si>
    <t>Ideopatic pulmoN.A.ry fibrosis &amp; NSCLC</t>
  </si>
  <si>
    <t>Differentiated thyropid cancer (DTC), hepatocellular carcinoma (HCC), reN.A.l cell carcinoma (RCC)</t>
  </si>
  <si>
    <t>Uncharged drug &amp; hydroxy gluconide &amp; oxidative deamiN.A.ted</t>
  </si>
  <si>
    <t>1-(4-bromo-5-(1-ethyl-7-(methylamino)-2-oxo-1,2-dihydro-1,6-N.A.phthyridin-3-yl)-2-fluorophenyl)-3-phenylurea</t>
  </si>
  <si>
    <t>Skin irritation</t>
  </si>
  <si>
    <t>Respiratory toxicity</t>
  </si>
  <si>
    <t>Hypertension</t>
  </si>
  <si>
    <t>Reproductive toxicity &amp; skin irritation</t>
  </si>
  <si>
    <t>INN</t>
  </si>
  <si>
    <t>Entry</t>
  </si>
  <si>
    <t>N-(3-chloro-4-fluorophenyl)-7-methoxy-6-(3-morpholinopropoxy)quinazolin-4-amine</t>
  </si>
  <si>
    <t>N-(3-ethynylphenyl)-6,7-bis(2-methoxyethoxy)quinazolin-4-amine</t>
  </si>
  <si>
    <t>4-(4-(3-(4-chloro-3-(trifluoromethyl)phenyl)ureido)phenoxy)-N-methylpicolinamide</t>
  </si>
  <si>
    <t>N-(3-chloro-4-((3-fluorobenzyl)oxy)phenyl)-6-(5-(((2-(methylsulfonyl)ethyl)amino)methyl)furan-2-yl)quinazolin-4-amine</t>
  </si>
  <si>
    <t>N-(4-bromo-2-fluorophenyl)-6-methoxy-7-((1-methylpiperidin-4-yl)methoxy)quinazolin-4-amine</t>
  </si>
  <si>
    <t>4-(4-(3-(4-chloro-3-(trifluoromethyl)phenyl)ureido)-3-fluorophenoxy)-N-methylpicolinamide</t>
  </si>
  <si>
    <t>(S,E)-N-(4-((3-chloro-4-fluorophenyl)amino)-7-((tetrahydrofuran-3-yl)oxy)quiN.A.zolin-6-yl)-4-(dimethylamino)but-2-enamide</t>
  </si>
  <si>
    <t>(E)-N-(4-((3-chloro-4-(pyridin-2-ylmethoxy)phenyl)amino)-3-cyano-7-ethoxyquinolin-6-yl)-4-(dimethylamino)but-2-enamide</t>
  </si>
  <si>
    <t>(E)-N-(4-((3-chloro-4-fluorophenyl)amino)-7-methoxyquiN.A.zolin-6-yl)-4-(piperidin-1-yl)but-2-enamide</t>
  </si>
  <si>
    <t>Mean</t>
  </si>
  <si>
    <t>Desv.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</si>
</sst>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rgb="FF192027"/>
      <name val="Calibri"/>
      <family val="2"/>
      <scheme val="minor"/>
    </font>
    <font>
      <sz val="9"/>
      <color rgb="FF212121"/>
      <name val="Calibri"/>
      <family val="2"/>
      <scheme val="minor"/>
    </font>
    <font>
      <sz val="9"/>
      <color rgb="FF212121"/>
      <name val="Segoe UI"/>
      <family val="2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2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32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1" fontId="19" fillId="0" borderId="0" xfId="0" applyNumberFormat="1" applyFont="1" applyAlignment="1">
      <alignment horizontal="center" vertical="center" wrapText="1"/>
    </xf>
    <xf numFmtId="9" fontId="19" fillId="0" borderId="0" xfId="0" applyNumberFormat="1" applyFont="1" applyAlignment="1">
      <alignment horizontal="center" vertical="center" wrapText="1"/>
    </xf>
    <xf numFmtId="10" fontId="19" fillId="0" borderId="0" xfId="0" applyNumberFormat="1" applyFont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16" fontId="19" fillId="0" borderId="0" xfId="0" applyNumberFormat="1" applyFont="1" applyAlignment="1">
      <alignment horizontal="center" vertical="center" wrapText="1"/>
    </xf>
    <xf numFmtId="16" fontId="19" fillId="0" borderId="0" xfId="0" quotePrefix="1" applyNumberFormat="1" applyFont="1" applyAlignment="1">
      <alignment horizontal="center" vertical="center" wrapText="1"/>
    </xf>
    <xf numFmtId="17" fontId="19" fillId="0" borderId="0" xfId="0" applyNumberFormat="1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horizontal="center" vertical="center" wrapText="1"/>
    </xf>
    <xf numFmtId="17" fontId="0" fillId="0" borderId="0" xfId="0" quotePrefix="1" applyNumberForma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9" fontId="19" fillId="0" borderId="0" xfId="0" quotePrefix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0" fillId="33" borderId="0" xfId="0" applyFont="1" applyFill="1" applyAlignment="1">
      <alignment horizontal="center" vertical="center" wrapText="1"/>
    </xf>
    <xf numFmtId="0" fontId="21" fillId="0" borderId="0" xfId="42" applyFill="1" applyAlignment="1">
      <alignment horizontal="left" vertical="center" wrapText="1" indent="1"/>
    </xf>
    <xf numFmtId="0" fontId="21" fillId="0" borderId="0" xfId="42" applyFill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2" builtinId="8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5B9BD5"/>
      <color rgb="FFCC66FF"/>
      <color rgb="FFFF00FF"/>
      <color rgb="FFFF6699"/>
      <color rgb="FFFF7C8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146050</xdr:colOff>
          <xdr:row>3</xdr:row>
          <xdr:rowOff>247650</xdr:rowOff>
        </xdr:from>
        <xdr:to>
          <xdr:col>7</xdr:col>
          <xdr:colOff>1657350</xdr:colOff>
          <xdr:row>3</xdr:row>
          <xdr:rowOff>958850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381000</xdr:colOff>
          <xdr:row>1</xdr:row>
          <xdr:rowOff>57150</xdr:rowOff>
        </xdr:from>
        <xdr:to>
          <xdr:col>7</xdr:col>
          <xdr:colOff>1301750</xdr:colOff>
          <xdr:row>1</xdr:row>
          <xdr:rowOff>787400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50800</xdr:colOff>
          <xdr:row>2</xdr:row>
          <xdr:rowOff>69850</xdr:rowOff>
        </xdr:from>
        <xdr:to>
          <xdr:col>7</xdr:col>
          <xdr:colOff>1619250</xdr:colOff>
          <xdr:row>2</xdr:row>
          <xdr:rowOff>781050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476250</xdr:colOff>
          <xdr:row>4</xdr:row>
          <xdr:rowOff>95250</xdr:rowOff>
        </xdr:from>
        <xdr:to>
          <xdr:col>7</xdr:col>
          <xdr:colOff>1092200</xdr:colOff>
          <xdr:row>4</xdr:row>
          <xdr:rowOff>825500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107950</xdr:colOff>
          <xdr:row>5</xdr:row>
          <xdr:rowOff>107950</xdr:rowOff>
        </xdr:from>
        <xdr:to>
          <xdr:col>7</xdr:col>
          <xdr:colOff>1466850</xdr:colOff>
          <xdr:row>5</xdr:row>
          <xdr:rowOff>838200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603250</xdr:colOff>
          <xdr:row>6</xdr:row>
          <xdr:rowOff>107950</xdr:rowOff>
        </xdr:from>
        <xdr:to>
          <xdr:col>7</xdr:col>
          <xdr:colOff>819150</xdr:colOff>
          <xdr:row>6</xdr:row>
          <xdr:rowOff>838200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7</xdr:row>
          <xdr:rowOff>76200</xdr:rowOff>
        </xdr:from>
        <xdr:to>
          <xdr:col>7</xdr:col>
          <xdr:colOff>1638300</xdr:colOff>
          <xdr:row>7</xdr:row>
          <xdr:rowOff>806450</xdr:rowOff>
        </xdr:to>
        <xdr:sp macro="" textlink="">
          <xdr:nvSpPr>
            <xdr:cNvPr id="6151" name="Object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9</xdr:row>
          <xdr:rowOff>107950</xdr:rowOff>
        </xdr:from>
        <xdr:to>
          <xdr:col>7</xdr:col>
          <xdr:colOff>1447800</xdr:colOff>
          <xdr:row>9</xdr:row>
          <xdr:rowOff>825500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508000</xdr:colOff>
          <xdr:row>10</xdr:row>
          <xdr:rowOff>88900</xdr:rowOff>
        </xdr:from>
        <xdr:to>
          <xdr:col>7</xdr:col>
          <xdr:colOff>1047750</xdr:colOff>
          <xdr:row>10</xdr:row>
          <xdr:rowOff>819150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0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11</xdr:row>
          <xdr:rowOff>107950</xdr:rowOff>
        </xdr:from>
        <xdr:to>
          <xdr:col>7</xdr:col>
          <xdr:colOff>1638300</xdr:colOff>
          <xdr:row>11</xdr:row>
          <xdr:rowOff>838200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0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69850</xdr:colOff>
          <xdr:row>12</xdr:row>
          <xdr:rowOff>69850</xdr:rowOff>
        </xdr:from>
        <xdr:to>
          <xdr:col>7</xdr:col>
          <xdr:colOff>1828800</xdr:colOff>
          <xdr:row>12</xdr:row>
          <xdr:rowOff>800100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0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488950</xdr:colOff>
          <xdr:row>13</xdr:row>
          <xdr:rowOff>127000</xdr:rowOff>
        </xdr:from>
        <xdr:to>
          <xdr:col>7</xdr:col>
          <xdr:colOff>1263650</xdr:colOff>
          <xdr:row>13</xdr:row>
          <xdr:rowOff>857250</xdr:rowOff>
        </xdr:to>
        <xdr:sp macro="" textlink="">
          <xdr:nvSpPr>
            <xdr:cNvPr id="6156" name="Object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0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15</xdr:row>
          <xdr:rowOff>107950</xdr:rowOff>
        </xdr:from>
        <xdr:to>
          <xdr:col>7</xdr:col>
          <xdr:colOff>1714500</xdr:colOff>
          <xdr:row>15</xdr:row>
          <xdr:rowOff>838200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0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16</xdr:row>
          <xdr:rowOff>95250</xdr:rowOff>
        </xdr:from>
        <xdr:to>
          <xdr:col>7</xdr:col>
          <xdr:colOff>1511300</xdr:colOff>
          <xdr:row>16</xdr:row>
          <xdr:rowOff>825500</xdr:rowOff>
        </xdr:to>
        <xdr:sp macro="" textlink="">
          <xdr:nvSpPr>
            <xdr:cNvPr id="6158" name="Object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0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641350</xdr:colOff>
          <xdr:row>17</xdr:row>
          <xdr:rowOff>95250</xdr:rowOff>
        </xdr:from>
        <xdr:to>
          <xdr:col>7</xdr:col>
          <xdr:colOff>1181100</xdr:colOff>
          <xdr:row>17</xdr:row>
          <xdr:rowOff>825500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0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412750</xdr:colOff>
          <xdr:row>18</xdr:row>
          <xdr:rowOff>88900</xdr:rowOff>
        </xdr:from>
        <xdr:to>
          <xdr:col>7</xdr:col>
          <xdr:colOff>1295400</xdr:colOff>
          <xdr:row>18</xdr:row>
          <xdr:rowOff>819150</xdr:rowOff>
        </xdr:to>
        <xdr:sp macro="" textlink="">
          <xdr:nvSpPr>
            <xdr:cNvPr id="6160" name="Object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0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508000</xdr:colOff>
          <xdr:row>19</xdr:row>
          <xdr:rowOff>88900</xdr:rowOff>
        </xdr:from>
        <xdr:to>
          <xdr:col>7</xdr:col>
          <xdr:colOff>1282700</xdr:colOff>
          <xdr:row>19</xdr:row>
          <xdr:rowOff>819150</xdr:rowOff>
        </xdr:to>
        <xdr:sp macro="" textlink="">
          <xdr:nvSpPr>
            <xdr:cNvPr id="6161" name="Object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0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203200</xdr:colOff>
          <xdr:row>20</xdr:row>
          <xdr:rowOff>88900</xdr:rowOff>
        </xdr:from>
        <xdr:to>
          <xdr:col>7</xdr:col>
          <xdr:colOff>1568450</xdr:colOff>
          <xdr:row>20</xdr:row>
          <xdr:rowOff>819150</xdr:rowOff>
        </xdr:to>
        <xdr:sp macro="" textlink="">
          <xdr:nvSpPr>
            <xdr:cNvPr id="6162" name="Object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0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21</xdr:row>
          <xdr:rowOff>95250</xdr:rowOff>
        </xdr:from>
        <xdr:to>
          <xdr:col>7</xdr:col>
          <xdr:colOff>1200150</xdr:colOff>
          <xdr:row>21</xdr:row>
          <xdr:rowOff>825500</xdr:rowOff>
        </xdr:to>
        <xdr:sp macro="" textlink="">
          <xdr:nvSpPr>
            <xdr:cNvPr id="6163" name="Object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0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165100</xdr:colOff>
          <xdr:row>22</xdr:row>
          <xdr:rowOff>95250</xdr:rowOff>
        </xdr:from>
        <xdr:to>
          <xdr:col>7</xdr:col>
          <xdr:colOff>1714500</xdr:colOff>
          <xdr:row>22</xdr:row>
          <xdr:rowOff>825500</xdr:rowOff>
        </xdr:to>
        <xdr:sp macro="" textlink="">
          <xdr:nvSpPr>
            <xdr:cNvPr id="6164" name="Object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0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107950</xdr:colOff>
          <xdr:row>23</xdr:row>
          <xdr:rowOff>107950</xdr:rowOff>
        </xdr:from>
        <xdr:to>
          <xdr:col>7</xdr:col>
          <xdr:colOff>1739900</xdr:colOff>
          <xdr:row>23</xdr:row>
          <xdr:rowOff>838200</xdr:rowOff>
        </xdr:to>
        <xdr:sp macro="" textlink="">
          <xdr:nvSpPr>
            <xdr:cNvPr id="6165" name="Object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0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628650</xdr:colOff>
          <xdr:row>24</xdr:row>
          <xdr:rowOff>88900</xdr:rowOff>
        </xdr:from>
        <xdr:to>
          <xdr:col>7</xdr:col>
          <xdr:colOff>1225550</xdr:colOff>
          <xdr:row>24</xdr:row>
          <xdr:rowOff>819150</xdr:rowOff>
        </xdr:to>
        <xdr:sp macro="" textlink="">
          <xdr:nvSpPr>
            <xdr:cNvPr id="6166" name="Object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0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641350</xdr:colOff>
          <xdr:row>14</xdr:row>
          <xdr:rowOff>107950</xdr:rowOff>
        </xdr:from>
        <xdr:to>
          <xdr:col>7</xdr:col>
          <xdr:colOff>1092200</xdr:colOff>
          <xdr:row>14</xdr:row>
          <xdr:rowOff>819150</xdr:rowOff>
        </xdr:to>
        <xdr:sp macro="" textlink="">
          <xdr:nvSpPr>
            <xdr:cNvPr id="6168" name="Object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0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419100</xdr:colOff>
          <xdr:row>8</xdr:row>
          <xdr:rowOff>57150</xdr:rowOff>
        </xdr:from>
        <xdr:to>
          <xdr:col>7</xdr:col>
          <xdr:colOff>1054100</xdr:colOff>
          <xdr:row>8</xdr:row>
          <xdr:rowOff>768350</xdr:rowOff>
        </xdr:to>
        <xdr:sp macro="" textlink="">
          <xdr:nvSpPr>
            <xdr:cNvPr id="6176" name="Object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0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FA5CE-7850-455A-A240-A959562E935F}">
  <sheetPr codeName="Hoja1"/>
  <dimension ref="B1:AB33"/>
  <sheetViews>
    <sheetView tabSelected="1" zoomScale="60" zoomScaleNormal="60" workbookViewId="0">
      <pane ySplit="1" topLeftCell="A2" activePane="bottomLeft" state="frozen"/>
      <selection pane="bottomLeft" activeCell="H28" sqref="H28"/>
    </sheetView>
  </sheetViews>
  <sheetFormatPr baseColWidth="10" defaultColWidth="10.81640625" defaultRowHeight="64.5" customHeight="1" x14ac:dyDescent="0.35"/>
  <cols>
    <col min="1" max="1" width="10.81640625" style="6"/>
    <col min="2" max="2" width="8.7265625" style="6" customWidth="1"/>
    <col min="3" max="3" width="15.81640625" style="7" bestFit="1" customWidth="1"/>
    <col min="4" max="4" width="14.1796875" style="2" customWidth="1"/>
    <col min="5" max="5" width="16.1796875" style="6" customWidth="1"/>
    <col min="6" max="6" width="14.54296875" style="6" customWidth="1"/>
    <col min="7" max="7" width="27.1796875" style="19" customWidth="1"/>
    <col min="8" max="8" width="28.453125" style="6" customWidth="1"/>
    <col min="9" max="9" width="15.453125" style="6" customWidth="1"/>
    <col min="10" max="10" width="17.54296875" style="6" bestFit="1" customWidth="1"/>
    <col min="11" max="11" width="17.26953125" style="6" customWidth="1"/>
    <col min="12" max="12" width="23.54296875" style="19" customWidth="1"/>
    <col min="13" max="13" width="13.26953125" style="6" customWidth="1"/>
    <col min="14" max="14" width="10.81640625" style="6" customWidth="1"/>
    <col min="15" max="15" width="10.26953125" style="6" customWidth="1"/>
    <col min="16" max="16" width="16.453125" style="6" customWidth="1"/>
    <col min="17" max="18" width="17.453125" style="6" customWidth="1"/>
    <col min="19" max="19" width="20.1796875" style="6" bestFit="1" customWidth="1"/>
    <col min="20" max="20" width="18.26953125" style="6" customWidth="1"/>
    <col min="21" max="21" width="9.453125" style="6" customWidth="1"/>
    <col min="22" max="22" width="15.1796875" style="6" customWidth="1"/>
    <col min="23" max="23" width="17.453125" style="6" customWidth="1"/>
    <col min="24" max="25" width="19.54296875" style="6" customWidth="1"/>
    <col min="26" max="26" width="10.81640625" style="6" customWidth="1"/>
    <col min="27" max="27" width="13.1796875" style="6" customWidth="1"/>
    <col min="28" max="28" width="14" style="6" bestFit="1" customWidth="1"/>
    <col min="29" max="16384" width="10.81640625" style="6"/>
  </cols>
  <sheetData>
    <row r="1" spans="2:28" s="8" customFormat="1" ht="41.5" customHeight="1" x14ac:dyDescent="0.35">
      <c r="B1" s="25" t="s">
        <v>318</v>
      </c>
      <c r="C1" s="25" t="s">
        <v>317</v>
      </c>
      <c r="D1" s="25" t="s">
        <v>8</v>
      </c>
      <c r="E1" s="25" t="s">
        <v>9</v>
      </c>
      <c r="F1" s="25" t="s">
        <v>10</v>
      </c>
      <c r="G1" s="25" t="s">
        <v>11</v>
      </c>
      <c r="H1" s="25" t="s">
        <v>12</v>
      </c>
      <c r="I1" s="25" t="s">
        <v>13</v>
      </c>
      <c r="J1" s="25" t="s">
        <v>14</v>
      </c>
      <c r="K1" s="25" t="s">
        <v>15</v>
      </c>
      <c r="L1" s="25" t="s">
        <v>16</v>
      </c>
      <c r="M1" s="25" t="s">
        <v>17</v>
      </c>
      <c r="N1" s="25" t="s">
        <v>18</v>
      </c>
      <c r="O1" s="25" t="s">
        <v>281</v>
      </c>
      <c r="P1" s="25" t="s">
        <v>19</v>
      </c>
      <c r="Q1" s="25" t="s">
        <v>20</v>
      </c>
      <c r="R1" s="25" t="s">
        <v>21</v>
      </c>
      <c r="S1" s="25" t="s">
        <v>277</v>
      </c>
      <c r="T1" s="25" t="s">
        <v>288</v>
      </c>
      <c r="U1" s="25" t="s">
        <v>289</v>
      </c>
      <c r="V1" s="25" t="s">
        <v>285</v>
      </c>
      <c r="W1" s="25" t="s">
        <v>1</v>
      </c>
      <c r="X1" s="25" t="s">
        <v>299</v>
      </c>
      <c r="Y1" s="25" t="s">
        <v>300</v>
      </c>
      <c r="Z1" s="25" t="s">
        <v>265</v>
      </c>
      <c r="AA1" s="25" t="s">
        <v>22</v>
      </c>
    </row>
    <row r="2" spans="2:28" ht="64.5" customHeight="1" x14ac:dyDescent="0.35">
      <c r="B2" s="28">
        <v>1</v>
      </c>
      <c r="C2" s="7" t="s">
        <v>23</v>
      </c>
      <c r="D2" s="2" t="s">
        <v>24</v>
      </c>
      <c r="E2" s="6" t="s">
        <v>25</v>
      </c>
      <c r="F2" s="6" t="s">
        <v>26</v>
      </c>
      <c r="G2" s="19" t="s">
        <v>27</v>
      </c>
      <c r="I2" s="6">
        <v>493.6</v>
      </c>
      <c r="J2" s="6" t="s">
        <v>28</v>
      </c>
      <c r="K2" s="6" t="s">
        <v>29</v>
      </c>
      <c r="L2" s="19" t="s">
        <v>30</v>
      </c>
      <c r="M2" s="6" t="s">
        <v>31</v>
      </c>
      <c r="N2" s="9">
        <v>1.46E-2</v>
      </c>
      <c r="O2" s="6">
        <v>3</v>
      </c>
      <c r="P2" s="6" t="s">
        <v>32</v>
      </c>
      <c r="Q2" s="6" t="s">
        <v>33</v>
      </c>
      <c r="R2" s="10">
        <v>0.95</v>
      </c>
      <c r="S2" s="6" t="s">
        <v>278</v>
      </c>
      <c r="T2" s="6" t="s">
        <v>34</v>
      </c>
      <c r="U2" s="6">
        <v>18</v>
      </c>
      <c r="V2" s="6">
        <v>11.8</v>
      </c>
      <c r="W2" s="6" t="s">
        <v>304</v>
      </c>
      <c r="X2" s="6" t="s">
        <v>6</v>
      </c>
      <c r="Y2" s="11">
        <v>0.16700000000000001</v>
      </c>
      <c r="Z2" s="11">
        <v>0.83299999999999996</v>
      </c>
      <c r="AA2" s="10" t="s">
        <v>268</v>
      </c>
    </row>
    <row r="3" spans="2:28" ht="64.5" customHeight="1" x14ac:dyDescent="0.35">
      <c r="B3" s="28">
        <v>2</v>
      </c>
      <c r="C3" s="7" t="s">
        <v>35</v>
      </c>
      <c r="D3" s="2" t="s">
        <v>36</v>
      </c>
      <c r="E3" s="6" t="s">
        <v>37</v>
      </c>
      <c r="F3" s="6" t="s">
        <v>38</v>
      </c>
      <c r="G3" s="19" t="s">
        <v>319</v>
      </c>
      <c r="I3" s="6">
        <v>446.91</v>
      </c>
      <c r="J3" s="6" t="s">
        <v>39</v>
      </c>
      <c r="K3" s="6" t="s">
        <v>40</v>
      </c>
      <c r="L3" s="19" t="s">
        <v>41</v>
      </c>
      <c r="M3" s="6" t="s">
        <v>42</v>
      </c>
      <c r="N3" s="9">
        <v>2.7E-2</v>
      </c>
      <c r="O3" s="6">
        <v>3.2</v>
      </c>
      <c r="P3" s="6" t="s">
        <v>43</v>
      </c>
      <c r="Q3" s="6" t="s">
        <v>44</v>
      </c>
      <c r="R3" s="10">
        <v>0.9</v>
      </c>
      <c r="S3" s="6" t="s">
        <v>279</v>
      </c>
      <c r="T3" s="6" t="s">
        <v>46</v>
      </c>
      <c r="U3" s="6">
        <v>48</v>
      </c>
      <c r="V3" s="6">
        <v>35.700000000000003</v>
      </c>
      <c r="W3" s="6" t="s">
        <v>301</v>
      </c>
      <c r="X3" s="6" t="s">
        <v>304</v>
      </c>
      <c r="Y3" s="10">
        <v>0.57999999999999996</v>
      </c>
      <c r="Z3" s="10">
        <v>1</v>
      </c>
      <c r="AA3" s="10" t="s">
        <v>47</v>
      </c>
    </row>
    <row r="4" spans="2:28" ht="87" x14ac:dyDescent="0.35">
      <c r="B4" s="28">
        <v>3</v>
      </c>
      <c r="C4" s="7" t="s">
        <v>0</v>
      </c>
      <c r="D4" s="2" t="s">
        <v>48</v>
      </c>
      <c r="E4" s="6" t="s">
        <v>49</v>
      </c>
      <c r="F4" s="6" t="s">
        <v>50</v>
      </c>
      <c r="G4" s="24" t="s">
        <v>320</v>
      </c>
      <c r="I4" s="6">
        <v>393.44</v>
      </c>
      <c r="J4" s="6" t="s">
        <v>39</v>
      </c>
      <c r="K4" s="6" t="s">
        <v>51</v>
      </c>
      <c r="L4" s="19" t="s">
        <v>52</v>
      </c>
      <c r="M4" s="6" t="s">
        <v>53</v>
      </c>
      <c r="N4" s="9">
        <v>8.9099999999999995E-3</v>
      </c>
      <c r="O4" s="6">
        <v>2.7</v>
      </c>
      <c r="P4" s="6">
        <v>5.18</v>
      </c>
      <c r="Q4" s="6" t="s">
        <v>272</v>
      </c>
      <c r="R4" s="10">
        <v>0.93</v>
      </c>
      <c r="S4" s="6" t="s">
        <v>280</v>
      </c>
      <c r="T4" s="6" t="s">
        <v>54</v>
      </c>
      <c r="U4" s="6">
        <v>36.200000000000003</v>
      </c>
      <c r="V4" s="6">
        <v>5.3</v>
      </c>
      <c r="W4" s="6" t="s">
        <v>302</v>
      </c>
      <c r="X4" s="6" t="s">
        <v>304</v>
      </c>
      <c r="Y4" s="10">
        <v>0.75</v>
      </c>
      <c r="Z4" s="10">
        <v>0.25</v>
      </c>
      <c r="AA4" s="10" t="s">
        <v>55</v>
      </c>
      <c r="AB4" s="26"/>
    </row>
    <row r="5" spans="2:28" ht="75" customHeight="1" x14ac:dyDescent="0.35">
      <c r="B5" s="28">
        <v>4</v>
      </c>
      <c r="C5" s="7" t="s">
        <v>56</v>
      </c>
      <c r="D5" s="2" t="s">
        <v>57</v>
      </c>
      <c r="E5" s="6" t="s">
        <v>58</v>
      </c>
      <c r="F5" s="6" t="s">
        <v>59</v>
      </c>
      <c r="G5" s="19" t="s">
        <v>321</v>
      </c>
      <c r="I5" s="6">
        <v>464.09</v>
      </c>
      <c r="J5" s="6" t="s">
        <v>60</v>
      </c>
      <c r="K5" s="6" t="s">
        <v>305</v>
      </c>
      <c r="L5" s="20" t="s">
        <v>61</v>
      </c>
      <c r="M5" s="6" t="s">
        <v>62</v>
      </c>
      <c r="N5" s="9">
        <v>1.7099999999999999E-3</v>
      </c>
      <c r="O5" s="6">
        <v>3.8</v>
      </c>
      <c r="P5" s="6" t="s">
        <v>304</v>
      </c>
      <c r="Q5" s="6" t="s">
        <v>63</v>
      </c>
      <c r="R5" s="11">
        <v>0.995</v>
      </c>
      <c r="S5" s="6" t="s">
        <v>45</v>
      </c>
      <c r="T5" s="6" t="s">
        <v>64</v>
      </c>
      <c r="U5" s="6" t="s">
        <v>274</v>
      </c>
      <c r="V5" s="6">
        <v>3</v>
      </c>
      <c r="W5" s="6" t="s">
        <v>303</v>
      </c>
      <c r="X5" s="6" t="s">
        <v>304</v>
      </c>
      <c r="Y5" s="10">
        <v>0.5</v>
      </c>
      <c r="Z5" s="10">
        <v>0</v>
      </c>
      <c r="AA5" s="6" t="s">
        <v>65</v>
      </c>
      <c r="AB5" s="27"/>
    </row>
    <row r="6" spans="2:28" ht="72.75" customHeight="1" x14ac:dyDescent="0.35">
      <c r="B6" s="28">
        <v>5</v>
      </c>
      <c r="C6" s="7" t="s">
        <v>66</v>
      </c>
      <c r="D6" s="2" t="s">
        <v>67</v>
      </c>
      <c r="E6" s="6" t="s">
        <v>68</v>
      </c>
      <c r="F6" s="6" t="s">
        <v>69</v>
      </c>
      <c r="G6" s="19" t="s">
        <v>70</v>
      </c>
      <c r="I6" s="6">
        <v>398.48</v>
      </c>
      <c r="J6" s="6" t="s">
        <v>71</v>
      </c>
      <c r="K6" s="6" t="s">
        <v>306</v>
      </c>
      <c r="L6" s="21" t="s">
        <v>72</v>
      </c>
      <c r="M6" s="6" t="s">
        <v>73</v>
      </c>
      <c r="N6" s="9">
        <v>3.0800000000000001E-2</v>
      </c>
      <c r="O6" s="6">
        <v>5.2</v>
      </c>
      <c r="P6" s="6">
        <v>8.9499999999999993</v>
      </c>
      <c r="Q6" s="12" t="s">
        <v>267</v>
      </c>
      <c r="R6" s="6" t="s">
        <v>75</v>
      </c>
      <c r="S6" s="6" t="s">
        <v>45</v>
      </c>
      <c r="T6" s="6" t="s">
        <v>74</v>
      </c>
      <c r="U6" s="13" t="s">
        <v>273</v>
      </c>
      <c r="V6" s="13" t="s">
        <v>276</v>
      </c>
      <c r="W6" s="13" t="s">
        <v>7</v>
      </c>
      <c r="X6" s="13" t="s">
        <v>304</v>
      </c>
      <c r="Y6" s="13" t="s">
        <v>304</v>
      </c>
      <c r="Z6" s="13" t="s">
        <v>304</v>
      </c>
      <c r="AA6" s="6" t="s">
        <v>76</v>
      </c>
    </row>
    <row r="7" spans="2:28" ht="74.25" customHeight="1" x14ac:dyDescent="0.35">
      <c r="B7" s="28">
        <v>6</v>
      </c>
      <c r="C7" s="7" t="s">
        <v>77</v>
      </c>
      <c r="D7" s="2" t="s">
        <v>78</v>
      </c>
      <c r="E7" s="6" t="s">
        <v>79</v>
      </c>
      <c r="F7" s="6" t="s">
        <v>80</v>
      </c>
      <c r="G7" s="19" t="s">
        <v>81</v>
      </c>
      <c r="I7" s="6">
        <v>488.01</v>
      </c>
      <c r="J7" s="6" t="s">
        <v>82</v>
      </c>
      <c r="K7" s="6" t="s">
        <v>83</v>
      </c>
      <c r="L7" s="19" t="s">
        <v>84</v>
      </c>
      <c r="M7" s="6" t="s">
        <v>4</v>
      </c>
      <c r="N7" s="9">
        <v>1.2800000000000001E-2</v>
      </c>
      <c r="O7" s="6">
        <v>1.8</v>
      </c>
      <c r="P7" s="6" t="s">
        <v>304</v>
      </c>
      <c r="Q7" s="12" t="s">
        <v>266</v>
      </c>
      <c r="R7" s="10">
        <v>0.96</v>
      </c>
      <c r="S7" s="6" t="s">
        <v>45</v>
      </c>
      <c r="T7" s="6" t="s">
        <v>304</v>
      </c>
      <c r="U7" s="14" t="s">
        <v>275</v>
      </c>
      <c r="V7" s="14" t="s">
        <v>304</v>
      </c>
      <c r="W7" s="14" t="s">
        <v>303</v>
      </c>
      <c r="X7" s="14" t="s">
        <v>304</v>
      </c>
      <c r="Y7" s="23">
        <v>0.93</v>
      </c>
      <c r="Z7" s="23">
        <v>0.99</v>
      </c>
      <c r="AA7" s="10" t="s">
        <v>85</v>
      </c>
    </row>
    <row r="8" spans="2:28" ht="70.5" customHeight="1" x14ac:dyDescent="0.35">
      <c r="B8" s="28">
        <v>7</v>
      </c>
      <c r="C8" s="7" t="s">
        <v>86</v>
      </c>
      <c r="D8" s="2" t="s">
        <v>87</v>
      </c>
      <c r="E8" s="6" t="s">
        <v>88</v>
      </c>
      <c r="F8" s="6" t="s">
        <v>89</v>
      </c>
      <c r="G8" s="19" t="s">
        <v>322</v>
      </c>
      <c r="I8" s="6">
        <v>581.05999999999995</v>
      </c>
      <c r="J8" s="6" t="s">
        <v>90</v>
      </c>
      <c r="K8" s="6" t="s">
        <v>91</v>
      </c>
      <c r="L8" s="21" t="s">
        <v>92</v>
      </c>
      <c r="M8" s="6" t="s">
        <v>3</v>
      </c>
      <c r="N8" s="9">
        <v>2.23E-2</v>
      </c>
      <c r="O8" s="6">
        <v>5.4</v>
      </c>
      <c r="P8" s="6" t="s">
        <v>93</v>
      </c>
      <c r="Q8" s="6" t="s">
        <v>94</v>
      </c>
      <c r="R8" s="10" t="s">
        <v>97</v>
      </c>
      <c r="S8" s="6" t="s">
        <v>95</v>
      </c>
      <c r="T8" s="6" t="s">
        <v>96</v>
      </c>
      <c r="U8" s="6">
        <v>14</v>
      </c>
      <c r="V8" s="6" t="s">
        <v>304</v>
      </c>
      <c r="W8" s="6" t="s">
        <v>7</v>
      </c>
      <c r="X8" s="6" t="s">
        <v>5</v>
      </c>
      <c r="Y8" s="6" t="s">
        <v>5</v>
      </c>
      <c r="Z8" s="6" t="s">
        <v>5</v>
      </c>
      <c r="AA8" s="6" t="s">
        <v>98</v>
      </c>
    </row>
    <row r="9" spans="2:28" ht="64.5" customHeight="1" x14ac:dyDescent="0.35">
      <c r="B9" s="28">
        <v>8</v>
      </c>
      <c r="C9" s="7" t="s">
        <v>99</v>
      </c>
      <c r="D9" s="2" t="s">
        <v>269</v>
      </c>
      <c r="E9" s="6" t="s">
        <v>307</v>
      </c>
      <c r="F9" s="6" t="s">
        <v>26</v>
      </c>
      <c r="G9" s="19" t="s">
        <v>100</v>
      </c>
      <c r="I9" s="6">
        <v>529.52</v>
      </c>
      <c r="J9" s="6" t="s">
        <v>28</v>
      </c>
      <c r="K9" s="6" t="s">
        <v>270</v>
      </c>
      <c r="L9" s="20" t="s">
        <v>271</v>
      </c>
      <c r="M9" s="6" t="s">
        <v>284</v>
      </c>
      <c r="N9" s="9">
        <v>2.0309999999999998E-3</v>
      </c>
      <c r="O9" s="6">
        <v>5.01</v>
      </c>
      <c r="P9" s="6" t="s">
        <v>282</v>
      </c>
      <c r="Q9" s="6" t="s">
        <v>283</v>
      </c>
      <c r="R9" s="10">
        <v>0.98</v>
      </c>
      <c r="S9" s="6" t="s">
        <v>45</v>
      </c>
      <c r="T9" s="6" t="s">
        <v>304</v>
      </c>
      <c r="U9" s="6">
        <v>17</v>
      </c>
      <c r="V9" s="6">
        <v>29.1</v>
      </c>
      <c r="W9" s="6" t="s">
        <v>301</v>
      </c>
      <c r="X9" s="6" t="s">
        <v>5</v>
      </c>
      <c r="Y9" s="6" t="s">
        <v>5</v>
      </c>
      <c r="Z9" s="6" t="s">
        <v>5</v>
      </c>
      <c r="AA9" s="15" t="s">
        <v>101</v>
      </c>
    </row>
    <row r="10" spans="2:28" ht="71.25" customHeight="1" x14ac:dyDescent="0.35">
      <c r="B10" s="28">
        <v>9</v>
      </c>
      <c r="C10" s="7" t="s">
        <v>102</v>
      </c>
      <c r="D10" s="2" t="s">
        <v>103</v>
      </c>
      <c r="E10" s="6" t="s">
        <v>104</v>
      </c>
      <c r="F10" s="6" t="s">
        <v>38</v>
      </c>
      <c r="G10" s="19" t="s">
        <v>323</v>
      </c>
      <c r="I10" s="6">
        <v>475.36</v>
      </c>
      <c r="J10" s="6" t="s">
        <v>105</v>
      </c>
      <c r="K10" s="6" t="s">
        <v>106</v>
      </c>
      <c r="L10" s="20" t="s">
        <v>107</v>
      </c>
      <c r="M10" s="6" t="s">
        <v>62</v>
      </c>
      <c r="N10" s="9">
        <v>8.0000000000000002E-3</v>
      </c>
      <c r="O10" s="12">
        <v>5</v>
      </c>
      <c r="P10" s="6" t="s">
        <v>108</v>
      </c>
      <c r="Q10" s="6" t="s">
        <v>287</v>
      </c>
      <c r="R10" s="10">
        <v>0.9</v>
      </c>
      <c r="S10" s="6" t="s">
        <v>109</v>
      </c>
      <c r="T10" s="6" t="s">
        <v>110</v>
      </c>
      <c r="U10" s="6">
        <v>19</v>
      </c>
      <c r="V10" s="6" t="s">
        <v>304</v>
      </c>
      <c r="W10" s="6" t="s">
        <v>7</v>
      </c>
      <c r="X10" s="6" t="s">
        <v>5</v>
      </c>
      <c r="Y10" s="6" t="s">
        <v>304</v>
      </c>
      <c r="Z10" s="10">
        <v>0.83</v>
      </c>
      <c r="AA10" s="6" t="s">
        <v>111</v>
      </c>
    </row>
    <row r="11" spans="2:28" ht="72" customHeight="1" x14ac:dyDescent="0.35">
      <c r="B11" s="28">
        <v>10</v>
      </c>
      <c r="C11" s="7" t="s">
        <v>112</v>
      </c>
      <c r="D11" s="2" t="s">
        <v>113</v>
      </c>
      <c r="E11" s="6" t="s">
        <v>114</v>
      </c>
      <c r="F11" s="6" t="s">
        <v>115</v>
      </c>
      <c r="G11" s="19" t="s">
        <v>116</v>
      </c>
      <c r="I11" s="6">
        <v>486.47</v>
      </c>
      <c r="J11" s="6" t="s">
        <v>117</v>
      </c>
      <c r="K11" s="6" t="s">
        <v>308</v>
      </c>
      <c r="L11" s="21" t="s">
        <v>118</v>
      </c>
      <c r="M11" s="6" t="s">
        <v>62</v>
      </c>
      <c r="N11" s="9">
        <v>2.0000000000000001E-4</v>
      </c>
      <c r="O11" s="6" t="s">
        <v>304</v>
      </c>
      <c r="P11" s="6">
        <v>4.8</v>
      </c>
      <c r="Q11" s="6" t="s">
        <v>119</v>
      </c>
      <c r="R11" s="10">
        <v>0.99</v>
      </c>
      <c r="S11" s="6" t="s">
        <v>120</v>
      </c>
      <c r="T11" s="6" t="s">
        <v>304</v>
      </c>
      <c r="U11" s="6" t="s">
        <v>286</v>
      </c>
      <c r="V11" s="6">
        <v>38</v>
      </c>
      <c r="W11" s="6" t="s">
        <v>5</v>
      </c>
      <c r="X11" s="6" t="s">
        <v>6</v>
      </c>
      <c r="Y11" s="6" t="s">
        <v>304</v>
      </c>
      <c r="Z11" s="10">
        <v>0.54</v>
      </c>
      <c r="AA11" s="6" t="s">
        <v>121</v>
      </c>
    </row>
    <row r="12" spans="2:28" ht="69.75" customHeight="1" x14ac:dyDescent="0.35">
      <c r="B12" s="28">
        <v>11</v>
      </c>
      <c r="C12" s="7" t="s">
        <v>122</v>
      </c>
      <c r="D12" s="2" t="s">
        <v>123</v>
      </c>
      <c r="E12" s="6" t="s">
        <v>124</v>
      </c>
      <c r="F12" s="6" t="s">
        <v>125</v>
      </c>
      <c r="G12" s="19" t="s">
        <v>126</v>
      </c>
      <c r="I12" s="6">
        <v>501.51</v>
      </c>
      <c r="J12" s="6" t="s">
        <v>127</v>
      </c>
      <c r="K12" s="6" t="s">
        <v>128</v>
      </c>
      <c r="L12" s="20" t="s">
        <v>129</v>
      </c>
      <c r="M12" s="6" t="s">
        <v>62</v>
      </c>
      <c r="N12" s="6" t="s">
        <v>304</v>
      </c>
      <c r="O12" s="6" t="s">
        <v>304</v>
      </c>
      <c r="P12" s="6" t="s">
        <v>304</v>
      </c>
      <c r="Q12" s="6" t="s">
        <v>119</v>
      </c>
      <c r="R12" s="11" t="s">
        <v>132</v>
      </c>
      <c r="S12" s="6" t="s">
        <v>130</v>
      </c>
      <c r="T12" s="6" t="s">
        <v>131</v>
      </c>
      <c r="U12" s="6">
        <v>55</v>
      </c>
      <c r="V12" s="6">
        <v>4.4000000000000004</v>
      </c>
      <c r="W12" s="6" t="s">
        <v>313</v>
      </c>
      <c r="X12" s="6" t="s">
        <v>304</v>
      </c>
      <c r="Y12" s="6" t="s">
        <v>304</v>
      </c>
      <c r="Z12" s="6" t="s">
        <v>304</v>
      </c>
      <c r="AA12" s="6" t="s">
        <v>133</v>
      </c>
    </row>
    <row r="13" spans="2:28" ht="71.25" customHeight="1" x14ac:dyDescent="0.35">
      <c r="B13" s="28">
        <v>12</v>
      </c>
      <c r="C13" s="7" t="s">
        <v>134</v>
      </c>
      <c r="D13" s="2" t="s">
        <v>135</v>
      </c>
      <c r="E13" s="6" t="s">
        <v>136</v>
      </c>
      <c r="F13" s="6" t="s">
        <v>137</v>
      </c>
      <c r="G13" s="19" t="s">
        <v>324</v>
      </c>
      <c r="I13" s="6">
        <v>482.82</v>
      </c>
      <c r="J13" s="6" t="s">
        <v>138</v>
      </c>
      <c r="K13" s="6" t="s">
        <v>139</v>
      </c>
      <c r="L13" s="20" t="s">
        <v>140</v>
      </c>
      <c r="M13" s="6" t="s">
        <v>62</v>
      </c>
      <c r="N13" s="6" t="s">
        <v>304</v>
      </c>
      <c r="O13" s="6" t="s">
        <v>304</v>
      </c>
      <c r="P13" s="6" t="s">
        <v>304</v>
      </c>
      <c r="Q13" s="6" t="s">
        <v>141</v>
      </c>
      <c r="R13" s="11">
        <v>0.995</v>
      </c>
      <c r="S13" s="6" t="s">
        <v>142</v>
      </c>
      <c r="T13" s="6" t="s">
        <v>143</v>
      </c>
      <c r="U13" s="6">
        <v>28</v>
      </c>
      <c r="V13" s="6" t="s">
        <v>304</v>
      </c>
      <c r="W13" s="6" t="s">
        <v>303</v>
      </c>
      <c r="X13" s="6" t="s">
        <v>304</v>
      </c>
      <c r="Y13" s="6" t="s">
        <v>304</v>
      </c>
      <c r="Z13" s="10">
        <v>0.99</v>
      </c>
      <c r="AA13" s="6" t="s">
        <v>144</v>
      </c>
    </row>
    <row r="14" spans="2:28" ht="75" customHeight="1" x14ac:dyDescent="0.35">
      <c r="B14" s="28">
        <v>13</v>
      </c>
      <c r="C14" s="4" t="s">
        <v>145</v>
      </c>
      <c r="D14" s="3" t="s">
        <v>146</v>
      </c>
      <c r="E14" s="5" t="s">
        <v>147</v>
      </c>
      <c r="F14" s="5" t="s">
        <v>148</v>
      </c>
      <c r="G14" s="1" t="s">
        <v>325</v>
      </c>
      <c r="H14" s="5"/>
      <c r="I14" s="5">
        <v>485.94</v>
      </c>
      <c r="J14" s="5" t="s">
        <v>149</v>
      </c>
      <c r="K14" s="5" t="s">
        <v>150</v>
      </c>
      <c r="L14" s="20" t="s">
        <v>151</v>
      </c>
      <c r="M14" s="6" t="s">
        <v>152</v>
      </c>
      <c r="N14" s="5" t="s">
        <v>304</v>
      </c>
      <c r="O14" s="5" t="s">
        <v>304</v>
      </c>
      <c r="P14" s="5" t="s">
        <v>304</v>
      </c>
      <c r="Q14" s="6" t="s">
        <v>153</v>
      </c>
      <c r="R14" s="16">
        <v>0.95</v>
      </c>
      <c r="S14" s="5" t="s">
        <v>154</v>
      </c>
      <c r="T14" s="5" t="s">
        <v>154</v>
      </c>
      <c r="U14" s="5">
        <v>37</v>
      </c>
      <c r="V14" s="5">
        <v>92</v>
      </c>
      <c r="W14" s="5" t="s">
        <v>314</v>
      </c>
      <c r="X14" s="5" t="s">
        <v>304</v>
      </c>
      <c r="Y14" s="5" t="s">
        <v>304</v>
      </c>
      <c r="Z14" s="5" t="s">
        <v>304</v>
      </c>
      <c r="AA14" s="5" t="s">
        <v>155</v>
      </c>
    </row>
    <row r="15" spans="2:28" ht="74.25" customHeight="1" x14ac:dyDescent="0.35">
      <c r="B15" s="28">
        <v>14</v>
      </c>
      <c r="C15" s="4" t="s">
        <v>156</v>
      </c>
      <c r="D15" s="3" t="s">
        <v>157</v>
      </c>
      <c r="E15" s="5" t="s">
        <v>158</v>
      </c>
      <c r="F15" s="5" t="s">
        <v>148</v>
      </c>
      <c r="G15" s="1" t="s">
        <v>159</v>
      </c>
      <c r="H15" s="5"/>
      <c r="I15" s="5">
        <v>539.64</v>
      </c>
      <c r="J15" s="5" t="s">
        <v>160</v>
      </c>
      <c r="K15" s="5" t="s">
        <v>309</v>
      </c>
      <c r="L15" s="22" t="s">
        <v>161</v>
      </c>
      <c r="M15" s="6" t="s">
        <v>62</v>
      </c>
      <c r="N15" s="17">
        <v>9.6600000000000002E-3</v>
      </c>
      <c r="O15" s="5">
        <v>3</v>
      </c>
      <c r="P15" s="5" t="s">
        <v>304</v>
      </c>
      <c r="Q15" s="6" t="s">
        <v>162</v>
      </c>
      <c r="R15" s="16">
        <v>0.97799999999999998</v>
      </c>
      <c r="S15" s="5" t="s">
        <v>163</v>
      </c>
      <c r="T15" s="5" t="s">
        <v>164</v>
      </c>
      <c r="U15" s="5">
        <v>13.7</v>
      </c>
      <c r="V15" s="5">
        <v>83</v>
      </c>
      <c r="W15" s="5" t="s">
        <v>313</v>
      </c>
      <c r="X15" s="5" t="s">
        <v>304</v>
      </c>
      <c r="Y15" s="5" t="s">
        <v>5</v>
      </c>
      <c r="Z15" s="16">
        <v>0.8</v>
      </c>
      <c r="AA15" s="5" t="s">
        <v>165</v>
      </c>
    </row>
    <row r="16" spans="2:28" ht="72" customHeight="1" x14ac:dyDescent="0.35">
      <c r="B16" s="28">
        <v>15</v>
      </c>
      <c r="C16" s="7" t="s">
        <v>166</v>
      </c>
      <c r="D16" s="2" t="s">
        <v>167</v>
      </c>
      <c r="E16" s="6" t="s">
        <v>168</v>
      </c>
      <c r="F16" s="6" t="s">
        <v>169</v>
      </c>
      <c r="G16" s="19" t="s">
        <v>170</v>
      </c>
      <c r="I16" s="6">
        <v>426.86</v>
      </c>
      <c r="J16" s="6" t="s">
        <v>171</v>
      </c>
      <c r="K16" s="6" t="s">
        <v>310</v>
      </c>
      <c r="L16" s="21" t="s">
        <v>172</v>
      </c>
      <c r="M16" s="6" t="s">
        <v>62</v>
      </c>
      <c r="N16" s="6" t="s">
        <v>304</v>
      </c>
      <c r="O16" s="6">
        <v>3.3</v>
      </c>
      <c r="P16" s="6">
        <v>5.05</v>
      </c>
      <c r="Q16" s="6" t="s">
        <v>119</v>
      </c>
      <c r="R16" s="6" t="s">
        <v>173</v>
      </c>
      <c r="S16" s="6" t="s">
        <v>45</v>
      </c>
      <c r="T16" s="6" t="s">
        <v>304</v>
      </c>
      <c r="U16" s="6">
        <v>28</v>
      </c>
      <c r="V16" s="6" t="s">
        <v>304</v>
      </c>
      <c r="W16" s="6" t="s">
        <v>315</v>
      </c>
      <c r="X16" s="6" t="s">
        <v>304</v>
      </c>
      <c r="Y16" s="6" t="s">
        <v>304</v>
      </c>
      <c r="Z16" s="6" t="s">
        <v>304</v>
      </c>
      <c r="AA16" s="6" t="s">
        <v>174</v>
      </c>
    </row>
    <row r="17" spans="2:27" ht="74.25" customHeight="1" x14ac:dyDescent="0.35">
      <c r="B17" s="28">
        <v>16</v>
      </c>
      <c r="C17" s="4" t="s">
        <v>175</v>
      </c>
      <c r="D17" s="3" t="s">
        <v>290</v>
      </c>
      <c r="E17" s="5" t="s">
        <v>176</v>
      </c>
      <c r="F17" s="5" t="s">
        <v>177</v>
      </c>
      <c r="G17" s="1" t="s">
        <v>178</v>
      </c>
      <c r="H17" s="5"/>
      <c r="I17" s="5">
        <v>499.62</v>
      </c>
      <c r="J17" s="5" t="s">
        <v>39</v>
      </c>
      <c r="K17" s="5" t="s">
        <v>179</v>
      </c>
      <c r="L17" s="21" t="s">
        <v>180</v>
      </c>
      <c r="M17" s="5" t="s">
        <v>3</v>
      </c>
      <c r="N17" s="5" t="s">
        <v>304</v>
      </c>
      <c r="O17" s="5" t="s">
        <v>304</v>
      </c>
      <c r="P17" s="5" t="s">
        <v>304</v>
      </c>
      <c r="Q17" s="5" t="s">
        <v>181</v>
      </c>
      <c r="R17" s="5" t="s">
        <v>183</v>
      </c>
      <c r="S17" s="5" t="s">
        <v>45</v>
      </c>
      <c r="T17" s="5" t="s">
        <v>182</v>
      </c>
      <c r="U17" s="5">
        <v>48</v>
      </c>
      <c r="V17" s="5">
        <v>14.2</v>
      </c>
      <c r="W17" s="5" t="s">
        <v>304</v>
      </c>
      <c r="X17" s="5" t="s">
        <v>304</v>
      </c>
      <c r="Y17" s="5" t="s">
        <v>304</v>
      </c>
      <c r="Z17" s="5" t="s">
        <v>304</v>
      </c>
      <c r="AA17" s="6" t="s">
        <v>184</v>
      </c>
    </row>
    <row r="18" spans="2:27" ht="72" customHeight="1" x14ac:dyDescent="0.35">
      <c r="B18" s="28">
        <v>17</v>
      </c>
      <c r="C18" s="7" t="s">
        <v>185</v>
      </c>
      <c r="D18" s="2" t="s">
        <v>291</v>
      </c>
      <c r="E18" s="6" t="s">
        <v>186</v>
      </c>
      <c r="F18" s="6" t="s">
        <v>187</v>
      </c>
      <c r="G18" s="19" t="s">
        <v>188</v>
      </c>
      <c r="I18" s="6">
        <v>584.1</v>
      </c>
      <c r="J18" s="6" t="s">
        <v>189</v>
      </c>
      <c r="K18" s="6" t="s">
        <v>190</v>
      </c>
      <c r="L18" s="20" t="s">
        <v>191</v>
      </c>
      <c r="M18" s="6" t="s">
        <v>62</v>
      </c>
      <c r="N18" s="6" t="s">
        <v>304</v>
      </c>
      <c r="O18" s="6">
        <v>5.17</v>
      </c>
      <c r="P18" s="6" t="s">
        <v>304</v>
      </c>
      <c r="Q18" s="6" t="s">
        <v>192</v>
      </c>
      <c r="R18" s="10">
        <v>0.66</v>
      </c>
      <c r="S18" s="6" t="s">
        <v>193</v>
      </c>
      <c r="T18" s="6" t="s">
        <v>194</v>
      </c>
      <c r="U18" s="6">
        <v>25</v>
      </c>
      <c r="V18" s="6">
        <v>12.7</v>
      </c>
      <c r="W18" s="6" t="s">
        <v>303</v>
      </c>
      <c r="X18" s="6" t="s">
        <v>5</v>
      </c>
      <c r="Y18" s="6" t="s">
        <v>304</v>
      </c>
      <c r="Z18" s="10">
        <v>1</v>
      </c>
      <c r="AA18" s="6" t="s">
        <v>195</v>
      </c>
    </row>
    <row r="19" spans="2:27" ht="75" customHeight="1" x14ac:dyDescent="0.35">
      <c r="B19" s="28">
        <v>18</v>
      </c>
      <c r="C19" s="4" t="s">
        <v>196</v>
      </c>
      <c r="D19" s="3" t="s">
        <v>197</v>
      </c>
      <c r="E19" s="5" t="s">
        <v>198</v>
      </c>
      <c r="F19" s="5" t="s">
        <v>199</v>
      </c>
      <c r="G19" s="1" t="s">
        <v>326</v>
      </c>
      <c r="H19" s="5"/>
      <c r="I19" s="5">
        <v>557.04999999999995</v>
      </c>
      <c r="J19" s="5" t="s">
        <v>200</v>
      </c>
      <c r="K19" s="6" t="s">
        <v>201</v>
      </c>
      <c r="L19" s="21" t="s">
        <v>202</v>
      </c>
      <c r="M19" s="5" t="s">
        <v>2</v>
      </c>
      <c r="N19" s="5" t="s">
        <v>304</v>
      </c>
      <c r="O19" s="5" t="s">
        <v>304</v>
      </c>
      <c r="P19" s="5" t="s">
        <v>304</v>
      </c>
      <c r="Q19" s="5" t="s">
        <v>203</v>
      </c>
      <c r="R19" s="16">
        <v>0.99</v>
      </c>
      <c r="S19" s="5" t="s">
        <v>45</v>
      </c>
      <c r="T19" s="5" t="s">
        <v>304</v>
      </c>
      <c r="U19" s="18" t="s">
        <v>292</v>
      </c>
      <c r="V19" s="5">
        <v>216</v>
      </c>
      <c r="W19" s="5" t="s">
        <v>301</v>
      </c>
      <c r="X19" s="6" t="s">
        <v>304</v>
      </c>
      <c r="Y19" s="6" t="s">
        <v>304</v>
      </c>
      <c r="Z19" s="6" t="s">
        <v>304</v>
      </c>
      <c r="AA19" s="6" t="s">
        <v>204</v>
      </c>
    </row>
    <row r="20" spans="2:27" ht="72" customHeight="1" x14ac:dyDescent="0.35">
      <c r="B20" s="28">
        <v>19</v>
      </c>
      <c r="C20" s="4" t="s">
        <v>205</v>
      </c>
      <c r="D20" s="3" t="s">
        <v>206</v>
      </c>
      <c r="E20" s="5" t="s">
        <v>207</v>
      </c>
      <c r="F20" s="5" t="s">
        <v>69</v>
      </c>
      <c r="G20" s="1" t="s">
        <v>327</v>
      </c>
      <c r="H20" s="5"/>
      <c r="I20" s="5">
        <v>469.95</v>
      </c>
      <c r="J20" s="5" t="s">
        <v>208</v>
      </c>
      <c r="K20" s="5" t="s">
        <v>209</v>
      </c>
      <c r="L20" s="20" t="s">
        <v>210</v>
      </c>
      <c r="M20" s="5" t="s">
        <v>3</v>
      </c>
      <c r="N20" s="5" t="s">
        <v>211</v>
      </c>
      <c r="O20" s="5">
        <v>3.92</v>
      </c>
      <c r="P20" s="5" t="s">
        <v>304</v>
      </c>
      <c r="Q20" s="6" t="s">
        <v>212</v>
      </c>
      <c r="R20" s="16">
        <v>0.98</v>
      </c>
      <c r="S20" s="5" t="s">
        <v>213</v>
      </c>
      <c r="T20" s="5" t="s">
        <v>214</v>
      </c>
      <c r="U20" s="5">
        <v>70</v>
      </c>
      <c r="V20" s="5">
        <v>27</v>
      </c>
      <c r="W20" s="5" t="s">
        <v>304</v>
      </c>
      <c r="X20" s="5" t="s">
        <v>5</v>
      </c>
      <c r="Y20" s="5" t="s">
        <v>304</v>
      </c>
      <c r="Z20" s="5" t="s">
        <v>304</v>
      </c>
      <c r="AA20" s="5" t="s">
        <v>215</v>
      </c>
    </row>
    <row r="21" spans="2:27" ht="75" customHeight="1" x14ac:dyDescent="0.35">
      <c r="B21" s="28">
        <v>20</v>
      </c>
      <c r="C21" s="7" t="s">
        <v>216</v>
      </c>
      <c r="D21" s="2" t="s">
        <v>217</v>
      </c>
      <c r="E21" s="6" t="s">
        <v>218</v>
      </c>
      <c r="F21" s="6" t="s">
        <v>219</v>
      </c>
      <c r="G21" s="19" t="s">
        <v>220</v>
      </c>
      <c r="I21" s="6">
        <v>445.56</v>
      </c>
      <c r="J21" s="6" t="s">
        <v>221</v>
      </c>
      <c r="K21" s="6" t="s">
        <v>222</v>
      </c>
      <c r="L21" s="21" t="s">
        <v>223</v>
      </c>
      <c r="M21" s="5" t="s">
        <v>3</v>
      </c>
      <c r="N21" s="5" t="s">
        <v>211</v>
      </c>
      <c r="O21" s="6" t="s">
        <v>304</v>
      </c>
      <c r="P21" s="6" t="s">
        <v>304</v>
      </c>
      <c r="Q21" s="6" t="s">
        <v>293</v>
      </c>
      <c r="R21" s="11">
        <v>0.998</v>
      </c>
      <c r="S21" s="6" t="s">
        <v>224</v>
      </c>
      <c r="T21" s="6" t="s">
        <v>294</v>
      </c>
      <c r="U21" s="6">
        <v>59</v>
      </c>
      <c r="V21" s="6">
        <v>0.36199999999999999</v>
      </c>
      <c r="W21" s="6" t="s">
        <v>316</v>
      </c>
      <c r="X21" s="6" t="s">
        <v>5</v>
      </c>
      <c r="Y21" s="6" t="s">
        <v>304</v>
      </c>
      <c r="Z21" s="10">
        <v>1</v>
      </c>
      <c r="AA21" s="6" t="s">
        <v>225</v>
      </c>
    </row>
    <row r="22" spans="2:27" ht="76.5" customHeight="1" x14ac:dyDescent="0.35">
      <c r="B22" s="28">
        <v>21</v>
      </c>
      <c r="C22" s="7" t="s">
        <v>226</v>
      </c>
      <c r="D22" s="2" t="s">
        <v>227</v>
      </c>
      <c r="E22" s="6" t="s">
        <v>228</v>
      </c>
      <c r="F22" s="6" t="s">
        <v>229</v>
      </c>
      <c r="G22" s="19" t="s">
        <v>230</v>
      </c>
      <c r="I22" s="6">
        <v>498.57</v>
      </c>
      <c r="J22" s="6" t="s">
        <v>231</v>
      </c>
      <c r="K22" s="6" t="s">
        <v>232</v>
      </c>
      <c r="L22" s="21" t="s">
        <v>233</v>
      </c>
      <c r="M22" s="6" t="s">
        <v>3</v>
      </c>
      <c r="N22" s="6" t="s">
        <v>304</v>
      </c>
      <c r="O22" s="6" t="s">
        <v>304</v>
      </c>
      <c r="P22" s="6" t="s">
        <v>304</v>
      </c>
      <c r="Q22" s="6" t="s">
        <v>181</v>
      </c>
      <c r="R22" s="11">
        <v>0.98799999999999999</v>
      </c>
      <c r="S22" s="6" t="s">
        <v>234</v>
      </c>
      <c r="T22" s="6" t="s">
        <v>311</v>
      </c>
      <c r="U22" s="6" t="s">
        <v>295</v>
      </c>
      <c r="V22" s="6">
        <v>19.5</v>
      </c>
      <c r="W22" s="6" t="s">
        <v>304</v>
      </c>
      <c r="X22" s="6" t="s">
        <v>304</v>
      </c>
      <c r="Y22" s="6" t="s">
        <v>304</v>
      </c>
      <c r="Z22" s="6" t="s">
        <v>304</v>
      </c>
      <c r="AA22" s="6" t="s">
        <v>235</v>
      </c>
    </row>
    <row r="23" spans="2:27" ht="76.5" customHeight="1" x14ac:dyDescent="0.35">
      <c r="B23" s="28">
        <v>22</v>
      </c>
      <c r="C23" s="7" t="s">
        <v>236</v>
      </c>
      <c r="D23" s="2" t="s">
        <v>237</v>
      </c>
      <c r="E23" s="6" t="s">
        <v>238</v>
      </c>
      <c r="F23" s="6" t="s">
        <v>239</v>
      </c>
      <c r="G23" s="19" t="s">
        <v>240</v>
      </c>
      <c r="I23" s="6">
        <v>487.51</v>
      </c>
      <c r="J23" s="6" t="s">
        <v>241</v>
      </c>
      <c r="K23" s="6" t="s">
        <v>242</v>
      </c>
      <c r="L23" s="21" t="s">
        <v>243</v>
      </c>
      <c r="M23" s="6" t="s">
        <v>4</v>
      </c>
      <c r="N23" s="6" t="s">
        <v>304</v>
      </c>
      <c r="O23" s="6" t="s">
        <v>304</v>
      </c>
      <c r="P23" s="6" t="s">
        <v>304</v>
      </c>
      <c r="Q23" s="6" t="s">
        <v>192</v>
      </c>
      <c r="R23" s="10">
        <v>0.90600000000000003</v>
      </c>
      <c r="S23" s="6" t="s">
        <v>45</v>
      </c>
      <c r="T23" s="6" t="s">
        <v>296</v>
      </c>
      <c r="U23" s="6">
        <v>15.4</v>
      </c>
      <c r="V23" s="6">
        <v>10.6</v>
      </c>
      <c r="W23" s="6" t="s">
        <v>301</v>
      </c>
      <c r="X23" s="6" t="s">
        <v>304</v>
      </c>
      <c r="Y23" s="6" t="s">
        <v>304</v>
      </c>
      <c r="Z23" s="6" t="s">
        <v>304</v>
      </c>
      <c r="AA23" s="6" t="s">
        <v>244</v>
      </c>
    </row>
    <row r="24" spans="2:27" ht="76.5" customHeight="1" x14ac:dyDescent="0.35">
      <c r="B24" s="28">
        <v>23</v>
      </c>
      <c r="C24" s="7" t="s">
        <v>245</v>
      </c>
      <c r="D24" s="2" t="s">
        <v>246</v>
      </c>
      <c r="E24" s="6" t="s">
        <v>247</v>
      </c>
      <c r="F24" s="6" t="s">
        <v>248</v>
      </c>
      <c r="G24" s="19" t="s">
        <v>312</v>
      </c>
      <c r="I24" s="6">
        <v>510.37</v>
      </c>
      <c r="J24" s="6" t="s">
        <v>249</v>
      </c>
      <c r="K24" s="6" t="s">
        <v>250</v>
      </c>
      <c r="L24" s="21" t="s">
        <v>251</v>
      </c>
      <c r="M24" s="6" t="s">
        <v>152</v>
      </c>
      <c r="N24" s="6" t="s">
        <v>304</v>
      </c>
      <c r="O24" s="6">
        <v>5.63</v>
      </c>
      <c r="P24" s="6">
        <v>12.1</v>
      </c>
      <c r="Q24" s="6" t="s">
        <v>119</v>
      </c>
      <c r="R24" s="10">
        <v>0.99</v>
      </c>
      <c r="S24" s="6" t="s">
        <v>252</v>
      </c>
      <c r="T24" s="6" t="s">
        <v>253</v>
      </c>
      <c r="U24" s="6">
        <v>14.8</v>
      </c>
      <c r="V24" s="6">
        <v>15.3</v>
      </c>
      <c r="W24" s="6" t="s">
        <v>7</v>
      </c>
      <c r="X24" s="6" t="s">
        <v>304</v>
      </c>
      <c r="Y24" s="6" t="s">
        <v>304</v>
      </c>
      <c r="Z24" s="6" t="s">
        <v>304</v>
      </c>
      <c r="AA24" s="6" t="s">
        <v>254</v>
      </c>
    </row>
    <row r="25" spans="2:27" ht="72.75" customHeight="1" x14ac:dyDescent="0.35">
      <c r="B25" s="28">
        <v>24</v>
      </c>
      <c r="C25" s="7" t="s">
        <v>255</v>
      </c>
      <c r="D25" s="2" t="s">
        <v>256</v>
      </c>
      <c r="E25" s="6" t="s">
        <v>257</v>
      </c>
      <c r="F25" s="6" t="s">
        <v>258</v>
      </c>
      <c r="G25" s="19" t="s">
        <v>259</v>
      </c>
      <c r="I25" s="6">
        <v>454.87</v>
      </c>
      <c r="J25" s="6" t="s">
        <v>260</v>
      </c>
      <c r="K25" s="6" t="s">
        <v>261</v>
      </c>
      <c r="L25" s="21" t="s">
        <v>262</v>
      </c>
      <c r="M25" s="6" t="s">
        <v>263</v>
      </c>
      <c r="N25" s="6" t="s">
        <v>297</v>
      </c>
      <c r="O25" s="6">
        <v>4.3099999999999996</v>
      </c>
      <c r="P25" s="6">
        <v>11.74</v>
      </c>
      <c r="Q25" s="6" t="s">
        <v>119</v>
      </c>
      <c r="R25" s="6" t="s">
        <v>97</v>
      </c>
      <c r="S25" s="6" t="s">
        <v>45</v>
      </c>
      <c r="T25" s="6" t="s">
        <v>298</v>
      </c>
      <c r="U25" s="6">
        <v>111</v>
      </c>
      <c r="V25" s="6">
        <v>0.75</v>
      </c>
      <c r="W25" s="6" t="s">
        <v>304</v>
      </c>
      <c r="X25" s="6" t="s">
        <v>304</v>
      </c>
      <c r="Y25" s="6" t="s">
        <v>304</v>
      </c>
      <c r="Z25" s="6" t="s">
        <v>304</v>
      </c>
      <c r="AA25" s="6" t="s">
        <v>264</v>
      </c>
    </row>
    <row r="26" spans="2:27" ht="23.25" customHeight="1" x14ac:dyDescent="0.35">
      <c r="C26" s="4"/>
      <c r="D26" s="3"/>
      <c r="E26" s="5"/>
      <c r="F26" s="5"/>
      <c r="G26" s="1"/>
      <c r="H26" s="29" t="s">
        <v>328</v>
      </c>
      <c r="I26" s="30">
        <f>AVERAGE(I2:I25)</f>
        <v>487.55458333333331</v>
      </c>
      <c r="J26" s="5"/>
      <c r="L26" s="21"/>
      <c r="M26" s="5"/>
      <c r="N26" s="5"/>
      <c r="O26" s="5"/>
      <c r="P26" s="5"/>
      <c r="Q26" s="5"/>
      <c r="S26" s="5"/>
      <c r="T26" s="5"/>
      <c r="AA26" s="5"/>
    </row>
    <row r="27" spans="2:27" ht="25.5" customHeight="1" x14ac:dyDescent="0.35">
      <c r="H27" s="8" t="s">
        <v>329</v>
      </c>
      <c r="I27" s="31">
        <f>_xlfn.STDEV.S(I2:I25)</f>
        <v>48.625337998527208</v>
      </c>
      <c r="L27" s="21"/>
    </row>
    <row r="28" spans="2:27" ht="64.5" customHeight="1" x14ac:dyDescent="0.35">
      <c r="L28" s="22"/>
    </row>
    <row r="29" spans="2:27" ht="64.5" customHeight="1" x14ac:dyDescent="0.35">
      <c r="F29" s="5"/>
      <c r="L29" s="22"/>
    </row>
    <row r="30" spans="2:27" ht="64.5" customHeight="1" x14ac:dyDescent="0.35">
      <c r="L30" s="22"/>
    </row>
    <row r="31" spans="2:27" ht="64.5" customHeight="1" x14ac:dyDescent="0.35">
      <c r="L31" s="22"/>
    </row>
    <row r="32" spans="2:27" ht="64.5" customHeight="1" x14ac:dyDescent="0.35">
      <c r="L32" s="22"/>
    </row>
    <row r="33" spans="12:12" ht="64.5" customHeight="1" x14ac:dyDescent="0.35">
      <c r="L33" s="22"/>
    </row>
  </sheetData>
  <phoneticPr fontId="22" type="noConversion"/>
  <pageMargins left="0.7" right="0.7" top="0.75" bottom="0.75" header="0.3" footer="0.3"/>
  <pageSetup paperSize="9" orientation="portrait" horizontalDpi="300" verticalDpi="300" r:id="rId1"/>
  <ignoredErrors>
    <ignoredError sqref="U19" twoDigitTextYear="1"/>
  </ignoredErrors>
  <drawing r:id="rId2"/>
  <legacyDrawing r:id="rId3"/>
  <oleObjects>
    <mc:AlternateContent xmlns:mc="http://schemas.openxmlformats.org/markup-compatibility/2006">
      <mc:Choice Requires="x14">
        <oleObject progId="ChemDraw.Document.6.0" shapeId="6145" r:id="rId4">
          <objectPr defaultSize="0" autoPict="0" r:id="rId5">
            <anchor moveWithCells="1">
              <from>
                <xdr:col>7</xdr:col>
                <xdr:colOff>146050</xdr:colOff>
                <xdr:row>3</xdr:row>
                <xdr:rowOff>247650</xdr:rowOff>
              </from>
              <to>
                <xdr:col>7</xdr:col>
                <xdr:colOff>1657350</xdr:colOff>
                <xdr:row>3</xdr:row>
                <xdr:rowOff>965200</xdr:rowOff>
              </to>
            </anchor>
          </objectPr>
        </oleObject>
      </mc:Choice>
      <mc:Fallback>
        <oleObject progId="ChemDraw.Document.6.0" shapeId="6145" r:id="rId4"/>
      </mc:Fallback>
    </mc:AlternateContent>
    <mc:AlternateContent xmlns:mc="http://schemas.openxmlformats.org/markup-compatibility/2006">
      <mc:Choice Requires="x14">
        <oleObject progId="ChemDraw.Document.6.0" shapeId="6146" r:id="rId6">
          <objectPr defaultSize="0" autoPict="0" r:id="rId7">
            <anchor moveWithCells="1">
              <from>
                <xdr:col>7</xdr:col>
                <xdr:colOff>381000</xdr:colOff>
                <xdr:row>1</xdr:row>
                <xdr:rowOff>57150</xdr:rowOff>
              </from>
              <to>
                <xdr:col>7</xdr:col>
                <xdr:colOff>1308100</xdr:colOff>
                <xdr:row>1</xdr:row>
                <xdr:rowOff>793750</xdr:rowOff>
              </to>
            </anchor>
          </objectPr>
        </oleObject>
      </mc:Choice>
      <mc:Fallback>
        <oleObject progId="ChemDraw.Document.6.0" shapeId="6146" r:id="rId6"/>
      </mc:Fallback>
    </mc:AlternateContent>
    <mc:AlternateContent xmlns:mc="http://schemas.openxmlformats.org/markup-compatibility/2006">
      <mc:Choice Requires="x14">
        <oleObject progId="ChemDraw.Document.6.0" shapeId="6147" r:id="rId8">
          <objectPr defaultSize="0" autoPict="0" r:id="rId9">
            <anchor moveWithCells="1">
              <from>
                <xdr:col>7</xdr:col>
                <xdr:colOff>50800</xdr:colOff>
                <xdr:row>2</xdr:row>
                <xdr:rowOff>69850</xdr:rowOff>
              </from>
              <to>
                <xdr:col>7</xdr:col>
                <xdr:colOff>1619250</xdr:colOff>
                <xdr:row>2</xdr:row>
                <xdr:rowOff>781050</xdr:rowOff>
              </to>
            </anchor>
          </objectPr>
        </oleObject>
      </mc:Choice>
      <mc:Fallback>
        <oleObject progId="ChemDraw.Document.6.0" shapeId="6147" r:id="rId8"/>
      </mc:Fallback>
    </mc:AlternateContent>
    <mc:AlternateContent xmlns:mc="http://schemas.openxmlformats.org/markup-compatibility/2006">
      <mc:Choice Requires="x14">
        <oleObject progId="ChemDraw.Document.6.0" shapeId="6148" r:id="rId10">
          <objectPr defaultSize="0" autoPict="0" r:id="rId11">
            <anchor moveWithCells="1">
              <from>
                <xdr:col>7</xdr:col>
                <xdr:colOff>476250</xdr:colOff>
                <xdr:row>4</xdr:row>
                <xdr:rowOff>95250</xdr:rowOff>
              </from>
              <to>
                <xdr:col>7</xdr:col>
                <xdr:colOff>1098550</xdr:colOff>
                <xdr:row>4</xdr:row>
                <xdr:rowOff>831850</xdr:rowOff>
              </to>
            </anchor>
          </objectPr>
        </oleObject>
      </mc:Choice>
      <mc:Fallback>
        <oleObject progId="ChemDraw.Document.6.0" shapeId="6148" r:id="rId10"/>
      </mc:Fallback>
    </mc:AlternateContent>
    <mc:AlternateContent xmlns:mc="http://schemas.openxmlformats.org/markup-compatibility/2006">
      <mc:Choice Requires="x14">
        <oleObject progId="ChemDraw.Document.6.0" shapeId="6149" r:id="rId12">
          <objectPr defaultSize="0" autoPict="0" r:id="rId13">
            <anchor moveWithCells="1">
              <from>
                <xdr:col>7</xdr:col>
                <xdr:colOff>107950</xdr:colOff>
                <xdr:row>5</xdr:row>
                <xdr:rowOff>107950</xdr:rowOff>
              </from>
              <to>
                <xdr:col>7</xdr:col>
                <xdr:colOff>1466850</xdr:colOff>
                <xdr:row>5</xdr:row>
                <xdr:rowOff>838200</xdr:rowOff>
              </to>
            </anchor>
          </objectPr>
        </oleObject>
      </mc:Choice>
      <mc:Fallback>
        <oleObject progId="ChemDraw.Document.6.0" shapeId="6149" r:id="rId12"/>
      </mc:Fallback>
    </mc:AlternateContent>
    <mc:AlternateContent xmlns:mc="http://schemas.openxmlformats.org/markup-compatibility/2006">
      <mc:Choice Requires="x14">
        <oleObject progId="ChemDraw.Document.6.0" shapeId="6150" r:id="rId14">
          <objectPr defaultSize="0" autoPict="0" r:id="rId15">
            <anchor moveWithCells="1">
              <from>
                <xdr:col>7</xdr:col>
                <xdr:colOff>603250</xdr:colOff>
                <xdr:row>6</xdr:row>
                <xdr:rowOff>107950</xdr:rowOff>
              </from>
              <to>
                <xdr:col>7</xdr:col>
                <xdr:colOff>819150</xdr:colOff>
                <xdr:row>6</xdr:row>
                <xdr:rowOff>838200</xdr:rowOff>
              </to>
            </anchor>
          </objectPr>
        </oleObject>
      </mc:Choice>
      <mc:Fallback>
        <oleObject progId="ChemDraw.Document.6.0" shapeId="6150" r:id="rId14"/>
      </mc:Fallback>
    </mc:AlternateContent>
    <mc:AlternateContent xmlns:mc="http://schemas.openxmlformats.org/markup-compatibility/2006">
      <mc:Choice Requires="x14">
        <oleObject progId="ChemDraw.Document.6.0" shapeId="6151" r:id="rId16">
          <objectPr defaultSize="0" autoPict="0" r:id="rId17">
            <anchor moveWithCells="1">
              <from>
                <xdr:col>7</xdr:col>
                <xdr:colOff>190500</xdr:colOff>
                <xdr:row>7</xdr:row>
                <xdr:rowOff>76200</xdr:rowOff>
              </from>
              <to>
                <xdr:col>7</xdr:col>
                <xdr:colOff>1638300</xdr:colOff>
                <xdr:row>7</xdr:row>
                <xdr:rowOff>812800</xdr:rowOff>
              </to>
            </anchor>
          </objectPr>
        </oleObject>
      </mc:Choice>
      <mc:Fallback>
        <oleObject progId="ChemDraw.Document.6.0" shapeId="6151" r:id="rId16"/>
      </mc:Fallback>
    </mc:AlternateContent>
    <mc:AlternateContent xmlns:mc="http://schemas.openxmlformats.org/markup-compatibility/2006">
      <mc:Choice Requires="x14">
        <oleObject progId="ChemDraw.Document.6.0" shapeId="6152" r:id="rId18">
          <objectPr defaultSize="0" autoPict="0" r:id="rId19">
            <anchor moveWithCells="1">
              <from>
                <xdr:col>7</xdr:col>
                <xdr:colOff>209550</xdr:colOff>
                <xdr:row>9</xdr:row>
                <xdr:rowOff>107950</xdr:rowOff>
              </from>
              <to>
                <xdr:col>7</xdr:col>
                <xdr:colOff>1447800</xdr:colOff>
                <xdr:row>9</xdr:row>
                <xdr:rowOff>831850</xdr:rowOff>
              </to>
            </anchor>
          </objectPr>
        </oleObject>
      </mc:Choice>
      <mc:Fallback>
        <oleObject progId="ChemDraw.Document.6.0" shapeId="6152" r:id="rId18"/>
      </mc:Fallback>
    </mc:AlternateContent>
    <mc:AlternateContent xmlns:mc="http://schemas.openxmlformats.org/markup-compatibility/2006">
      <mc:Choice Requires="x14">
        <oleObject progId="ChemDraw.Document.6.0" shapeId="6153" r:id="rId20">
          <objectPr defaultSize="0" autoPict="0" r:id="rId21">
            <anchor moveWithCells="1">
              <from>
                <xdr:col>7</xdr:col>
                <xdr:colOff>508000</xdr:colOff>
                <xdr:row>10</xdr:row>
                <xdr:rowOff>88900</xdr:rowOff>
              </from>
              <to>
                <xdr:col>7</xdr:col>
                <xdr:colOff>1047750</xdr:colOff>
                <xdr:row>10</xdr:row>
                <xdr:rowOff>819150</xdr:rowOff>
              </to>
            </anchor>
          </objectPr>
        </oleObject>
      </mc:Choice>
      <mc:Fallback>
        <oleObject progId="ChemDraw.Document.6.0" shapeId="6153" r:id="rId20"/>
      </mc:Fallback>
    </mc:AlternateContent>
    <mc:AlternateContent xmlns:mc="http://schemas.openxmlformats.org/markup-compatibility/2006">
      <mc:Choice Requires="x14">
        <oleObject progId="ChemDraw.Document.6.0" shapeId="6154" r:id="rId22">
          <objectPr defaultSize="0" autoPict="0" r:id="rId23">
            <anchor moveWithCells="1">
              <from>
                <xdr:col>7</xdr:col>
                <xdr:colOff>323850</xdr:colOff>
                <xdr:row>11</xdr:row>
                <xdr:rowOff>107950</xdr:rowOff>
              </from>
              <to>
                <xdr:col>7</xdr:col>
                <xdr:colOff>1638300</xdr:colOff>
                <xdr:row>11</xdr:row>
                <xdr:rowOff>838200</xdr:rowOff>
              </to>
            </anchor>
          </objectPr>
        </oleObject>
      </mc:Choice>
      <mc:Fallback>
        <oleObject progId="ChemDraw.Document.6.0" shapeId="6154" r:id="rId22"/>
      </mc:Fallback>
    </mc:AlternateContent>
    <mc:AlternateContent xmlns:mc="http://schemas.openxmlformats.org/markup-compatibility/2006">
      <mc:Choice Requires="x14">
        <oleObject progId="ChemDraw.Document.6.0" shapeId="6155" r:id="rId24">
          <objectPr defaultSize="0" autoPict="0" r:id="rId25">
            <anchor moveWithCells="1">
              <from>
                <xdr:col>7</xdr:col>
                <xdr:colOff>69850</xdr:colOff>
                <xdr:row>12</xdr:row>
                <xdr:rowOff>69850</xdr:rowOff>
              </from>
              <to>
                <xdr:col>7</xdr:col>
                <xdr:colOff>1828800</xdr:colOff>
                <xdr:row>12</xdr:row>
                <xdr:rowOff>800100</xdr:rowOff>
              </to>
            </anchor>
          </objectPr>
        </oleObject>
      </mc:Choice>
      <mc:Fallback>
        <oleObject progId="ChemDraw.Document.6.0" shapeId="6155" r:id="rId24"/>
      </mc:Fallback>
    </mc:AlternateContent>
    <mc:AlternateContent xmlns:mc="http://schemas.openxmlformats.org/markup-compatibility/2006">
      <mc:Choice Requires="x14">
        <oleObject progId="ChemDraw.Document.6.0" shapeId="6156" r:id="rId26">
          <objectPr defaultSize="0" autoPict="0" r:id="rId27">
            <anchor moveWithCells="1">
              <from>
                <xdr:col>7</xdr:col>
                <xdr:colOff>488950</xdr:colOff>
                <xdr:row>13</xdr:row>
                <xdr:rowOff>127000</xdr:rowOff>
              </from>
              <to>
                <xdr:col>7</xdr:col>
                <xdr:colOff>1270000</xdr:colOff>
                <xdr:row>13</xdr:row>
                <xdr:rowOff>857250</xdr:rowOff>
              </to>
            </anchor>
          </objectPr>
        </oleObject>
      </mc:Choice>
      <mc:Fallback>
        <oleObject progId="ChemDraw.Document.6.0" shapeId="6156" r:id="rId26"/>
      </mc:Fallback>
    </mc:AlternateContent>
    <mc:AlternateContent xmlns:mc="http://schemas.openxmlformats.org/markup-compatibility/2006">
      <mc:Choice Requires="x14">
        <oleObject progId="ChemDraw.Document.6.0" shapeId="6157" r:id="rId28">
          <objectPr defaultSize="0" autoPict="0" r:id="rId29">
            <anchor moveWithCells="1">
              <from>
                <xdr:col>7</xdr:col>
                <xdr:colOff>260350</xdr:colOff>
                <xdr:row>15</xdr:row>
                <xdr:rowOff>107950</xdr:rowOff>
              </from>
              <to>
                <xdr:col>7</xdr:col>
                <xdr:colOff>1714500</xdr:colOff>
                <xdr:row>15</xdr:row>
                <xdr:rowOff>838200</xdr:rowOff>
              </to>
            </anchor>
          </objectPr>
        </oleObject>
      </mc:Choice>
      <mc:Fallback>
        <oleObject progId="ChemDraw.Document.6.0" shapeId="6157" r:id="rId28"/>
      </mc:Fallback>
    </mc:AlternateContent>
    <mc:AlternateContent xmlns:mc="http://schemas.openxmlformats.org/markup-compatibility/2006">
      <mc:Choice Requires="x14">
        <oleObject progId="ChemDraw.Document.6.0" shapeId="6158" r:id="rId30">
          <objectPr defaultSize="0" autoPict="0" r:id="rId31">
            <anchor moveWithCells="1">
              <from>
                <xdr:col>7</xdr:col>
                <xdr:colOff>342900</xdr:colOff>
                <xdr:row>16</xdr:row>
                <xdr:rowOff>95250</xdr:rowOff>
              </from>
              <to>
                <xdr:col>7</xdr:col>
                <xdr:colOff>1517650</xdr:colOff>
                <xdr:row>16</xdr:row>
                <xdr:rowOff>831850</xdr:rowOff>
              </to>
            </anchor>
          </objectPr>
        </oleObject>
      </mc:Choice>
      <mc:Fallback>
        <oleObject progId="ChemDraw.Document.6.0" shapeId="6158" r:id="rId30"/>
      </mc:Fallback>
    </mc:AlternateContent>
    <mc:AlternateContent xmlns:mc="http://schemas.openxmlformats.org/markup-compatibility/2006">
      <mc:Choice Requires="x14">
        <oleObject progId="ChemDraw.Document.6.0" shapeId="6159" r:id="rId32">
          <objectPr defaultSize="0" autoPict="0" r:id="rId33">
            <anchor moveWithCells="1">
              <from>
                <xdr:col>7</xdr:col>
                <xdr:colOff>641350</xdr:colOff>
                <xdr:row>17</xdr:row>
                <xdr:rowOff>95250</xdr:rowOff>
              </from>
              <to>
                <xdr:col>7</xdr:col>
                <xdr:colOff>1181100</xdr:colOff>
                <xdr:row>17</xdr:row>
                <xdr:rowOff>831850</xdr:rowOff>
              </to>
            </anchor>
          </objectPr>
        </oleObject>
      </mc:Choice>
      <mc:Fallback>
        <oleObject progId="ChemDraw.Document.6.0" shapeId="6159" r:id="rId32"/>
      </mc:Fallback>
    </mc:AlternateContent>
    <mc:AlternateContent xmlns:mc="http://schemas.openxmlformats.org/markup-compatibility/2006">
      <mc:Choice Requires="x14">
        <oleObject progId="ChemDraw.Document.6.0" shapeId="6160" r:id="rId34">
          <objectPr defaultSize="0" autoPict="0" r:id="rId35">
            <anchor moveWithCells="1">
              <from>
                <xdr:col>7</xdr:col>
                <xdr:colOff>412750</xdr:colOff>
                <xdr:row>18</xdr:row>
                <xdr:rowOff>88900</xdr:rowOff>
              </from>
              <to>
                <xdr:col>7</xdr:col>
                <xdr:colOff>1295400</xdr:colOff>
                <xdr:row>18</xdr:row>
                <xdr:rowOff>819150</xdr:rowOff>
              </to>
            </anchor>
          </objectPr>
        </oleObject>
      </mc:Choice>
      <mc:Fallback>
        <oleObject progId="ChemDraw.Document.6.0" shapeId="6160" r:id="rId34"/>
      </mc:Fallback>
    </mc:AlternateContent>
    <mc:AlternateContent xmlns:mc="http://schemas.openxmlformats.org/markup-compatibility/2006">
      <mc:Choice Requires="x14">
        <oleObject progId="ChemDraw.Document.6.0" shapeId="6161" r:id="rId36">
          <objectPr defaultSize="0" autoPict="0" r:id="rId37">
            <anchor moveWithCells="1">
              <from>
                <xdr:col>7</xdr:col>
                <xdr:colOff>508000</xdr:colOff>
                <xdr:row>19</xdr:row>
                <xdr:rowOff>88900</xdr:rowOff>
              </from>
              <to>
                <xdr:col>7</xdr:col>
                <xdr:colOff>1289050</xdr:colOff>
                <xdr:row>19</xdr:row>
                <xdr:rowOff>819150</xdr:rowOff>
              </to>
            </anchor>
          </objectPr>
        </oleObject>
      </mc:Choice>
      <mc:Fallback>
        <oleObject progId="ChemDraw.Document.6.0" shapeId="6161" r:id="rId36"/>
      </mc:Fallback>
    </mc:AlternateContent>
    <mc:AlternateContent xmlns:mc="http://schemas.openxmlformats.org/markup-compatibility/2006">
      <mc:Choice Requires="x14">
        <oleObject progId="ChemDraw.Document.6.0" shapeId="6162" r:id="rId38">
          <objectPr defaultSize="0" autoPict="0" r:id="rId39">
            <anchor moveWithCells="1">
              <from>
                <xdr:col>7</xdr:col>
                <xdr:colOff>203200</xdr:colOff>
                <xdr:row>20</xdr:row>
                <xdr:rowOff>88900</xdr:rowOff>
              </from>
              <to>
                <xdr:col>7</xdr:col>
                <xdr:colOff>1574800</xdr:colOff>
                <xdr:row>20</xdr:row>
                <xdr:rowOff>819150</xdr:rowOff>
              </to>
            </anchor>
          </objectPr>
        </oleObject>
      </mc:Choice>
      <mc:Fallback>
        <oleObject progId="ChemDraw.Document.6.0" shapeId="6162" r:id="rId38"/>
      </mc:Fallback>
    </mc:AlternateContent>
    <mc:AlternateContent xmlns:mc="http://schemas.openxmlformats.org/markup-compatibility/2006">
      <mc:Choice Requires="x14">
        <oleObject progId="ChemDraw.Document.6.0" shapeId="6163" r:id="rId40">
          <objectPr defaultSize="0" autoPict="0" r:id="rId41">
            <anchor moveWithCells="1">
              <from>
                <xdr:col>7</xdr:col>
                <xdr:colOff>704850</xdr:colOff>
                <xdr:row>21</xdr:row>
                <xdr:rowOff>95250</xdr:rowOff>
              </from>
              <to>
                <xdr:col>7</xdr:col>
                <xdr:colOff>1200150</xdr:colOff>
                <xdr:row>21</xdr:row>
                <xdr:rowOff>831850</xdr:rowOff>
              </to>
            </anchor>
          </objectPr>
        </oleObject>
      </mc:Choice>
      <mc:Fallback>
        <oleObject progId="ChemDraw.Document.6.0" shapeId="6163" r:id="rId40"/>
      </mc:Fallback>
    </mc:AlternateContent>
    <mc:AlternateContent xmlns:mc="http://schemas.openxmlformats.org/markup-compatibility/2006">
      <mc:Choice Requires="x14">
        <oleObject progId="ChemDraw.Document.6.0" shapeId="6164" r:id="rId42">
          <objectPr defaultSize="0" autoPict="0" r:id="rId43">
            <anchor moveWithCells="1">
              <from>
                <xdr:col>7</xdr:col>
                <xdr:colOff>165100</xdr:colOff>
                <xdr:row>22</xdr:row>
                <xdr:rowOff>95250</xdr:rowOff>
              </from>
              <to>
                <xdr:col>7</xdr:col>
                <xdr:colOff>1714500</xdr:colOff>
                <xdr:row>22</xdr:row>
                <xdr:rowOff>831850</xdr:rowOff>
              </to>
            </anchor>
          </objectPr>
        </oleObject>
      </mc:Choice>
      <mc:Fallback>
        <oleObject progId="ChemDraw.Document.6.0" shapeId="6164" r:id="rId42"/>
      </mc:Fallback>
    </mc:AlternateContent>
    <mc:AlternateContent xmlns:mc="http://schemas.openxmlformats.org/markup-compatibility/2006">
      <mc:Choice Requires="x14">
        <oleObject progId="ChemDraw.Document.6.0" shapeId="6165" r:id="rId44">
          <objectPr defaultSize="0" autoPict="0" r:id="rId45">
            <anchor moveWithCells="1">
              <from>
                <xdr:col>7</xdr:col>
                <xdr:colOff>107950</xdr:colOff>
                <xdr:row>23</xdr:row>
                <xdr:rowOff>107950</xdr:rowOff>
              </from>
              <to>
                <xdr:col>7</xdr:col>
                <xdr:colOff>1746250</xdr:colOff>
                <xdr:row>23</xdr:row>
                <xdr:rowOff>838200</xdr:rowOff>
              </to>
            </anchor>
          </objectPr>
        </oleObject>
      </mc:Choice>
      <mc:Fallback>
        <oleObject progId="ChemDraw.Document.6.0" shapeId="6165" r:id="rId44"/>
      </mc:Fallback>
    </mc:AlternateContent>
    <mc:AlternateContent xmlns:mc="http://schemas.openxmlformats.org/markup-compatibility/2006">
      <mc:Choice Requires="x14">
        <oleObject progId="ChemDraw.Document.6.0" shapeId="6166" r:id="rId46">
          <objectPr defaultSize="0" autoPict="0" r:id="rId47">
            <anchor moveWithCells="1">
              <from>
                <xdr:col>7</xdr:col>
                <xdr:colOff>628650</xdr:colOff>
                <xdr:row>24</xdr:row>
                <xdr:rowOff>88900</xdr:rowOff>
              </from>
              <to>
                <xdr:col>7</xdr:col>
                <xdr:colOff>1231900</xdr:colOff>
                <xdr:row>24</xdr:row>
                <xdr:rowOff>819150</xdr:rowOff>
              </to>
            </anchor>
          </objectPr>
        </oleObject>
      </mc:Choice>
      <mc:Fallback>
        <oleObject progId="ChemDraw.Document.6.0" shapeId="6166" r:id="rId46"/>
      </mc:Fallback>
    </mc:AlternateContent>
    <mc:AlternateContent xmlns:mc="http://schemas.openxmlformats.org/markup-compatibility/2006">
      <mc:Choice Requires="x14">
        <oleObject progId="ChemDraw.Document.6.0" shapeId="6168" r:id="rId48">
          <objectPr defaultSize="0" autoPict="0" r:id="rId49">
            <anchor moveWithCells="1">
              <from>
                <xdr:col>7</xdr:col>
                <xdr:colOff>641350</xdr:colOff>
                <xdr:row>14</xdr:row>
                <xdr:rowOff>107950</xdr:rowOff>
              </from>
              <to>
                <xdr:col>7</xdr:col>
                <xdr:colOff>1098550</xdr:colOff>
                <xdr:row>14</xdr:row>
                <xdr:rowOff>819150</xdr:rowOff>
              </to>
            </anchor>
          </objectPr>
        </oleObject>
      </mc:Choice>
      <mc:Fallback>
        <oleObject progId="ChemDraw.Document.6.0" shapeId="6168" r:id="rId48"/>
      </mc:Fallback>
    </mc:AlternateContent>
    <mc:AlternateContent xmlns:mc="http://schemas.openxmlformats.org/markup-compatibility/2006">
      <mc:Choice Requires="x14">
        <oleObject progId="ChemDraw.Document.6.0" shapeId="6176" r:id="rId50">
          <objectPr defaultSize="0" autoPict="0" r:id="rId51">
            <anchor moveWithCells="1">
              <from>
                <xdr:col>7</xdr:col>
                <xdr:colOff>419100</xdr:colOff>
                <xdr:row>8</xdr:row>
                <xdr:rowOff>57150</xdr:rowOff>
              </from>
              <to>
                <xdr:col>7</xdr:col>
                <xdr:colOff>1060450</xdr:colOff>
                <xdr:row>8</xdr:row>
                <xdr:rowOff>774700</xdr:rowOff>
              </to>
            </anchor>
          </objectPr>
        </oleObject>
      </mc:Choice>
      <mc:Fallback>
        <oleObject progId="ChemDraw.Document.6.0" shapeId="6176" r:id="rId5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TKI - data PubChem</vt:lpstr>
      <vt:lpstr>'TKI - data PubChem'!Área_de_impresión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Júlia Dulsat</dc:creator>
  <cp:lastModifiedBy>Júlia Dulsat</cp:lastModifiedBy>
  <cp:lastPrinted>2022-09-17T17:27:41Z</cp:lastPrinted>
  <dcterms:created xsi:type="dcterms:W3CDTF">2020-11-05T08:21:19Z</dcterms:created>
  <dcterms:modified xsi:type="dcterms:W3CDTF">2022-10-30T18:24:30Z</dcterms:modified>
</cp:coreProperties>
</file>