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Proofreading\Proof\ijms-77670-supplementary\"/>
    </mc:Choice>
  </mc:AlternateContent>
  <bookViews>
    <workbookView xWindow="0" yWindow="-15" windowWidth="36435" windowHeight="16860"/>
  </bookViews>
  <sheets>
    <sheet name="final data " sheetId="1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E865" i="11" l="1"/>
  <c r="D865" i="11"/>
  <c r="C865" i="11"/>
  <c r="E864" i="11"/>
  <c r="D864" i="11"/>
  <c r="C864" i="11"/>
  <c r="E863" i="11"/>
  <c r="D863" i="11"/>
  <c r="C863" i="11"/>
  <c r="E862" i="11"/>
  <c r="D862" i="11"/>
  <c r="C862" i="11"/>
  <c r="E861" i="11"/>
  <c r="D861" i="11"/>
  <c r="C861" i="11"/>
  <c r="E860" i="11"/>
  <c r="D860" i="11"/>
  <c r="C860" i="11"/>
  <c r="E859" i="11"/>
  <c r="D859" i="11"/>
  <c r="C859" i="11"/>
  <c r="E858" i="11"/>
  <c r="D858" i="11"/>
  <c r="C858" i="11"/>
  <c r="E857" i="11"/>
  <c r="D857" i="11"/>
  <c r="C857" i="11"/>
  <c r="E856" i="11"/>
  <c r="D856" i="11"/>
  <c r="C856" i="11"/>
  <c r="E855" i="11"/>
  <c r="D855" i="11"/>
  <c r="C855" i="11"/>
  <c r="E854" i="11"/>
  <c r="D854" i="11"/>
  <c r="C854" i="11"/>
  <c r="E853" i="11"/>
  <c r="D853" i="11"/>
  <c r="C853" i="11"/>
  <c r="E852" i="11"/>
  <c r="D852" i="11"/>
  <c r="C852" i="11"/>
  <c r="E851" i="11"/>
  <c r="D851" i="11"/>
  <c r="C851" i="11"/>
  <c r="E850" i="11"/>
  <c r="D850" i="11"/>
  <c r="C850" i="11"/>
  <c r="E849" i="11"/>
  <c r="D849" i="11"/>
  <c r="C849" i="11"/>
  <c r="E848" i="11"/>
  <c r="D848" i="11"/>
  <c r="C848" i="11"/>
  <c r="E847" i="11"/>
  <c r="D847" i="11"/>
  <c r="C847" i="11"/>
  <c r="E846" i="11"/>
  <c r="D846" i="11"/>
  <c r="C846" i="11"/>
  <c r="E845" i="11"/>
  <c r="D845" i="11"/>
  <c r="C845" i="11"/>
  <c r="E844" i="11"/>
  <c r="D844" i="11"/>
  <c r="C844" i="11"/>
  <c r="E843" i="11"/>
  <c r="D843" i="11"/>
  <c r="C843" i="11"/>
  <c r="E842" i="11"/>
  <c r="D842" i="11"/>
  <c r="C842" i="11"/>
  <c r="E841" i="11"/>
  <c r="D841" i="11"/>
  <c r="C841" i="11"/>
  <c r="E840" i="11"/>
  <c r="D840" i="11"/>
  <c r="C840" i="11"/>
  <c r="E839" i="11"/>
  <c r="D839" i="11"/>
  <c r="C839" i="11"/>
  <c r="E838" i="11"/>
  <c r="D838" i="11"/>
  <c r="C838" i="11"/>
  <c r="E837" i="11"/>
  <c r="D837" i="11"/>
  <c r="C837" i="11"/>
  <c r="E836" i="11"/>
  <c r="D836" i="11"/>
  <c r="C836" i="11"/>
  <c r="E835" i="11"/>
  <c r="D835" i="11"/>
  <c r="C835" i="11"/>
  <c r="E834" i="11"/>
  <c r="D834" i="11"/>
  <c r="C834" i="11"/>
  <c r="E833" i="11"/>
  <c r="D833" i="11"/>
  <c r="C833" i="11"/>
  <c r="E832" i="11"/>
  <c r="D832" i="11"/>
  <c r="C832" i="11"/>
  <c r="E831" i="11"/>
  <c r="D831" i="11"/>
  <c r="C831" i="11"/>
  <c r="E830" i="11"/>
  <c r="D830" i="11"/>
  <c r="C830" i="11"/>
  <c r="E829" i="11"/>
  <c r="D829" i="11"/>
  <c r="C829" i="11"/>
  <c r="E828" i="11"/>
  <c r="D828" i="11"/>
  <c r="C828" i="11"/>
  <c r="E827" i="11"/>
  <c r="D827" i="11"/>
  <c r="C827" i="11"/>
  <c r="E826" i="11"/>
  <c r="D826" i="11"/>
  <c r="C826" i="11"/>
  <c r="E825" i="11"/>
  <c r="D825" i="11"/>
  <c r="C825" i="11"/>
  <c r="E824" i="11"/>
  <c r="D824" i="11"/>
  <c r="C824" i="11"/>
  <c r="E823" i="11"/>
  <c r="D823" i="11"/>
  <c r="C823" i="11"/>
  <c r="E822" i="11"/>
  <c r="D822" i="11"/>
  <c r="C822" i="11"/>
  <c r="E821" i="11"/>
  <c r="D821" i="11"/>
  <c r="C821" i="11"/>
  <c r="E820" i="11"/>
  <c r="D820" i="11"/>
  <c r="C820" i="11"/>
  <c r="E819" i="11"/>
  <c r="D819" i="11"/>
  <c r="C819" i="11"/>
  <c r="E818" i="11"/>
  <c r="D818" i="11"/>
  <c r="C818" i="11"/>
  <c r="E817" i="11"/>
  <c r="D817" i="11"/>
  <c r="C817" i="11"/>
  <c r="E816" i="11"/>
  <c r="D816" i="11"/>
  <c r="C816" i="11"/>
  <c r="E815" i="11"/>
  <c r="D815" i="11"/>
  <c r="C815" i="11"/>
  <c r="E814" i="11"/>
  <c r="D814" i="11"/>
  <c r="C814" i="11"/>
  <c r="E813" i="11"/>
  <c r="D813" i="11"/>
  <c r="C813" i="11"/>
  <c r="E812" i="11"/>
  <c r="D812" i="11"/>
  <c r="C812" i="11"/>
  <c r="E811" i="11"/>
  <c r="D811" i="11"/>
  <c r="C811" i="11"/>
  <c r="E810" i="11"/>
  <c r="D810" i="11"/>
  <c r="C810" i="11"/>
  <c r="E809" i="11"/>
  <c r="D809" i="11"/>
  <c r="C809" i="11"/>
  <c r="E808" i="11"/>
  <c r="D808" i="11"/>
  <c r="C808" i="11"/>
  <c r="E807" i="11"/>
  <c r="D807" i="11"/>
  <c r="C807" i="11"/>
  <c r="E806" i="11"/>
  <c r="D806" i="11"/>
  <c r="C806" i="11"/>
  <c r="E805" i="11"/>
  <c r="D805" i="11"/>
  <c r="C805" i="11"/>
  <c r="E804" i="11"/>
  <c r="D804" i="11"/>
  <c r="C804" i="11"/>
  <c r="E803" i="11"/>
  <c r="D803" i="11"/>
  <c r="C803" i="11"/>
  <c r="E802" i="11"/>
  <c r="D802" i="11"/>
  <c r="C802" i="11"/>
  <c r="E801" i="11"/>
  <c r="D801" i="11"/>
  <c r="C801" i="11"/>
  <c r="E800" i="11"/>
  <c r="D800" i="11"/>
  <c r="C800" i="11"/>
  <c r="E799" i="11"/>
  <c r="D799" i="11"/>
  <c r="C799" i="11"/>
  <c r="E798" i="11"/>
  <c r="D798" i="11"/>
  <c r="C798" i="11"/>
  <c r="E797" i="11"/>
  <c r="D797" i="11"/>
  <c r="C797" i="11"/>
  <c r="E796" i="11"/>
  <c r="D796" i="11"/>
  <c r="C796" i="11"/>
  <c r="E795" i="11"/>
  <c r="D795" i="11"/>
  <c r="C795" i="11"/>
  <c r="E794" i="11"/>
  <c r="D794" i="11"/>
  <c r="C794" i="11"/>
  <c r="E793" i="11"/>
  <c r="D793" i="11"/>
  <c r="C793" i="11"/>
  <c r="E792" i="11"/>
  <c r="D792" i="11"/>
  <c r="C792" i="11"/>
  <c r="E791" i="11"/>
  <c r="D791" i="11"/>
  <c r="C791" i="11"/>
  <c r="E790" i="11"/>
  <c r="D790" i="11"/>
  <c r="C790" i="11"/>
  <c r="E789" i="11"/>
  <c r="D789" i="11"/>
  <c r="C789" i="11"/>
  <c r="E788" i="11"/>
  <c r="D788" i="11"/>
  <c r="C788" i="11"/>
  <c r="E787" i="11"/>
  <c r="D787" i="11"/>
  <c r="C787" i="11"/>
  <c r="E786" i="11"/>
  <c r="D786" i="11"/>
  <c r="C786" i="11"/>
  <c r="E785" i="11"/>
  <c r="D785" i="11"/>
  <c r="C785" i="11"/>
  <c r="E784" i="11"/>
  <c r="D784" i="11"/>
  <c r="C784" i="11"/>
  <c r="E783" i="11"/>
  <c r="D783" i="11"/>
  <c r="C783" i="11"/>
  <c r="E782" i="11"/>
  <c r="D782" i="11"/>
  <c r="C782" i="11"/>
  <c r="E781" i="11"/>
  <c r="D781" i="11"/>
  <c r="C781" i="11"/>
  <c r="E780" i="11"/>
  <c r="D780" i="11"/>
  <c r="C780" i="11"/>
  <c r="E779" i="11"/>
  <c r="D779" i="11"/>
  <c r="C779" i="11"/>
  <c r="E778" i="11"/>
  <c r="D778" i="11"/>
  <c r="C778" i="11"/>
  <c r="E777" i="11"/>
  <c r="D777" i="11"/>
  <c r="C777" i="11"/>
  <c r="E776" i="11"/>
  <c r="D776" i="11"/>
  <c r="C776" i="11"/>
  <c r="E775" i="11"/>
  <c r="D775" i="11"/>
  <c r="C775" i="11"/>
  <c r="E774" i="11"/>
  <c r="D774" i="11"/>
  <c r="C774" i="11"/>
  <c r="E773" i="11"/>
  <c r="D773" i="11"/>
  <c r="C773" i="11"/>
  <c r="E772" i="11"/>
  <c r="D772" i="11"/>
  <c r="C772" i="11"/>
  <c r="E771" i="11"/>
  <c r="D771" i="11"/>
  <c r="C771" i="11"/>
  <c r="E770" i="11"/>
  <c r="D770" i="11"/>
  <c r="C770" i="11"/>
  <c r="E769" i="11"/>
  <c r="D769" i="11"/>
  <c r="C769" i="11"/>
  <c r="E768" i="11"/>
  <c r="D768" i="11"/>
  <c r="C768" i="11"/>
  <c r="E767" i="11"/>
  <c r="D767" i="11"/>
  <c r="C767" i="11"/>
  <c r="E766" i="11"/>
  <c r="D766" i="11"/>
  <c r="C766" i="11"/>
  <c r="E765" i="11"/>
  <c r="D765" i="11"/>
  <c r="C765" i="11"/>
  <c r="E764" i="11"/>
  <c r="D764" i="11"/>
  <c r="C764" i="11"/>
  <c r="E763" i="11"/>
  <c r="D763" i="11"/>
  <c r="C763" i="11"/>
  <c r="E762" i="11"/>
  <c r="D762" i="11"/>
  <c r="C762" i="11"/>
  <c r="E761" i="11"/>
  <c r="D761" i="11"/>
  <c r="C761" i="11"/>
  <c r="E760" i="11"/>
  <c r="D760" i="11"/>
  <c r="C760" i="11"/>
  <c r="E759" i="11"/>
  <c r="D759" i="11"/>
  <c r="C759" i="11"/>
  <c r="E758" i="11"/>
  <c r="D758" i="11"/>
  <c r="C758" i="11"/>
  <c r="E757" i="11"/>
  <c r="D757" i="11"/>
  <c r="C757" i="11"/>
  <c r="E756" i="11"/>
  <c r="D756" i="11"/>
  <c r="C756" i="11"/>
  <c r="E755" i="11"/>
  <c r="D755" i="11"/>
  <c r="C755" i="11"/>
  <c r="E754" i="11"/>
  <c r="D754" i="11"/>
  <c r="C754" i="11"/>
  <c r="E753" i="11"/>
  <c r="D753" i="11"/>
  <c r="C753" i="11"/>
  <c r="E752" i="11"/>
  <c r="D752" i="11"/>
  <c r="C752" i="11"/>
  <c r="E751" i="11"/>
  <c r="D751" i="11"/>
  <c r="C751" i="11"/>
  <c r="E750" i="11"/>
  <c r="D750" i="11"/>
  <c r="C750" i="11"/>
  <c r="E749" i="11"/>
  <c r="D749" i="11"/>
  <c r="C749" i="11"/>
  <c r="E748" i="11"/>
  <c r="D748" i="11"/>
  <c r="C748" i="11"/>
  <c r="E747" i="11"/>
  <c r="D747" i="11"/>
  <c r="C747" i="11"/>
  <c r="E746" i="11"/>
  <c r="D746" i="11"/>
  <c r="C746" i="11"/>
  <c r="E745" i="11"/>
  <c r="D745" i="11"/>
  <c r="C745" i="11"/>
  <c r="E744" i="11"/>
  <c r="D744" i="11"/>
  <c r="C744" i="11"/>
  <c r="E743" i="11"/>
  <c r="D743" i="11"/>
  <c r="C743" i="11"/>
  <c r="E742" i="11"/>
  <c r="D742" i="11"/>
  <c r="C742" i="11"/>
  <c r="E741" i="11"/>
  <c r="D741" i="11"/>
  <c r="C741" i="11"/>
  <c r="E740" i="11"/>
  <c r="D740" i="11"/>
  <c r="C740" i="11"/>
  <c r="E739" i="11"/>
  <c r="D739" i="11"/>
  <c r="C739" i="11"/>
  <c r="E738" i="11"/>
  <c r="D738" i="11"/>
  <c r="C738" i="11"/>
  <c r="E737" i="11"/>
  <c r="D737" i="11"/>
  <c r="C737" i="11"/>
  <c r="E736" i="11"/>
  <c r="D736" i="11"/>
  <c r="C736" i="11"/>
  <c r="E735" i="11"/>
  <c r="D735" i="11"/>
  <c r="C735" i="11"/>
  <c r="E734" i="11"/>
  <c r="D734" i="11"/>
  <c r="C734" i="11"/>
  <c r="E733" i="11"/>
  <c r="D733" i="11"/>
  <c r="C733" i="11"/>
  <c r="E732" i="11"/>
  <c r="D732" i="11"/>
  <c r="C732" i="11"/>
  <c r="E731" i="11"/>
  <c r="D731" i="11"/>
  <c r="C731" i="11"/>
  <c r="E729" i="11"/>
  <c r="D729" i="11"/>
  <c r="C729" i="11"/>
  <c r="E728" i="11"/>
  <c r="D728" i="11"/>
  <c r="C728" i="11"/>
  <c r="E726" i="11"/>
  <c r="D726" i="11"/>
  <c r="C726" i="11"/>
  <c r="E725" i="11"/>
  <c r="D725" i="11"/>
  <c r="C725" i="11"/>
  <c r="E724" i="11"/>
  <c r="D724" i="11"/>
  <c r="C724" i="11"/>
  <c r="E723" i="11"/>
  <c r="D723" i="11"/>
  <c r="C723" i="11"/>
  <c r="E722" i="11"/>
  <c r="D722" i="11"/>
  <c r="C722" i="11"/>
  <c r="E720" i="11"/>
  <c r="D720" i="11"/>
  <c r="C720" i="11"/>
  <c r="E719" i="11"/>
  <c r="D719" i="11"/>
  <c r="C719" i="11"/>
  <c r="E717" i="11"/>
  <c r="D717" i="11"/>
  <c r="C717" i="11"/>
  <c r="E715" i="11"/>
  <c r="D715" i="11"/>
  <c r="C715" i="11"/>
  <c r="E714" i="11"/>
  <c r="D714" i="11"/>
  <c r="C714" i="11"/>
  <c r="E713" i="11"/>
  <c r="D713" i="11"/>
  <c r="C713" i="11"/>
  <c r="E712" i="11"/>
  <c r="D712" i="11"/>
  <c r="C712" i="11"/>
  <c r="E711" i="11"/>
  <c r="D711" i="11"/>
  <c r="C711" i="11"/>
  <c r="E710" i="11"/>
  <c r="D710" i="11"/>
  <c r="C710" i="11"/>
  <c r="E709" i="11"/>
  <c r="D709" i="11"/>
  <c r="C709" i="11"/>
  <c r="E707" i="11"/>
  <c r="D707" i="11"/>
  <c r="C707" i="11"/>
  <c r="E706" i="11"/>
  <c r="D706" i="11"/>
  <c r="C706" i="11"/>
  <c r="E705" i="11"/>
  <c r="D705" i="11"/>
  <c r="C705" i="11"/>
  <c r="E704" i="11"/>
  <c r="D704" i="11"/>
  <c r="C704" i="11"/>
  <c r="E703" i="11"/>
  <c r="D703" i="11"/>
  <c r="C703" i="11"/>
  <c r="E702" i="11"/>
  <c r="D702" i="11"/>
  <c r="C702" i="11"/>
  <c r="E701" i="11"/>
  <c r="D701" i="11"/>
  <c r="C701" i="11"/>
  <c r="E700" i="11"/>
  <c r="D700" i="11"/>
  <c r="C700" i="11"/>
  <c r="E699" i="11"/>
  <c r="D699" i="11"/>
  <c r="C699" i="11"/>
  <c r="E698" i="11"/>
  <c r="D698" i="11"/>
  <c r="C698" i="11"/>
  <c r="E697" i="11"/>
  <c r="D697" i="11"/>
  <c r="C697" i="11"/>
  <c r="E696" i="11"/>
  <c r="D696" i="11"/>
  <c r="C696" i="11"/>
  <c r="E695" i="11"/>
  <c r="D695" i="11"/>
  <c r="C695" i="11"/>
  <c r="E694" i="11"/>
  <c r="D694" i="11"/>
  <c r="C694" i="11"/>
  <c r="E693" i="11"/>
  <c r="D693" i="11"/>
  <c r="C693" i="11"/>
  <c r="E692" i="11"/>
  <c r="D692" i="11"/>
  <c r="C692" i="11"/>
  <c r="E691" i="11"/>
  <c r="D691" i="11"/>
  <c r="C691" i="11"/>
  <c r="E690" i="11"/>
  <c r="D690" i="11"/>
  <c r="C690" i="11"/>
  <c r="E689" i="11"/>
  <c r="D689" i="11"/>
  <c r="C689" i="11"/>
  <c r="E688" i="11"/>
  <c r="D688" i="11"/>
  <c r="C688" i="11"/>
  <c r="E686" i="11"/>
  <c r="D686" i="11"/>
  <c r="C686" i="11"/>
  <c r="E685" i="11"/>
  <c r="D685" i="11"/>
  <c r="C685" i="11"/>
  <c r="E684" i="11"/>
  <c r="D684" i="11"/>
  <c r="C684" i="11"/>
  <c r="E683" i="11"/>
  <c r="D683" i="11"/>
  <c r="C683" i="11"/>
  <c r="E682" i="11"/>
  <c r="D682" i="11"/>
  <c r="C682" i="11"/>
  <c r="E681" i="11"/>
  <c r="D681" i="11"/>
  <c r="C681" i="11"/>
  <c r="E680" i="11"/>
  <c r="D680" i="11"/>
  <c r="C680" i="11"/>
  <c r="E679" i="11"/>
  <c r="D679" i="11"/>
  <c r="C679" i="11"/>
  <c r="E678" i="11"/>
  <c r="D678" i="11"/>
  <c r="C678" i="11"/>
  <c r="E677" i="11"/>
  <c r="D677" i="11"/>
  <c r="C677" i="11"/>
  <c r="E676" i="11"/>
  <c r="D676" i="11"/>
  <c r="C676" i="11"/>
  <c r="E675" i="11"/>
  <c r="D675" i="11"/>
  <c r="C675" i="11"/>
  <c r="E674" i="11"/>
  <c r="D674" i="11"/>
  <c r="C674" i="11"/>
  <c r="E672" i="11"/>
  <c r="D672" i="11"/>
  <c r="C672" i="11"/>
  <c r="E671" i="11"/>
  <c r="D671" i="11"/>
  <c r="C671" i="11"/>
  <c r="E670" i="11"/>
  <c r="D670" i="11"/>
  <c r="C670" i="11"/>
  <c r="E667" i="11"/>
  <c r="D667" i="11"/>
  <c r="C667" i="11"/>
  <c r="E665" i="11"/>
  <c r="D665" i="11"/>
  <c r="C665" i="11"/>
  <c r="E664" i="11"/>
  <c r="D664" i="11"/>
  <c r="C664" i="11"/>
  <c r="E662" i="11"/>
  <c r="D662" i="11"/>
  <c r="C662" i="11"/>
  <c r="E661" i="11"/>
  <c r="D661" i="11"/>
  <c r="C661" i="11"/>
  <c r="E660" i="11"/>
  <c r="D660" i="11"/>
  <c r="C660" i="11"/>
  <c r="E659" i="11"/>
  <c r="D659" i="11"/>
  <c r="C659" i="11"/>
  <c r="E657" i="11"/>
  <c r="D657" i="11"/>
  <c r="C657" i="11"/>
  <c r="E656" i="11"/>
  <c r="D656" i="11"/>
  <c r="C656" i="11"/>
  <c r="E655" i="11"/>
  <c r="D655" i="11"/>
  <c r="C655" i="11"/>
  <c r="E654" i="11"/>
  <c r="D654" i="11"/>
  <c r="C654" i="11"/>
  <c r="E653" i="11"/>
  <c r="D653" i="11"/>
  <c r="C653" i="11"/>
  <c r="E652" i="11"/>
  <c r="D652" i="11"/>
  <c r="C652" i="11"/>
  <c r="E651" i="11"/>
  <c r="D651" i="11"/>
  <c r="C651" i="11"/>
  <c r="E649" i="11"/>
  <c r="D649" i="11"/>
  <c r="C649" i="11"/>
  <c r="E648" i="11"/>
  <c r="D648" i="11"/>
  <c r="C648" i="11"/>
  <c r="E647" i="11"/>
  <c r="D647" i="11"/>
  <c r="C647" i="11"/>
  <c r="E645" i="11"/>
  <c r="D645" i="11"/>
  <c r="C645" i="11"/>
  <c r="E644" i="11"/>
  <c r="D644" i="11"/>
  <c r="C644" i="11"/>
  <c r="E643" i="11"/>
  <c r="D643" i="11"/>
  <c r="C643" i="11"/>
  <c r="E641" i="11"/>
  <c r="D641" i="11"/>
  <c r="C641" i="11"/>
  <c r="E640" i="11"/>
  <c r="D640" i="11"/>
  <c r="C640" i="11"/>
  <c r="E639" i="11"/>
  <c r="D639" i="11"/>
  <c r="C639" i="11"/>
  <c r="E638" i="11"/>
  <c r="D638" i="11"/>
  <c r="C638" i="11"/>
  <c r="E637" i="11"/>
  <c r="D637" i="11"/>
  <c r="C637" i="11"/>
  <c r="E636" i="11"/>
  <c r="D636" i="11"/>
  <c r="C636" i="11"/>
  <c r="E635" i="11"/>
  <c r="D635" i="11"/>
  <c r="C635" i="11"/>
  <c r="E633" i="11"/>
  <c r="D633" i="11"/>
  <c r="C633" i="11"/>
  <c r="E632" i="11"/>
  <c r="D632" i="11"/>
  <c r="C632" i="11"/>
  <c r="E631" i="11"/>
  <c r="D631" i="11"/>
  <c r="C631" i="11"/>
  <c r="E630" i="11"/>
  <c r="D630" i="11"/>
  <c r="C630" i="11"/>
  <c r="E629" i="11"/>
  <c r="D629" i="11"/>
  <c r="C629" i="11"/>
  <c r="E628" i="11"/>
  <c r="D628" i="11"/>
  <c r="C628" i="11"/>
  <c r="E626" i="11"/>
  <c r="D626" i="11"/>
  <c r="C626" i="11"/>
  <c r="E625" i="11"/>
  <c r="D625" i="11"/>
  <c r="C625" i="11"/>
  <c r="E624" i="11"/>
  <c r="D624" i="11"/>
  <c r="C624" i="11"/>
  <c r="E623" i="11"/>
  <c r="D623" i="11"/>
  <c r="C623" i="11"/>
  <c r="E622" i="11"/>
  <c r="D622" i="11"/>
  <c r="C622" i="11"/>
  <c r="E621" i="11"/>
  <c r="D621" i="11"/>
  <c r="C621" i="11"/>
  <c r="E620" i="11"/>
  <c r="D620" i="11"/>
  <c r="C620" i="11"/>
  <c r="E619" i="11"/>
  <c r="D619" i="11"/>
  <c r="C619" i="11"/>
  <c r="E618" i="11"/>
  <c r="D618" i="11"/>
  <c r="C618" i="11"/>
  <c r="E617" i="11"/>
  <c r="D617" i="11"/>
  <c r="C617" i="11"/>
  <c r="E615" i="11"/>
  <c r="D615" i="11"/>
  <c r="C615" i="11"/>
  <c r="E614" i="11"/>
  <c r="D614" i="11"/>
  <c r="C614" i="11"/>
  <c r="E613" i="11"/>
  <c r="D613" i="11"/>
  <c r="C613" i="11"/>
  <c r="E612" i="11"/>
  <c r="D612" i="11"/>
  <c r="C612" i="11"/>
  <c r="E610" i="11"/>
  <c r="D610" i="11"/>
  <c r="C610" i="11"/>
  <c r="E608" i="11"/>
  <c r="D608" i="11"/>
  <c r="C608" i="11"/>
  <c r="E607" i="11"/>
  <c r="D607" i="11"/>
  <c r="C607" i="11"/>
  <c r="E606" i="11"/>
  <c r="D606" i="11"/>
  <c r="C606" i="11"/>
  <c r="E603" i="11"/>
  <c r="D603" i="11"/>
  <c r="C603" i="11"/>
  <c r="E602" i="11"/>
  <c r="D602" i="11"/>
  <c r="C602" i="11"/>
  <c r="E601" i="11"/>
  <c r="D601" i="11"/>
  <c r="C601" i="11"/>
  <c r="E600" i="11"/>
  <c r="D600" i="11"/>
  <c r="C600" i="11"/>
  <c r="E598" i="11"/>
  <c r="D598" i="11"/>
  <c r="C598" i="11"/>
  <c r="E597" i="11"/>
  <c r="D597" i="11"/>
  <c r="C597" i="11"/>
  <c r="E596" i="11"/>
  <c r="D596" i="11"/>
  <c r="C596" i="11"/>
  <c r="E594" i="11"/>
  <c r="D594" i="11"/>
  <c r="C594" i="11"/>
  <c r="E593" i="11"/>
  <c r="D593" i="11"/>
  <c r="C593" i="11"/>
  <c r="E592" i="11"/>
  <c r="D592" i="11"/>
  <c r="C592" i="11"/>
  <c r="E591" i="11"/>
  <c r="D591" i="11"/>
  <c r="C591" i="11"/>
  <c r="E587" i="11"/>
  <c r="D587" i="11"/>
  <c r="C587" i="11"/>
  <c r="E586" i="11"/>
  <c r="D586" i="11"/>
  <c r="C586" i="11"/>
  <c r="E585" i="11"/>
  <c r="D585" i="11"/>
  <c r="C585" i="11"/>
  <c r="E584" i="11"/>
  <c r="D584" i="11"/>
  <c r="C584" i="11"/>
  <c r="E583" i="11"/>
  <c r="D583" i="11"/>
  <c r="C583" i="11"/>
  <c r="E582" i="11"/>
  <c r="D582" i="11"/>
  <c r="C582" i="11"/>
  <c r="E581" i="11"/>
  <c r="D581" i="11"/>
  <c r="C581" i="11"/>
  <c r="E579" i="11"/>
  <c r="D579" i="11"/>
  <c r="C579" i="11"/>
  <c r="E578" i="11"/>
  <c r="D578" i="11"/>
  <c r="C578" i="11"/>
  <c r="E576" i="11"/>
  <c r="D576" i="11"/>
  <c r="C576" i="11"/>
  <c r="E574" i="11"/>
  <c r="D574" i="11"/>
  <c r="C574" i="11"/>
  <c r="E572" i="11"/>
  <c r="D572" i="11"/>
  <c r="C572" i="11"/>
  <c r="E571" i="11"/>
  <c r="D571" i="11"/>
  <c r="C571" i="11"/>
  <c r="E569" i="11"/>
  <c r="D569" i="11"/>
  <c r="C569" i="11"/>
  <c r="E568" i="11"/>
  <c r="D568" i="11"/>
  <c r="C568" i="11"/>
  <c r="E567" i="11"/>
  <c r="D567" i="11"/>
  <c r="C567" i="11"/>
  <c r="E565" i="11"/>
  <c r="D565" i="11"/>
  <c r="C565" i="11"/>
  <c r="E563" i="11"/>
  <c r="D563" i="11"/>
  <c r="C563" i="11"/>
  <c r="E562" i="11"/>
  <c r="D562" i="11"/>
  <c r="C562" i="11"/>
  <c r="E561" i="11"/>
  <c r="D561" i="11"/>
  <c r="C561" i="11"/>
  <c r="E560" i="11"/>
  <c r="D560" i="11"/>
  <c r="C560" i="11"/>
  <c r="E559" i="11"/>
  <c r="D559" i="11"/>
  <c r="C559" i="11"/>
  <c r="E556" i="11"/>
  <c r="D556" i="11"/>
  <c r="C556" i="11"/>
  <c r="E555" i="11"/>
  <c r="D555" i="11"/>
  <c r="C555" i="11"/>
  <c r="E554" i="11"/>
  <c r="D554" i="11"/>
  <c r="C554" i="11"/>
  <c r="E553" i="11"/>
  <c r="D553" i="11"/>
  <c r="C553" i="11"/>
  <c r="E552" i="11"/>
  <c r="D552" i="11"/>
  <c r="C552" i="11"/>
  <c r="E551" i="11"/>
  <c r="D551" i="11"/>
  <c r="C551" i="11"/>
  <c r="E550" i="11"/>
  <c r="D550" i="11"/>
  <c r="C550" i="11"/>
  <c r="E548" i="11"/>
  <c r="D548" i="11"/>
  <c r="C548" i="11"/>
  <c r="E547" i="11"/>
  <c r="D547" i="11"/>
  <c r="C547" i="11"/>
  <c r="E546" i="11"/>
  <c r="D546" i="11"/>
  <c r="C546" i="11"/>
  <c r="E545" i="11"/>
  <c r="D545" i="11"/>
  <c r="C545" i="11"/>
  <c r="E544" i="11"/>
  <c r="D544" i="11"/>
  <c r="C544" i="11"/>
  <c r="E543" i="11"/>
  <c r="D543" i="11"/>
  <c r="C543" i="11"/>
  <c r="E541" i="11"/>
  <c r="D541" i="11"/>
  <c r="C541" i="11"/>
  <c r="E540" i="11"/>
  <c r="D540" i="11"/>
  <c r="C540" i="11"/>
  <c r="E538" i="11"/>
  <c r="D538" i="11"/>
  <c r="C538" i="11"/>
  <c r="E537" i="11"/>
  <c r="D537" i="11"/>
  <c r="C537" i="11"/>
  <c r="E536" i="11"/>
  <c r="D536" i="11"/>
  <c r="C536" i="11"/>
  <c r="E535" i="11"/>
  <c r="D535" i="11"/>
  <c r="C535" i="11"/>
  <c r="E533" i="11"/>
  <c r="D533" i="11"/>
  <c r="C533" i="11"/>
  <c r="E532" i="11"/>
  <c r="D532" i="11"/>
  <c r="C532" i="11"/>
  <c r="E531" i="11"/>
  <c r="D531" i="11"/>
  <c r="C531" i="11"/>
  <c r="E530" i="11"/>
  <c r="D530" i="11"/>
  <c r="C530" i="11"/>
  <c r="E527" i="11"/>
  <c r="D527" i="11"/>
  <c r="C527" i="11"/>
  <c r="E526" i="11"/>
  <c r="D526" i="11"/>
  <c r="C526" i="11"/>
  <c r="E524" i="11"/>
  <c r="D524" i="11"/>
  <c r="C524" i="11"/>
  <c r="E523" i="11"/>
  <c r="D523" i="11"/>
  <c r="C523" i="11"/>
  <c r="E522" i="11"/>
  <c r="D522" i="11"/>
  <c r="C522" i="11"/>
  <c r="E521" i="11"/>
  <c r="D521" i="11"/>
  <c r="C521" i="11"/>
  <c r="E520" i="11"/>
  <c r="D520" i="11"/>
  <c r="C520" i="11"/>
  <c r="E519" i="11"/>
  <c r="D519" i="11"/>
  <c r="C519" i="11"/>
  <c r="E518" i="11"/>
  <c r="D518" i="11"/>
  <c r="C518" i="11"/>
  <c r="E517" i="11"/>
  <c r="D517" i="11"/>
  <c r="C517" i="11"/>
  <c r="E516" i="11"/>
  <c r="D516" i="11"/>
  <c r="C516" i="11"/>
  <c r="E515" i="11"/>
  <c r="D515" i="11"/>
  <c r="C515" i="11"/>
  <c r="E512" i="11"/>
  <c r="D512" i="11"/>
  <c r="C512" i="11"/>
  <c r="E511" i="11"/>
  <c r="D511" i="11"/>
  <c r="C511" i="11"/>
  <c r="E510" i="11"/>
  <c r="D510" i="11"/>
  <c r="C510" i="11"/>
  <c r="E509" i="11"/>
  <c r="D509" i="11"/>
  <c r="C509" i="11"/>
  <c r="E508" i="11"/>
  <c r="D508" i="11"/>
  <c r="C508" i="11"/>
  <c r="E507" i="11"/>
  <c r="D507" i="11"/>
  <c r="C507" i="11"/>
  <c r="E505" i="11"/>
  <c r="D505" i="11"/>
  <c r="C505" i="11"/>
  <c r="E504" i="11"/>
  <c r="D504" i="11"/>
  <c r="C504" i="11"/>
  <c r="E503" i="11"/>
  <c r="D503" i="11"/>
  <c r="C503" i="11"/>
  <c r="E502" i="11"/>
  <c r="D502" i="11"/>
  <c r="C502" i="11"/>
  <c r="E501" i="11"/>
  <c r="D501" i="11"/>
  <c r="C501" i="11"/>
  <c r="E500" i="11"/>
  <c r="D500" i="11"/>
  <c r="C500" i="11"/>
  <c r="E499" i="11"/>
  <c r="D499" i="11"/>
  <c r="C499" i="11"/>
  <c r="E498" i="11"/>
  <c r="D498" i="11"/>
  <c r="C498" i="11"/>
  <c r="E497" i="11"/>
  <c r="D497" i="11"/>
  <c r="C497" i="11"/>
  <c r="E496" i="11"/>
  <c r="D496" i="11"/>
  <c r="C496" i="11"/>
  <c r="E494" i="11"/>
  <c r="D494" i="11"/>
  <c r="C494" i="11"/>
  <c r="E493" i="11"/>
  <c r="D493" i="11"/>
  <c r="C493" i="11"/>
  <c r="E492" i="11"/>
  <c r="D492" i="11"/>
  <c r="C492" i="11"/>
  <c r="E491" i="11"/>
  <c r="D491" i="11"/>
  <c r="C491" i="11"/>
  <c r="E490" i="11"/>
  <c r="D490" i="11"/>
  <c r="C490" i="11"/>
  <c r="E489" i="11"/>
  <c r="D489" i="11"/>
  <c r="C489" i="11"/>
  <c r="E487" i="11"/>
  <c r="D487" i="11"/>
  <c r="C487" i="11"/>
  <c r="E486" i="11"/>
  <c r="D486" i="11"/>
  <c r="C486" i="11"/>
  <c r="E485" i="11"/>
  <c r="D485" i="11"/>
  <c r="C485" i="11"/>
  <c r="E484" i="11"/>
  <c r="D484" i="11"/>
  <c r="C484" i="11"/>
  <c r="E483" i="11"/>
  <c r="D483" i="11"/>
  <c r="C483" i="11"/>
  <c r="E482" i="11"/>
  <c r="D482" i="11"/>
  <c r="C482" i="11"/>
  <c r="E481" i="11"/>
  <c r="D481" i="11"/>
  <c r="C481" i="11"/>
  <c r="E480" i="11"/>
  <c r="D480" i="11"/>
  <c r="C480" i="11"/>
  <c r="E479" i="11"/>
  <c r="D479" i="11"/>
  <c r="C479" i="11"/>
  <c r="E478" i="11"/>
  <c r="D478" i="11"/>
  <c r="C478" i="11"/>
  <c r="E477" i="11"/>
  <c r="D477" i="11"/>
  <c r="C477" i="11"/>
  <c r="E476" i="11"/>
  <c r="D476" i="11"/>
  <c r="C476" i="11"/>
  <c r="E475" i="11"/>
  <c r="D475" i="11"/>
  <c r="C475" i="11"/>
  <c r="E474" i="11"/>
  <c r="D474" i="11"/>
  <c r="C474" i="11"/>
  <c r="E473" i="11"/>
  <c r="D473" i="11"/>
  <c r="C473" i="11"/>
  <c r="E472" i="11"/>
  <c r="D472" i="11"/>
  <c r="C472" i="11"/>
  <c r="E471" i="11"/>
  <c r="D471" i="11"/>
  <c r="C471" i="11"/>
  <c r="E470" i="11"/>
  <c r="D470" i="11"/>
  <c r="C470" i="11"/>
  <c r="E469" i="11"/>
  <c r="D469" i="11"/>
  <c r="C469" i="11"/>
  <c r="E468" i="11"/>
  <c r="D468" i="11"/>
  <c r="C468" i="11"/>
  <c r="E467" i="11"/>
  <c r="D467" i="11"/>
  <c r="C467" i="11"/>
  <c r="E466" i="11"/>
  <c r="D466" i="11"/>
  <c r="C466" i="11"/>
  <c r="E465" i="11"/>
  <c r="D465" i="11"/>
  <c r="C465" i="11"/>
  <c r="E464" i="11"/>
  <c r="D464" i="11"/>
  <c r="C464" i="11"/>
  <c r="E462" i="11"/>
  <c r="D462" i="11"/>
  <c r="C462" i="11"/>
  <c r="E461" i="11"/>
  <c r="D461" i="11"/>
  <c r="C461" i="11"/>
  <c r="E460" i="11"/>
  <c r="D460" i="11"/>
  <c r="C460" i="11"/>
  <c r="E459" i="11"/>
  <c r="D459" i="11"/>
  <c r="C459" i="11"/>
  <c r="E458" i="11"/>
  <c r="D458" i="11"/>
  <c r="C458" i="11"/>
  <c r="E457" i="11"/>
  <c r="D457" i="11"/>
  <c r="C457" i="11"/>
  <c r="E456" i="11"/>
  <c r="D456" i="11"/>
  <c r="C456" i="11"/>
  <c r="E455" i="11"/>
  <c r="D455" i="11"/>
  <c r="C455" i="11"/>
  <c r="E454" i="11"/>
  <c r="D454" i="11"/>
  <c r="C454" i="11"/>
  <c r="E453" i="11"/>
  <c r="D453" i="11"/>
  <c r="C453" i="11"/>
  <c r="E452" i="11"/>
  <c r="D452" i="11"/>
  <c r="C452" i="11"/>
  <c r="E451" i="11"/>
  <c r="D451" i="11"/>
  <c r="C451" i="11"/>
  <c r="E450" i="11"/>
  <c r="D450" i="11"/>
  <c r="C450" i="11"/>
  <c r="E449" i="11"/>
  <c r="D449" i="11"/>
  <c r="C449" i="11"/>
  <c r="E448" i="11"/>
  <c r="D448" i="11"/>
  <c r="C448" i="11"/>
  <c r="E447" i="11"/>
  <c r="D447" i="11"/>
  <c r="C447" i="11"/>
  <c r="E446" i="11"/>
  <c r="D446" i="11"/>
  <c r="C446" i="11"/>
  <c r="E445" i="11"/>
  <c r="D445" i="11"/>
  <c r="C445" i="11"/>
  <c r="E444" i="11"/>
  <c r="D444" i="11"/>
  <c r="C444" i="11"/>
  <c r="E443" i="11"/>
  <c r="D443" i="11"/>
  <c r="C443" i="11"/>
  <c r="E441" i="11"/>
  <c r="D441" i="11"/>
  <c r="C441" i="11"/>
  <c r="E440" i="11"/>
  <c r="D440" i="11"/>
  <c r="C440" i="11"/>
  <c r="E439" i="11"/>
  <c r="D439" i="11"/>
  <c r="C439" i="11"/>
  <c r="E438" i="11"/>
  <c r="D438" i="11"/>
  <c r="C438" i="11"/>
  <c r="E437" i="11"/>
  <c r="D437" i="11"/>
  <c r="C437" i="11"/>
  <c r="E436" i="11"/>
  <c r="D436" i="11"/>
  <c r="C436" i="11"/>
  <c r="E435" i="11"/>
  <c r="D435" i="11"/>
  <c r="C435" i="11"/>
  <c r="E434" i="11"/>
  <c r="D434" i="11"/>
  <c r="C434" i="11"/>
  <c r="E433" i="11"/>
  <c r="D433" i="11"/>
  <c r="C433" i="11"/>
  <c r="E432" i="11"/>
  <c r="D432" i="11"/>
  <c r="C432" i="11"/>
  <c r="E431" i="11"/>
  <c r="D431" i="11"/>
  <c r="C431" i="11"/>
  <c r="E430" i="11"/>
  <c r="D430" i="11"/>
  <c r="C430" i="11"/>
  <c r="E429" i="11"/>
  <c r="D429" i="11"/>
  <c r="C429" i="11"/>
  <c r="E428" i="11"/>
  <c r="D428" i="11"/>
  <c r="C428" i="11"/>
  <c r="E427" i="11"/>
  <c r="D427" i="11"/>
  <c r="C427" i="11"/>
  <c r="E426" i="11"/>
  <c r="D426" i="11"/>
  <c r="C426" i="11"/>
  <c r="E425" i="11"/>
  <c r="D425" i="11"/>
  <c r="C425" i="11"/>
  <c r="E424" i="11"/>
  <c r="D424" i="11"/>
  <c r="C424" i="11"/>
  <c r="E423" i="11"/>
  <c r="D423" i="11"/>
  <c r="C423" i="11"/>
  <c r="E422" i="11"/>
  <c r="D422" i="11"/>
  <c r="C422" i="11"/>
  <c r="E421" i="11"/>
  <c r="D421" i="11"/>
  <c r="C421" i="11"/>
  <c r="E420" i="11"/>
  <c r="D420" i="11"/>
  <c r="C420" i="11"/>
  <c r="E419" i="11"/>
  <c r="D419" i="11"/>
  <c r="C419" i="11"/>
  <c r="E418" i="11"/>
  <c r="D418" i="11"/>
  <c r="C418" i="11"/>
  <c r="E415" i="11"/>
  <c r="D415" i="11"/>
  <c r="C415" i="11"/>
  <c r="E414" i="11"/>
  <c r="D414" i="11"/>
  <c r="C414" i="11"/>
  <c r="E413" i="11"/>
  <c r="D413" i="11"/>
  <c r="C413" i="11"/>
  <c r="E412" i="11"/>
  <c r="D412" i="11"/>
  <c r="C412" i="11"/>
  <c r="E411" i="11"/>
  <c r="D411" i="11"/>
  <c r="C411" i="11"/>
  <c r="E410" i="11"/>
  <c r="D410" i="11"/>
  <c r="C410" i="11"/>
  <c r="E408" i="11"/>
  <c r="D408" i="11"/>
  <c r="C408" i="11"/>
  <c r="E407" i="11"/>
  <c r="D407" i="11"/>
  <c r="C407" i="11"/>
  <c r="E406" i="11"/>
  <c r="D406" i="11"/>
  <c r="C406" i="11"/>
  <c r="E405" i="11"/>
  <c r="D405" i="11"/>
  <c r="C405" i="11"/>
  <c r="E404" i="11"/>
  <c r="D404" i="11"/>
  <c r="C404" i="11"/>
  <c r="E403" i="11"/>
  <c r="D403" i="11"/>
  <c r="C403" i="11"/>
  <c r="E402" i="11"/>
  <c r="D402" i="11"/>
  <c r="C402" i="11"/>
  <c r="E401" i="11"/>
  <c r="D401" i="11"/>
  <c r="C401" i="11"/>
  <c r="E400" i="11"/>
  <c r="D400" i="11"/>
  <c r="C400" i="11"/>
  <c r="E399" i="11"/>
  <c r="D399" i="11"/>
  <c r="C399" i="11"/>
  <c r="E398" i="11"/>
  <c r="D398" i="11"/>
  <c r="C398" i="11"/>
  <c r="E397" i="11"/>
  <c r="D397" i="11"/>
  <c r="C397" i="11"/>
  <c r="E396" i="11"/>
  <c r="D396" i="11"/>
  <c r="C396" i="11"/>
  <c r="E395" i="11"/>
  <c r="D395" i="11"/>
  <c r="C395" i="11"/>
  <c r="E394" i="11"/>
  <c r="D394" i="11"/>
  <c r="C394" i="11"/>
  <c r="E393" i="11"/>
  <c r="D393" i="11"/>
  <c r="C393" i="11"/>
  <c r="E391" i="11"/>
  <c r="D391" i="11"/>
  <c r="C391" i="11"/>
  <c r="E390" i="11"/>
  <c r="D390" i="11"/>
  <c r="C390" i="11"/>
  <c r="E389" i="11"/>
  <c r="D389" i="11"/>
  <c r="C389" i="11"/>
  <c r="E388" i="11"/>
  <c r="D388" i="11"/>
  <c r="C388" i="11"/>
  <c r="E387" i="11"/>
  <c r="D387" i="11"/>
  <c r="C387" i="11"/>
  <c r="E385" i="11"/>
  <c r="D385" i="11"/>
  <c r="C385" i="11"/>
  <c r="E384" i="11"/>
  <c r="D384" i="11"/>
  <c r="C384" i="11"/>
  <c r="E383" i="11"/>
  <c r="D383" i="11"/>
  <c r="C383" i="11"/>
  <c r="E382" i="11"/>
  <c r="D382" i="11"/>
  <c r="C382" i="11"/>
  <c r="E381" i="11"/>
  <c r="D381" i="11"/>
  <c r="C381" i="11"/>
  <c r="E378" i="11"/>
  <c r="D378" i="11"/>
  <c r="C378" i="11"/>
  <c r="E377" i="11"/>
  <c r="D377" i="11"/>
  <c r="C377" i="11"/>
  <c r="E375" i="11"/>
  <c r="D375" i="11"/>
  <c r="C375" i="11"/>
  <c r="E374" i="11"/>
  <c r="D374" i="11"/>
  <c r="C374" i="11"/>
  <c r="E373" i="11"/>
  <c r="D373" i="11"/>
  <c r="C373" i="11"/>
  <c r="E372" i="11"/>
  <c r="D372" i="11"/>
  <c r="C372" i="11"/>
  <c r="E371" i="11"/>
  <c r="D371" i="11"/>
  <c r="C371" i="11"/>
  <c r="E370" i="11"/>
  <c r="D370" i="11"/>
  <c r="C370" i="11"/>
  <c r="E369" i="11"/>
  <c r="D369" i="11"/>
  <c r="C369" i="11"/>
  <c r="E368" i="11"/>
  <c r="D368" i="11"/>
  <c r="C368" i="11"/>
  <c r="E367" i="11"/>
  <c r="D367" i="11"/>
  <c r="C367" i="11"/>
  <c r="E366" i="11"/>
  <c r="D366" i="11"/>
  <c r="C366" i="11"/>
  <c r="E365" i="11"/>
  <c r="D365" i="11"/>
  <c r="C365" i="11"/>
  <c r="E364" i="11"/>
  <c r="D364" i="11"/>
  <c r="C364" i="11"/>
  <c r="E363" i="11"/>
  <c r="D363" i="11"/>
  <c r="C363" i="11"/>
  <c r="E362" i="11"/>
  <c r="D362" i="11"/>
  <c r="C362" i="11"/>
  <c r="E361" i="11"/>
  <c r="D361" i="11"/>
  <c r="C361" i="11"/>
  <c r="E359" i="11"/>
  <c r="D359" i="11"/>
  <c r="C359" i="11"/>
  <c r="E358" i="11"/>
  <c r="D358" i="11"/>
  <c r="C358" i="11"/>
  <c r="E357" i="11"/>
  <c r="D357" i="11"/>
  <c r="C357" i="11"/>
  <c r="E356" i="11"/>
  <c r="D356" i="11"/>
  <c r="C356" i="11"/>
  <c r="E355" i="11"/>
  <c r="D355" i="11"/>
  <c r="C355" i="11"/>
  <c r="E354" i="11"/>
  <c r="D354" i="11"/>
  <c r="C354" i="11"/>
  <c r="E353" i="11"/>
  <c r="D353" i="11"/>
  <c r="C353" i="11"/>
  <c r="E352" i="11"/>
  <c r="D352" i="11"/>
  <c r="C352" i="11"/>
  <c r="E351" i="11"/>
  <c r="D351" i="11"/>
  <c r="C351" i="11"/>
  <c r="E350" i="11"/>
  <c r="D350" i="11"/>
  <c r="C350" i="11"/>
  <c r="E349" i="11"/>
  <c r="D349" i="11"/>
  <c r="C349" i="11"/>
  <c r="E348" i="11"/>
  <c r="D348" i="11"/>
  <c r="C348" i="11"/>
  <c r="E347" i="11"/>
  <c r="D347" i="11"/>
  <c r="C347" i="11"/>
  <c r="E345" i="11"/>
  <c r="D345" i="11"/>
  <c r="C345" i="11"/>
  <c r="E344" i="11"/>
  <c r="D344" i="11"/>
  <c r="C344" i="11"/>
  <c r="E341" i="11"/>
  <c r="D341" i="11"/>
  <c r="C341" i="11"/>
  <c r="E340" i="11"/>
  <c r="D340" i="11"/>
  <c r="C340" i="11"/>
  <c r="E339" i="11"/>
  <c r="D339" i="11"/>
  <c r="C339" i="11"/>
  <c r="E338" i="11"/>
  <c r="D338" i="11"/>
  <c r="C338" i="11"/>
  <c r="E337" i="11"/>
  <c r="D337" i="11"/>
  <c r="C337" i="11"/>
  <c r="E336" i="11"/>
  <c r="D336" i="11"/>
  <c r="C336" i="11"/>
  <c r="E334" i="11"/>
  <c r="D334" i="11"/>
  <c r="C334" i="11"/>
  <c r="E333" i="11"/>
  <c r="D333" i="11"/>
  <c r="C333" i="11"/>
  <c r="E332" i="11"/>
  <c r="D332" i="11"/>
  <c r="C332" i="11"/>
  <c r="E331" i="11"/>
  <c r="D331" i="11"/>
  <c r="C331" i="11"/>
  <c r="E329" i="11"/>
  <c r="D329" i="11"/>
  <c r="C329" i="11"/>
  <c r="E328" i="11"/>
  <c r="D328" i="11"/>
  <c r="C328" i="11"/>
  <c r="E327" i="11"/>
  <c r="D327" i="11"/>
  <c r="C327" i="11"/>
  <c r="E326" i="11"/>
  <c r="D326" i="11"/>
  <c r="C326" i="11"/>
  <c r="E325" i="11"/>
  <c r="D325" i="11"/>
  <c r="C325" i="11"/>
  <c r="E323" i="11"/>
  <c r="D323" i="11"/>
  <c r="C323" i="11"/>
  <c r="E322" i="11"/>
  <c r="D322" i="11"/>
  <c r="C322" i="11"/>
  <c r="E321" i="11"/>
  <c r="D321" i="11"/>
  <c r="C321" i="11"/>
  <c r="E320" i="11"/>
  <c r="D320" i="11"/>
  <c r="C320" i="11"/>
  <c r="E319" i="11"/>
  <c r="D319" i="11"/>
  <c r="C319" i="11"/>
  <c r="E318" i="11"/>
  <c r="D318" i="11"/>
  <c r="C318" i="11"/>
  <c r="E317" i="11"/>
  <c r="D317" i="11"/>
  <c r="C317" i="11"/>
  <c r="E316" i="11"/>
  <c r="D316" i="11"/>
  <c r="C316" i="11"/>
  <c r="E315" i="11"/>
  <c r="D315" i="11"/>
  <c r="C315" i="11"/>
  <c r="E314" i="11"/>
  <c r="D314" i="11"/>
  <c r="C314" i="11"/>
  <c r="E312" i="11"/>
  <c r="D312" i="11"/>
  <c r="C312" i="11"/>
  <c r="E311" i="11"/>
  <c r="D311" i="11"/>
  <c r="C311" i="11"/>
  <c r="E308" i="11"/>
  <c r="D308" i="11"/>
  <c r="C308" i="11"/>
  <c r="E306" i="11"/>
  <c r="D306" i="11"/>
  <c r="C306" i="11"/>
  <c r="E305" i="11"/>
  <c r="D305" i="11"/>
  <c r="C305" i="11"/>
  <c r="E304" i="11"/>
  <c r="D304" i="11"/>
  <c r="C304" i="11"/>
  <c r="E303" i="11"/>
  <c r="D303" i="11"/>
  <c r="C303" i="11"/>
  <c r="E302" i="11"/>
  <c r="D302" i="11"/>
  <c r="C302" i="11"/>
  <c r="E301" i="11"/>
  <c r="D301" i="11"/>
  <c r="C301" i="11"/>
  <c r="E300" i="11"/>
  <c r="D300" i="11"/>
  <c r="C300" i="11"/>
  <c r="E299" i="11"/>
  <c r="D299" i="11"/>
  <c r="C299" i="11"/>
  <c r="E298" i="11"/>
  <c r="D298" i="11"/>
  <c r="C298" i="11"/>
  <c r="E297" i="11"/>
  <c r="D297" i="11"/>
  <c r="C297" i="11"/>
  <c r="E295" i="11"/>
  <c r="D295" i="11"/>
  <c r="C295" i="11"/>
  <c r="E294" i="11"/>
  <c r="D294" i="11"/>
  <c r="C294" i="11"/>
  <c r="E293" i="11"/>
  <c r="D293" i="11"/>
  <c r="C293" i="11"/>
  <c r="E292" i="11"/>
  <c r="D292" i="11"/>
  <c r="C292" i="11"/>
  <c r="E291" i="11"/>
  <c r="D291" i="11"/>
  <c r="C291" i="11"/>
  <c r="E290" i="11"/>
  <c r="D290" i="11"/>
  <c r="C290" i="11"/>
  <c r="E287" i="11"/>
  <c r="D287" i="11"/>
  <c r="C287" i="11"/>
  <c r="E286" i="11"/>
  <c r="D286" i="11"/>
  <c r="C286" i="11"/>
  <c r="E285" i="11"/>
  <c r="D285" i="11"/>
  <c r="C285" i="11"/>
  <c r="E284" i="11"/>
  <c r="D284" i="11"/>
  <c r="C284" i="11"/>
  <c r="E283" i="11"/>
  <c r="D283" i="11"/>
  <c r="C283" i="11"/>
  <c r="E282" i="11"/>
  <c r="D282" i="11"/>
  <c r="C282" i="11"/>
  <c r="E280" i="11"/>
  <c r="D280" i="11"/>
  <c r="C280" i="11"/>
  <c r="E279" i="11"/>
  <c r="D279" i="11"/>
  <c r="C279" i="11"/>
  <c r="E278" i="11"/>
  <c r="D278" i="11"/>
  <c r="C278" i="11"/>
  <c r="E277" i="11"/>
  <c r="D277" i="11"/>
  <c r="C277" i="11"/>
  <c r="E276" i="11"/>
  <c r="D276" i="11"/>
  <c r="C276" i="11"/>
  <c r="E275" i="11"/>
  <c r="D275" i="11"/>
  <c r="C275" i="11"/>
  <c r="E273" i="11"/>
  <c r="D273" i="11"/>
  <c r="C273" i="11"/>
  <c r="E272" i="11"/>
  <c r="D272" i="11"/>
  <c r="C272" i="11"/>
  <c r="E271" i="11"/>
  <c r="D271" i="11"/>
  <c r="C271" i="11"/>
  <c r="E270" i="11"/>
  <c r="D270" i="11"/>
  <c r="C270" i="11"/>
  <c r="E269" i="11"/>
  <c r="D269" i="11"/>
  <c r="C269" i="11"/>
  <c r="E268" i="11"/>
  <c r="D268" i="11"/>
  <c r="C268" i="11"/>
  <c r="E267" i="11"/>
  <c r="D267" i="11"/>
  <c r="C267" i="11"/>
  <c r="E266" i="11"/>
  <c r="D266" i="11"/>
  <c r="C266" i="11"/>
  <c r="E265" i="11"/>
  <c r="D265" i="11"/>
  <c r="C265" i="11"/>
  <c r="E264" i="11"/>
  <c r="D264" i="11"/>
  <c r="C264" i="11"/>
  <c r="E263" i="11"/>
  <c r="D263" i="11"/>
  <c r="C263" i="11"/>
  <c r="E262" i="11"/>
  <c r="D262" i="11"/>
  <c r="C262" i="11"/>
  <c r="E261" i="11"/>
  <c r="D261" i="11"/>
  <c r="C261" i="11"/>
  <c r="E260" i="11"/>
  <c r="D260" i="11"/>
  <c r="C260" i="11"/>
  <c r="E259" i="11"/>
  <c r="D259" i="11"/>
  <c r="C259" i="11"/>
  <c r="E258" i="11"/>
  <c r="D258" i="11"/>
  <c r="C258" i="11"/>
  <c r="E257" i="11"/>
  <c r="D257" i="11"/>
  <c r="C257" i="11"/>
  <c r="E256" i="11"/>
  <c r="D256" i="11"/>
  <c r="C256" i="11"/>
  <c r="E254" i="11"/>
  <c r="D254" i="11"/>
  <c r="C254" i="11"/>
  <c r="E253" i="11"/>
  <c r="D253" i="11"/>
  <c r="C253" i="11"/>
  <c r="E252" i="11"/>
  <c r="D252" i="11"/>
  <c r="C252" i="11"/>
  <c r="E251" i="11"/>
  <c r="D251" i="11"/>
  <c r="C251" i="11"/>
  <c r="E250" i="11"/>
  <c r="D250" i="11"/>
  <c r="C250" i="11"/>
  <c r="E249" i="11"/>
  <c r="D249" i="11"/>
  <c r="C249" i="11"/>
  <c r="E247" i="11"/>
  <c r="D247" i="11"/>
  <c r="C247" i="11"/>
  <c r="E246" i="11"/>
  <c r="D246" i="11"/>
  <c r="C246" i="11"/>
  <c r="E245" i="11"/>
  <c r="D245" i="11"/>
  <c r="C245" i="11"/>
  <c r="E244" i="11"/>
  <c r="D244" i="11"/>
  <c r="C244" i="11"/>
  <c r="E242" i="11"/>
  <c r="D242" i="11"/>
  <c r="C242" i="11"/>
  <c r="E241" i="11"/>
  <c r="D241" i="11"/>
  <c r="C241" i="11"/>
  <c r="E240" i="11"/>
  <c r="D240" i="11"/>
  <c r="C240" i="11"/>
  <c r="E239" i="11"/>
  <c r="D239" i="11"/>
  <c r="C239" i="11"/>
  <c r="E237" i="11"/>
  <c r="D237" i="11"/>
  <c r="C237" i="11"/>
  <c r="E236" i="11"/>
  <c r="D236" i="11"/>
  <c r="C236" i="11"/>
  <c r="E235" i="11"/>
  <c r="D235" i="11"/>
  <c r="C235" i="11"/>
  <c r="E234" i="11"/>
  <c r="D234" i="11"/>
  <c r="C234" i="11"/>
  <c r="E233" i="11"/>
  <c r="D233" i="11"/>
  <c r="C233" i="11"/>
  <c r="E232" i="11"/>
  <c r="D232" i="11"/>
  <c r="C232" i="11"/>
  <c r="E231" i="11"/>
  <c r="D231" i="11"/>
  <c r="C231" i="11"/>
  <c r="E230" i="11"/>
  <c r="D230" i="11"/>
  <c r="C230" i="11"/>
  <c r="E229" i="11"/>
  <c r="D229" i="11"/>
  <c r="C229" i="11"/>
  <c r="E228" i="11"/>
  <c r="D228" i="11"/>
  <c r="C228" i="11"/>
  <c r="E227" i="11"/>
  <c r="D227" i="11"/>
  <c r="C227" i="11"/>
  <c r="E226" i="11"/>
  <c r="D226" i="11"/>
  <c r="C226" i="11"/>
  <c r="E225" i="11"/>
  <c r="D225" i="11"/>
  <c r="C225" i="11"/>
  <c r="E224" i="11"/>
  <c r="D224" i="11"/>
  <c r="C224" i="11"/>
  <c r="E223" i="11"/>
  <c r="D223" i="11"/>
  <c r="C223" i="11"/>
  <c r="E222" i="11"/>
  <c r="D222" i="11"/>
  <c r="C222" i="11"/>
  <c r="E221" i="11"/>
  <c r="D221" i="11"/>
  <c r="C221" i="11"/>
  <c r="E220" i="11"/>
  <c r="D220" i="11"/>
  <c r="C220" i="11"/>
  <c r="E219" i="11"/>
  <c r="D219" i="11"/>
  <c r="C219" i="11"/>
  <c r="E218" i="11"/>
  <c r="D218" i="11"/>
  <c r="C218" i="11"/>
  <c r="E217" i="11"/>
  <c r="D217" i="11"/>
  <c r="C217" i="11"/>
  <c r="E216" i="11"/>
  <c r="D216" i="11"/>
  <c r="C216" i="11"/>
  <c r="E215" i="11"/>
  <c r="D215" i="11"/>
  <c r="C215" i="11"/>
  <c r="E214" i="11"/>
  <c r="D214" i="11"/>
  <c r="C214" i="11"/>
  <c r="E211" i="11"/>
  <c r="D211" i="11"/>
  <c r="C211" i="11"/>
  <c r="E210" i="11"/>
  <c r="D210" i="11"/>
  <c r="C210" i="11"/>
  <c r="E209" i="11"/>
  <c r="D209" i="11"/>
  <c r="C209" i="11"/>
  <c r="E208" i="11"/>
  <c r="D208" i="11"/>
  <c r="C208" i="11"/>
  <c r="E207" i="11"/>
  <c r="D207" i="11"/>
  <c r="C207" i="11"/>
  <c r="E206" i="11"/>
  <c r="D206" i="11"/>
  <c r="C206" i="11"/>
  <c r="E205" i="11"/>
  <c r="D205" i="11"/>
  <c r="C205" i="11"/>
  <c r="E204" i="11"/>
  <c r="D204" i="11"/>
  <c r="C204" i="11"/>
  <c r="E203" i="11"/>
  <c r="D203" i="11"/>
  <c r="C203" i="11"/>
  <c r="E202" i="11"/>
  <c r="D202" i="11"/>
  <c r="C202" i="11"/>
  <c r="E201" i="11"/>
  <c r="D201" i="11"/>
  <c r="C201" i="11"/>
  <c r="E200" i="11"/>
  <c r="D200" i="11"/>
  <c r="C200" i="11"/>
  <c r="E199" i="11"/>
  <c r="D199" i="11"/>
  <c r="C199" i="11"/>
  <c r="E198" i="11"/>
  <c r="D198" i="11"/>
  <c r="C198" i="11"/>
  <c r="E197" i="11"/>
  <c r="D197" i="11"/>
  <c r="C197" i="11"/>
  <c r="E196" i="11"/>
  <c r="D196" i="11"/>
  <c r="C196" i="11"/>
  <c r="E195" i="11"/>
  <c r="D195" i="11"/>
  <c r="C195" i="11"/>
  <c r="E192" i="11"/>
  <c r="D192" i="11"/>
  <c r="C192" i="11"/>
  <c r="E190" i="11"/>
  <c r="D190" i="11"/>
  <c r="C190" i="11"/>
  <c r="E189" i="11"/>
  <c r="D189" i="11"/>
  <c r="C189" i="11"/>
  <c r="E188" i="11"/>
  <c r="D188" i="11"/>
  <c r="C188" i="11"/>
  <c r="E187" i="11"/>
  <c r="D187" i="11"/>
  <c r="C187" i="11"/>
  <c r="E186" i="11"/>
  <c r="D186" i="11"/>
  <c r="C186" i="11"/>
  <c r="E185" i="11"/>
  <c r="D185" i="11"/>
  <c r="C185" i="11"/>
  <c r="E183" i="11"/>
  <c r="D183" i="11"/>
  <c r="C183" i="11"/>
  <c r="E182" i="11"/>
  <c r="D182" i="11"/>
  <c r="C182" i="11"/>
  <c r="E181" i="11"/>
  <c r="D181" i="11"/>
  <c r="C181" i="11"/>
  <c r="E180" i="11"/>
  <c r="D180" i="11"/>
  <c r="C180" i="11"/>
  <c r="E179" i="11"/>
  <c r="D179" i="11"/>
  <c r="C179" i="11"/>
  <c r="E178" i="11"/>
  <c r="D178" i="11"/>
  <c r="C178" i="11"/>
  <c r="E177" i="11"/>
  <c r="D177" i="11"/>
  <c r="C177" i="11"/>
  <c r="E176" i="11"/>
  <c r="D176" i="11"/>
  <c r="C176" i="11"/>
  <c r="E175" i="11"/>
  <c r="D175" i="11"/>
  <c r="C175" i="11"/>
  <c r="E174" i="11"/>
  <c r="D174" i="11"/>
  <c r="C174" i="11"/>
  <c r="E173" i="11"/>
  <c r="D173" i="11"/>
  <c r="C173" i="11"/>
  <c r="E172" i="11"/>
  <c r="D172" i="11"/>
  <c r="C172" i="11"/>
  <c r="E171" i="11"/>
  <c r="D171" i="11"/>
  <c r="C171" i="11"/>
  <c r="E170" i="11"/>
  <c r="D170" i="11"/>
  <c r="C170" i="11"/>
  <c r="E169" i="11"/>
  <c r="D169" i="11"/>
  <c r="C169" i="11"/>
  <c r="E168" i="11"/>
  <c r="D168" i="11"/>
  <c r="C168" i="11"/>
  <c r="E167" i="11"/>
  <c r="D167" i="11"/>
  <c r="C167" i="11"/>
  <c r="E166" i="11"/>
  <c r="D166" i="11"/>
  <c r="C166" i="11"/>
  <c r="E165" i="11"/>
  <c r="D165" i="11"/>
  <c r="C165" i="11"/>
  <c r="E164" i="11"/>
  <c r="D164" i="11"/>
  <c r="C164" i="11"/>
  <c r="E163" i="11"/>
  <c r="D163" i="11"/>
  <c r="C163" i="11"/>
  <c r="E162" i="11"/>
  <c r="D162" i="11"/>
  <c r="C162" i="11"/>
  <c r="E161" i="11"/>
  <c r="D161" i="11"/>
  <c r="C161" i="11"/>
  <c r="E160" i="11"/>
  <c r="D160" i="11"/>
  <c r="C160" i="11"/>
  <c r="E159" i="11"/>
  <c r="D159" i="11"/>
  <c r="C159" i="11"/>
  <c r="E158" i="11"/>
  <c r="D158" i="11"/>
  <c r="C158" i="11"/>
  <c r="E157" i="11"/>
  <c r="D157" i="11"/>
  <c r="C157" i="11"/>
  <c r="E156" i="11"/>
  <c r="D156" i="11"/>
  <c r="C156" i="11"/>
  <c r="E155" i="11"/>
  <c r="D155" i="11"/>
  <c r="C155" i="11"/>
  <c r="E154" i="11"/>
  <c r="D154" i="11"/>
  <c r="C154" i="11"/>
  <c r="E153" i="11"/>
  <c r="D153" i="11"/>
  <c r="C153" i="11"/>
  <c r="E152" i="11"/>
  <c r="D152" i="11"/>
  <c r="C152" i="11"/>
  <c r="E151" i="11"/>
  <c r="D151" i="11"/>
  <c r="C151" i="11"/>
  <c r="E150" i="11"/>
  <c r="D150" i="11"/>
  <c r="C150" i="11"/>
  <c r="E149" i="11"/>
  <c r="D149" i="11"/>
  <c r="C149" i="11"/>
  <c r="E148" i="11"/>
  <c r="D148" i="11"/>
  <c r="C148" i="11"/>
  <c r="E147" i="11"/>
  <c r="D147" i="11"/>
  <c r="C147" i="11"/>
  <c r="E146" i="11"/>
  <c r="D146" i="11"/>
  <c r="C146" i="11"/>
  <c r="E144" i="11"/>
  <c r="D144" i="11"/>
  <c r="C144" i="11"/>
  <c r="E143" i="11"/>
  <c r="D143" i="11"/>
  <c r="C143" i="11"/>
  <c r="E142" i="11"/>
  <c r="D142" i="11"/>
  <c r="C142" i="11"/>
  <c r="E141" i="11"/>
  <c r="D141" i="11"/>
  <c r="C141" i="11"/>
  <c r="E140" i="11"/>
  <c r="D140" i="11"/>
  <c r="C140" i="11"/>
  <c r="E139" i="11"/>
  <c r="D139" i="11"/>
  <c r="C139" i="11"/>
  <c r="E138" i="11"/>
  <c r="D138" i="11"/>
  <c r="C138" i="11"/>
  <c r="E137" i="11"/>
  <c r="D137" i="11"/>
  <c r="C137" i="11"/>
  <c r="E136" i="11"/>
  <c r="D136" i="11"/>
  <c r="C136" i="11"/>
  <c r="E135" i="11"/>
  <c r="D135" i="11"/>
  <c r="C135" i="11"/>
  <c r="E134" i="11"/>
  <c r="D134" i="11"/>
  <c r="C134" i="11"/>
  <c r="E133" i="11"/>
  <c r="D133" i="11"/>
  <c r="C133" i="11"/>
  <c r="E132" i="11"/>
  <c r="D132" i="11"/>
  <c r="C132" i="11"/>
  <c r="E131" i="11"/>
  <c r="D131" i="11"/>
  <c r="C131" i="11"/>
  <c r="E130" i="11"/>
  <c r="D130" i="11"/>
  <c r="C130" i="11"/>
  <c r="E129" i="11"/>
  <c r="D129" i="11"/>
  <c r="C129" i="11"/>
  <c r="E128" i="11"/>
  <c r="D128" i="11"/>
  <c r="C128" i="11"/>
  <c r="E126" i="11"/>
  <c r="D126" i="11"/>
  <c r="C126" i="11"/>
  <c r="E125" i="11"/>
  <c r="D125" i="11"/>
  <c r="C125" i="11"/>
  <c r="E124" i="11"/>
  <c r="D124" i="11"/>
  <c r="C124" i="11"/>
  <c r="E123" i="11"/>
  <c r="D123" i="11"/>
  <c r="C123" i="11"/>
  <c r="E122" i="11"/>
  <c r="D122" i="11"/>
  <c r="C122" i="11"/>
  <c r="E121" i="11"/>
  <c r="D121" i="11"/>
  <c r="C121" i="11"/>
  <c r="E120" i="11"/>
  <c r="D120" i="11"/>
  <c r="C120" i="11"/>
  <c r="E119" i="11"/>
  <c r="D119" i="11"/>
  <c r="C119" i="11"/>
  <c r="E118" i="11"/>
  <c r="D118" i="11"/>
  <c r="C118" i="11"/>
  <c r="E117" i="11"/>
  <c r="D117" i="11"/>
  <c r="C117" i="11"/>
  <c r="E116" i="11"/>
  <c r="D116" i="11"/>
  <c r="C116" i="11"/>
  <c r="E115" i="11"/>
  <c r="D115" i="11"/>
  <c r="C115" i="11"/>
  <c r="E114" i="11"/>
  <c r="D114" i="11"/>
  <c r="C114" i="11"/>
  <c r="E113" i="11"/>
  <c r="D113" i="11"/>
  <c r="C113" i="11"/>
  <c r="E112" i="11"/>
  <c r="D112" i="11"/>
  <c r="C112" i="11"/>
  <c r="E111" i="11"/>
  <c r="D111" i="11"/>
  <c r="C111" i="11"/>
  <c r="E110" i="11"/>
  <c r="D110" i="11"/>
  <c r="C110" i="11"/>
  <c r="E109" i="11"/>
  <c r="D109" i="11"/>
  <c r="C109" i="11"/>
  <c r="E108" i="11"/>
  <c r="D108" i="11"/>
  <c r="C108" i="11"/>
  <c r="E106" i="11"/>
  <c r="D106" i="11"/>
  <c r="C106" i="11"/>
  <c r="E105" i="11"/>
  <c r="D105" i="11"/>
  <c r="C105" i="11"/>
  <c r="E104" i="11"/>
  <c r="D104" i="11"/>
  <c r="C104" i="11"/>
  <c r="E103" i="11"/>
  <c r="D103" i="11"/>
  <c r="C103" i="11"/>
  <c r="E102" i="11"/>
  <c r="D102" i="11"/>
  <c r="C102" i="11"/>
  <c r="E101" i="11"/>
  <c r="D101" i="11"/>
  <c r="C101" i="11"/>
  <c r="E99" i="11"/>
  <c r="D99" i="11"/>
  <c r="C99" i="11"/>
  <c r="E98" i="11"/>
  <c r="D98" i="11"/>
  <c r="C98" i="11"/>
  <c r="E97" i="11"/>
  <c r="D97" i="11"/>
  <c r="C97" i="11"/>
  <c r="E96" i="11"/>
  <c r="D96" i="11"/>
  <c r="C96" i="11"/>
  <c r="E95" i="11"/>
  <c r="D95" i="11"/>
  <c r="C95" i="11"/>
  <c r="E94" i="11"/>
  <c r="D94" i="11"/>
  <c r="C94" i="11"/>
  <c r="E93" i="11"/>
  <c r="D93" i="11"/>
  <c r="C93" i="11"/>
  <c r="E92" i="11"/>
  <c r="D92" i="11"/>
  <c r="C92" i="11"/>
  <c r="E91" i="11"/>
  <c r="D91" i="11"/>
  <c r="C91" i="11"/>
  <c r="E90" i="11"/>
  <c r="D90" i="11"/>
  <c r="C90" i="11"/>
  <c r="E89" i="11"/>
  <c r="D89" i="11"/>
  <c r="C89" i="11"/>
  <c r="E88" i="11"/>
  <c r="D88" i="11"/>
  <c r="C88" i="11"/>
  <c r="E87" i="11"/>
  <c r="D87" i="11"/>
  <c r="C87" i="11"/>
  <c r="E86" i="11"/>
  <c r="D86" i="11"/>
  <c r="C86" i="11"/>
  <c r="E85" i="11"/>
  <c r="D85" i="11"/>
  <c r="C85" i="11"/>
  <c r="E84" i="11"/>
  <c r="D84" i="11"/>
  <c r="C84" i="11"/>
  <c r="E83" i="11"/>
  <c r="D83" i="11"/>
  <c r="C83" i="11"/>
  <c r="E82" i="11"/>
  <c r="D82" i="11"/>
  <c r="C82" i="11"/>
  <c r="E81" i="11"/>
  <c r="D81" i="11"/>
  <c r="C81" i="11"/>
  <c r="E80" i="11"/>
  <c r="D80" i="11"/>
  <c r="C80" i="11"/>
  <c r="E79" i="11"/>
  <c r="D79" i="11"/>
  <c r="C79" i="11"/>
  <c r="E78" i="11"/>
  <c r="D78" i="11"/>
  <c r="C78" i="11"/>
  <c r="E77" i="11"/>
  <c r="D77" i="11"/>
  <c r="C77" i="11"/>
  <c r="E76" i="11"/>
  <c r="D76" i="11"/>
  <c r="C76" i="11"/>
  <c r="E75" i="11"/>
  <c r="D75" i="11"/>
  <c r="C75" i="11"/>
  <c r="E74" i="11"/>
  <c r="D74" i="11"/>
  <c r="C74" i="11"/>
  <c r="E73" i="11"/>
  <c r="D73" i="11"/>
  <c r="C73" i="11"/>
  <c r="E72" i="11"/>
  <c r="D72" i="11"/>
  <c r="C72" i="11"/>
  <c r="E71" i="11"/>
  <c r="D71" i="11"/>
  <c r="C71" i="11"/>
  <c r="E69" i="11"/>
  <c r="D69" i="11"/>
  <c r="C69" i="11"/>
  <c r="E68" i="11"/>
  <c r="D68" i="11"/>
  <c r="C68" i="11"/>
  <c r="E67" i="11"/>
  <c r="D67" i="11"/>
  <c r="C67" i="11"/>
  <c r="E66" i="11"/>
  <c r="D66" i="11"/>
  <c r="C66" i="11"/>
  <c r="E65" i="11"/>
  <c r="D65" i="11"/>
  <c r="C65" i="11"/>
  <c r="E64" i="11"/>
  <c r="D64" i="11"/>
  <c r="C64" i="11"/>
  <c r="E62" i="11"/>
  <c r="D62" i="11"/>
  <c r="C62" i="11"/>
  <c r="E61" i="11"/>
  <c r="D61" i="11"/>
  <c r="C61" i="11"/>
  <c r="E60" i="11"/>
  <c r="D60" i="11"/>
  <c r="C60" i="11"/>
  <c r="E59" i="11"/>
  <c r="D59" i="11"/>
  <c r="C59" i="11"/>
  <c r="E58" i="11"/>
  <c r="D58" i="11"/>
  <c r="C58" i="11"/>
  <c r="E57" i="11"/>
  <c r="D57" i="11"/>
  <c r="C57" i="11"/>
  <c r="E56" i="11"/>
  <c r="D56" i="11"/>
  <c r="C56" i="11"/>
  <c r="E55" i="11"/>
  <c r="D55" i="11"/>
  <c r="C55" i="11"/>
  <c r="E54" i="11"/>
  <c r="D54" i="11"/>
  <c r="C54" i="11"/>
  <c r="E53" i="11"/>
  <c r="D53" i="11"/>
  <c r="C53" i="11"/>
  <c r="E52" i="11"/>
  <c r="D52" i="11"/>
  <c r="C52" i="11"/>
  <c r="E50" i="11"/>
  <c r="D50" i="11"/>
  <c r="C50" i="11"/>
  <c r="E49" i="11"/>
  <c r="D49" i="11"/>
  <c r="C49" i="11"/>
  <c r="E48" i="11"/>
  <c r="D48" i="11"/>
  <c r="C48" i="11"/>
  <c r="E47" i="11"/>
  <c r="D47" i="11"/>
  <c r="C47" i="11"/>
  <c r="E46" i="11"/>
  <c r="D46" i="11"/>
  <c r="C46" i="11"/>
  <c r="E45" i="11"/>
  <c r="D45" i="11"/>
  <c r="C45" i="11"/>
  <c r="E44" i="11"/>
  <c r="D44" i="11"/>
  <c r="C44" i="11"/>
  <c r="E43" i="11"/>
  <c r="D43" i="11"/>
  <c r="C43" i="11"/>
  <c r="E42" i="11"/>
  <c r="D42" i="11"/>
  <c r="C42" i="11"/>
  <c r="E41" i="11"/>
  <c r="D41" i="11"/>
  <c r="C41" i="11"/>
  <c r="E40" i="11"/>
  <c r="D40" i="11"/>
  <c r="C40" i="11"/>
  <c r="E38" i="11"/>
  <c r="D38" i="11"/>
  <c r="C38" i="11"/>
  <c r="E37" i="11"/>
  <c r="D37" i="11"/>
  <c r="C37" i="11"/>
  <c r="E36" i="11"/>
  <c r="D36" i="11"/>
  <c r="C36" i="11"/>
  <c r="E35" i="11"/>
  <c r="D35" i="11"/>
  <c r="C35" i="11"/>
  <c r="E34" i="11"/>
  <c r="D34" i="11"/>
  <c r="C34" i="11"/>
  <c r="E32" i="11"/>
  <c r="D32" i="11"/>
  <c r="C32" i="11"/>
  <c r="E31" i="11"/>
  <c r="D31" i="11"/>
  <c r="C31" i="11"/>
  <c r="E30" i="11"/>
  <c r="D30" i="11"/>
  <c r="C30" i="11"/>
  <c r="E29" i="11"/>
  <c r="D29" i="11"/>
  <c r="C29" i="11"/>
  <c r="E28" i="11"/>
  <c r="D28" i="11"/>
  <c r="C28" i="11"/>
  <c r="E27" i="11"/>
  <c r="D27" i="11"/>
  <c r="C27" i="11"/>
  <c r="E26" i="11"/>
  <c r="D26" i="11"/>
  <c r="C26" i="11"/>
  <c r="E25" i="11"/>
  <c r="D25" i="11"/>
  <c r="C25" i="11"/>
  <c r="E24" i="11"/>
  <c r="D24" i="11"/>
  <c r="C24" i="11"/>
  <c r="E23" i="11"/>
  <c r="D23" i="11"/>
  <c r="C23" i="11"/>
  <c r="E22" i="11"/>
  <c r="D22" i="11"/>
  <c r="C22" i="11"/>
  <c r="E21" i="11"/>
  <c r="D21" i="11"/>
  <c r="C21" i="11"/>
  <c r="E19" i="11"/>
  <c r="D19" i="11"/>
  <c r="C19" i="11"/>
  <c r="E18" i="11"/>
  <c r="D18" i="11"/>
  <c r="C18" i="11"/>
  <c r="E17" i="11"/>
  <c r="D17" i="11"/>
  <c r="C17" i="11"/>
  <c r="E16" i="11"/>
  <c r="D16" i="11"/>
  <c r="C16" i="11"/>
  <c r="E15" i="11"/>
  <c r="D15" i="11"/>
  <c r="C15" i="11"/>
  <c r="E14" i="11"/>
  <c r="D14" i="11"/>
  <c r="C14" i="11"/>
  <c r="E13" i="11"/>
  <c r="D13" i="11"/>
  <c r="C13" i="11"/>
  <c r="E12" i="11"/>
  <c r="D12" i="11"/>
  <c r="C12" i="11"/>
  <c r="E11" i="11"/>
  <c r="D11" i="11"/>
  <c r="C11" i="11"/>
  <c r="E10" i="11"/>
  <c r="D10" i="11"/>
  <c r="C10" i="11"/>
  <c r="E9" i="11"/>
  <c r="D9" i="11"/>
  <c r="C9" i="11"/>
  <c r="E8" i="11"/>
  <c r="D8" i="11"/>
  <c r="C8" i="11"/>
  <c r="E7" i="11"/>
  <c r="D7" i="11"/>
  <c r="C7" i="11"/>
  <c r="I865" i="11"/>
  <c r="H865" i="11"/>
  <c r="G865" i="11"/>
  <c r="I864" i="11"/>
  <c r="H864" i="11"/>
  <c r="G864" i="11"/>
  <c r="I863" i="11"/>
  <c r="H863" i="11"/>
  <c r="G863" i="11"/>
  <c r="I862" i="11"/>
  <c r="H862" i="11"/>
  <c r="G862" i="11"/>
  <c r="I861" i="11"/>
  <c r="H861" i="11"/>
  <c r="G861" i="11"/>
  <c r="I860" i="11"/>
  <c r="H860" i="11"/>
  <c r="G860" i="11"/>
  <c r="I859" i="11"/>
  <c r="H859" i="11"/>
  <c r="G859" i="11"/>
  <c r="I858" i="11"/>
  <c r="H858" i="11"/>
  <c r="G858" i="11"/>
  <c r="I857" i="11"/>
  <c r="H857" i="11"/>
  <c r="G857" i="11"/>
  <c r="I856" i="11"/>
  <c r="H856" i="11"/>
  <c r="G856" i="11"/>
  <c r="I855" i="11"/>
  <c r="H855" i="11"/>
  <c r="G855" i="11"/>
  <c r="I854" i="11"/>
  <c r="H854" i="11"/>
  <c r="G854" i="11"/>
  <c r="I853" i="11"/>
  <c r="H853" i="11"/>
  <c r="G853" i="11"/>
  <c r="I852" i="11"/>
  <c r="H852" i="11"/>
  <c r="G852" i="11"/>
  <c r="I851" i="11"/>
  <c r="H851" i="11"/>
  <c r="G851" i="11"/>
  <c r="I850" i="11"/>
  <c r="H850" i="11"/>
  <c r="G850" i="11"/>
  <c r="I849" i="11"/>
  <c r="H849" i="11"/>
  <c r="G849" i="11"/>
  <c r="I848" i="11"/>
  <c r="H848" i="11"/>
  <c r="G848" i="11"/>
  <c r="I847" i="11"/>
  <c r="H847" i="11"/>
  <c r="G847" i="11"/>
  <c r="I846" i="11"/>
  <c r="H846" i="11"/>
  <c r="G846" i="11"/>
  <c r="I845" i="11"/>
  <c r="H845" i="11"/>
  <c r="G845" i="11"/>
  <c r="I844" i="11"/>
  <c r="H844" i="11"/>
  <c r="G844" i="11"/>
  <c r="I843" i="11"/>
  <c r="H843" i="11"/>
  <c r="G843" i="11"/>
  <c r="I842" i="11"/>
  <c r="H842" i="11"/>
  <c r="G842" i="11"/>
  <c r="I841" i="11"/>
  <c r="H841" i="11"/>
  <c r="G841" i="11"/>
  <c r="I840" i="11"/>
  <c r="H840" i="11"/>
  <c r="G840" i="11"/>
  <c r="I839" i="11"/>
  <c r="H839" i="11"/>
  <c r="G839" i="11"/>
  <c r="I838" i="11"/>
  <c r="H838" i="11"/>
  <c r="G838" i="11"/>
  <c r="I837" i="11"/>
  <c r="H837" i="11"/>
  <c r="G837" i="11"/>
  <c r="I836" i="11"/>
  <c r="H836" i="11"/>
  <c r="G836" i="11"/>
  <c r="I835" i="11"/>
  <c r="H835" i="11"/>
  <c r="G835" i="11"/>
  <c r="I834" i="11"/>
  <c r="H834" i="11"/>
  <c r="G834" i="11"/>
  <c r="I833" i="11"/>
  <c r="H833" i="11"/>
  <c r="G833" i="11"/>
  <c r="I832" i="11"/>
  <c r="H832" i="11"/>
  <c r="G832" i="11"/>
  <c r="I831" i="11"/>
  <c r="H831" i="11"/>
  <c r="G831" i="11"/>
  <c r="I830" i="11"/>
  <c r="H830" i="11"/>
  <c r="G830" i="11"/>
  <c r="I829" i="11"/>
  <c r="H829" i="11"/>
  <c r="G829" i="11"/>
  <c r="I828" i="11"/>
  <c r="H828" i="11"/>
  <c r="G828" i="11"/>
  <c r="I827" i="11"/>
  <c r="H827" i="11"/>
  <c r="G827" i="11"/>
  <c r="I826" i="11"/>
  <c r="H826" i="11"/>
  <c r="G826" i="11"/>
  <c r="I825" i="11"/>
  <c r="H825" i="11"/>
  <c r="G825" i="11"/>
  <c r="I824" i="11"/>
  <c r="H824" i="11"/>
  <c r="G824" i="11"/>
  <c r="I823" i="11"/>
  <c r="H823" i="11"/>
  <c r="G823" i="11"/>
  <c r="I822" i="11"/>
  <c r="H822" i="11"/>
  <c r="G822" i="11"/>
  <c r="I821" i="11"/>
  <c r="H821" i="11"/>
  <c r="G821" i="11"/>
  <c r="I820" i="11"/>
  <c r="H820" i="11"/>
  <c r="G820" i="11"/>
  <c r="I819" i="11"/>
  <c r="H819" i="11"/>
  <c r="G819" i="11"/>
  <c r="I818" i="11"/>
  <c r="H818" i="11"/>
  <c r="G818" i="11"/>
  <c r="I817" i="11"/>
  <c r="H817" i="11"/>
  <c r="G817" i="11"/>
  <c r="I816" i="11"/>
  <c r="H816" i="11"/>
  <c r="G816" i="11"/>
  <c r="I815" i="11"/>
  <c r="H815" i="11"/>
  <c r="G815" i="11"/>
  <c r="I814" i="11"/>
  <c r="H814" i="11"/>
  <c r="G814" i="11"/>
  <c r="I813" i="11"/>
  <c r="H813" i="11"/>
  <c r="G813" i="11"/>
  <c r="I812" i="11"/>
  <c r="H812" i="11"/>
  <c r="G812" i="11"/>
  <c r="I811" i="11"/>
  <c r="H811" i="11"/>
  <c r="G811" i="11"/>
  <c r="I810" i="11"/>
  <c r="H810" i="11"/>
  <c r="G810" i="11"/>
  <c r="I809" i="11"/>
  <c r="H809" i="11"/>
  <c r="G809" i="11"/>
  <c r="I808" i="11"/>
  <c r="H808" i="11"/>
  <c r="G808" i="11"/>
  <c r="I807" i="11"/>
  <c r="H807" i="11"/>
  <c r="G807" i="11"/>
  <c r="I806" i="11"/>
  <c r="H806" i="11"/>
  <c r="G806" i="11"/>
  <c r="I805" i="11"/>
  <c r="H805" i="11"/>
  <c r="G805" i="11"/>
  <c r="I804" i="11"/>
  <c r="H804" i="11"/>
  <c r="G804" i="11"/>
  <c r="I803" i="11"/>
  <c r="H803" i="11"/>
  <c r="G803" i="11"/>
  <c r="I802" i="11"/>
  <c r="H802" i="11"/>
  <c r="G802" i="11"/>
  <c r="I801" i="11"/>
  <c r="H801" i="11"/>
  <c r="G801" i="11"/>
  <c r="I800" i="11"/>
  <c r="H800" i="11"/>
  <c r="G800" i="11"/>
  <c r="I799" i="11"/>
  <c r="H799" i="11"/>
  <c r="G799" i="11"/>
  <c r="I798" i="11"/>
  <c r="H798" i="11"/>
  <c r="G798" i="11"/>
  <c r="I797" i="11"/>
  <c r="H797" i="11"/>
  <c r="G797" i="11"/>
  <c r="I796" i="11"/>
  <c r="H796" i="11"/>
  <c r="G796" i="11"/>
  <c r="I795" i="11"/>
  <c r="H795" i="11"/>
  <c r="G795" i="11"/>
  <c r="I794" i="11"/>
  <c r="H794" i="11"/>
  <c r="G794" i="11"/>
  <c r="I793" i="11"/>
  <c r="H793" i="11"/>
  <c r="G793" i="11"/>
  <c r="I792" i="11"/>
  <c r="H792" i="11"/>
  <c r="G792" i="11"/>
  <c r="I791" i="11"/>
  <c r="H791" i="11"/>
  <c r="G791" i="11"/>
  <c r="I790" i="11"/>
  <c r="H790" i="11"/>
  <c r="G790" i="11"/>
  <c r="I789" i="11"/>
  <c r="H789" i="11"/>
  <c r="G789" i="11"/>
  <c r="I788" i="11"/>
  <c r="H788" i="11"/>
  <c r="G788" i="11"/>
  <c r="I787" i="11"/>
  <c r="H787" i="11"/>
  <c r="G787" i="11"/>
  <c r="I786" i="11"/>
  <c r="H786" i="11"/>
  <c r="G786" i="11"/>
  <c r="I785" i="11"/>
  <c r="H785" i="11"/>
  <c r="G785" i="11"/>
  <c r="I784" i="11"/>
  <c r="H784" i="11"/>
  <c r="G784" i="11"/>
  <c r="I783" i="11"/>
  <c r="H783" i="11"/>
  <c r="G783" i="11"/>
  <c r="I782" i="11"/>
  <c r="H782" i="11"/>
  <c r="G782" i="11"/>
  <c r="I781" i="11"/>
  <c r="H781" i="11"/>
  <c r="G781" i="11"/>
  <c r="I780" i="11"/>
  <c r="H780" i="11"/>
  <c r="G780" i="11"/>
  <c r="I779" i="11"/>
  <c r="H779" i="11"/>
  <c r="G779" i="11"/>
  <c r="I778" i="11"/>
  <c r="H778" i="11"/>
  <c r="G778" i="11"/>
  <c r="I777" i="11"/>
  <c r="H777" i="11"/>
  <c r="G777" i="11"/>
  <c r="I776" i="11"/>
  <c r="H776" i="11"/>
  <c r="G776" i="11"/>
  <c r="I775" i="11"/>
  <c r="H775" i="11"/>
  <c r="G775" i="11"/>
  <c r="I774" i="11"/>
  <c r="H774" i="11"/>
  <c r="G774" i="11"/>
  <c r="I773" i="11"/>
  <c r="H773" i="11"/>
  <c r="G773" i="11"/>
  <c r="I772" i="11"/>
  <c r="H772" i="11"/>
  <c r="G772" i="11"/>
  <c r="I771" i="11"/>
  <c r="H771" i="11"/>
  <c r="G771" i="11"/>
  <c r="I770" i="11"/>
  <c r="H770" i="11"/>
  <c r="G770" i="11"/>
  <c r="I769" i="11"/>
  <c r="H769" i="11"/>
  <c r="G769" i="11"/>
  <c r="I768" i="11"/>
  <c r="H768" i="11"/>
  <c r="G768" i="11"/>
  <c r="I767" i="11"/>
  <c r="H767" i="11"/>
  <c r="G767" i="11"/>
  <c r="I766" i="11"/>
  <c r="H766" i="11"/>
  <c r="G766" i="11"/>
  <c r="I765" i="11"/>
  <c r="H765" i="11"/>
  <c r="G765" i="11"/>
  <c r="I764" i="11"/>
  <c r="H764" i="11"/>
  <c r="G764" i="11"/>
  <c r="I763" i="11"/>
  <c r="H763" i="11"/>
  <c r="G763" i="11"/>
  <c r="I762" i="11"/>
  <c r="H762" i="11"/>
  <c r="G762" i="11"/>
  <c r="I761" i="11"/>
  <c r="H761" i="11"/>
  <c r="G761" i="11"/>
  <c r="I760" i="11"/>
  <c r="H760" i="11"/>
  <c r="G760" i="11"/>
  <c r="I759" i="11"/>
  <c r="H759" i="11"/>
  <c r="G759" i="11"/>
  <c r="I758" i="11"/>
  <c r="H758" i="11"/>
  <c r="G758" i="11"/>
  <c r="I757" i="11"/>
  <c r="H757" i="11"/>
  <c r="G757" i="11"/>
  <c r="I756" i="11"/>
  <c r="H756" i="11"/>
  <c r="G756" i="11"/>
  <c r="I755" i="11"/>
  <c r="H755" i="11"/>
  <c r="G755" i="11"/>
  <c r="I754" i="11"/>
  <c r="H754" i="11"/>
  <c r="G754" i="11"/>
  <c r="I753" i="11"/>
  <c r="H753" i="11"/>
  <c r="G753" i="11"/>
  <c r="I752" i="11"/>
  <c r="H752" i="11"/>
  <c r="G752" i="11"/>
  <c r="I751" i="11"/>
  <c r="H751" i="11"/>
  <c r="G751" i="11"/>
  <c r="I750" i="11"/>
  <c r="H750" i="11"/>
  <c r="G750" i="11"/>
  <c r="I749" i="11"/>
  <c r="H749" i="11"/>
  <c r="G749" i="11"/>
  <c r="I748" i="11"/>
  <c r="H748" i="11"/>
  <c r="G748" i="11"/>
  <c r="I747" i="11"/>
  <c r="H747" i="11"/>
  <c r="G747" i="11"/>
  <c r="I746" i="11"/>
  <c r="H746" i="11"/>
  <c r="G746" i="11"/>
  <c r="I745" i="11"/>
  <c r="H745" i="11"/>
  <c r="G745" i="11"/>
  <c r="I744" i="11"/>
  <c r="H744" i="11"/>
  <c r="G744" i="11"/>
  <c r="I743" i="11"/>
  <c r="H743" i="11"/>
  <c r="G743" i="11"/>
  <c r="I742" i="11"/>
  <c r="H742" i="11"/>
  <c r="G742" i="11"/>
  <c r="I741" i="11"/>
  <c r="H741" i="11"/>
  <c r="G741" i="11"/>
  <c r="I740" i="11"/>
  <c r="H740" i="11"/>
  <c r="G740" i="11"/>
  <c r="I739" i="11"/>
  <c r="H739" i="11"/>
  <c r="G739" i="11"/>
  <c r="I738" i="11"/>
  <c r="H738" i="11"/>
  <c r="G738" i="11"/>
  <c r="I737" i="11"/>
  <c r="H737" i="11"/>
  <c r="G737" i="11"/>
  <c r="I736" i="11"/>
  <c r="H736" i="11"/>
  <c r="G736" i="11"/>
  <c r="I735" i="11"/>
  <c r="H735" i="11"/>
  <c r="G735" i="11"/>
  <c r="I734" i="11"/>
  <c r="H734" i="11"/>
  <c r="G734" i="11"/>
  <c r="I733" i="11"/>
  <c r="H733" i="11"/>
  <c r="G733" i="11"/>
  <c r="I732" i="11"/>
  <c r="H732" i="11"/>
  <c r="G732" i="11"/>
  <c r="I731" i="11"/>
  <c r="H731" i="11"/>
  <c r="G731" i="11"/>
  <c r="I729" i="11"/>
  <c r="H729" i="11"/>
  <c r="G729" i="11"/>
  <c r="I728" i="11"/>
  <c r="H728" i="11"/>
  <c r="G728" i="11"/>
  <c r="I726" i="11"/>
  <c r="H726" i="11"/>
  <c r="G726" i="11"/>
  <c r="I725" i="11"/>
  <c r="H725" i="11"/>
  <c r="G725" i="11"/>
  <c r="I724" i="11"/>
  <c r="H724" i="11"/>
  <c r="G724" i="11"/>
  <c r="I723" i="11"/>
  <c r="H723" i="11"/>
  <c r="G723" i="11"/>
  <c r="I722" i="11"/>
  <c r="H722" i="11"/>
  <c r="G722" i="11"/>
  <c r="I720" i="11"/>
  <c r="H720" i="11"/>
  <c r="G720" i="11"/>
  <c r="I719" i="11"/>
  <c r="H719" i="11"/>
  <c r="G719" i="11"/>
  <c r="I717" i="11"/>
  <c r="H717" i="11"/>
  <c r="G717" i="11"/>
  <c r="I715" i="11"/>
  <c r="H715" i="11"/>
  <c r="G715" i="11"/>
  <c r="I714" i="11"/>
  <c r="H714" i="11"/>
  <c r="G714" i="11"/>
  <c r="I713" i="11"/>
  <c r="H713" i="11"/>
  <c r="G713" i="11"/>
  <c r="I712" i="11"/>
  <c r="H712" i="11"/>
  <c r="G712" i="11"/>
  <c r="I711" i="11"/>
  <c r="H711" i="11"/>
  <c r="G711" i="11"/>
  <c r="I710" i="11"/>
  <c r="H710" i="11"/>
  <c r="G710" i="11"/>
  <c r="I709" i="11"/>
  <c r="H709" i="11"/>
  <c r="G709" i="11"/>
  <c r="I707" i="11"/>
  <c r="H707" i="11"/>
  <c r="G707" i="11"/>
  <c r="I706" i="11"/>
  <c r="H706" i="11"/>
  <c r="G706" i="11"/>
  <c r="I705" i="11"/>
  <c r="H705" i="11"/>
  <c r="G705" i="11"/>
  <c r="I704" i="11"/>
  <c r="H704" i="11"/>
  <c r="G704" i="11"/>
  <c r="I703" i="11"/>
  <c r="H703" i="11"/>
  <c r="G703" i="11"/>
  <c r="I702" i="11"/>
  <c r="H702" i="11"/>
  <c r="G702" i="11"/>
  <c r="I701" i="11"/>
  <c r="H701" i="11"/>
  <c r="G701" i="11"/>
  <c r="I700" i="11"/>
  <c r="H700" i="11"/>
  <c r="G700" i="11"/>
  <c r="I699" i="11"/>
  <c r="H699" i="11"/>
  <c r="G699" i="11"/>
  <c r="I698" i="11"/>
  <c r="H698" i="11"/>
  <c r="G698" i="11"/>
  <c r="I697" i="11"/>
  <c r="H697" i="11"/>
  <c r="G697" i="11"/>
  <c r="I696" i="11"/>
  <c r="H696" i="11"/>
  <c r="G696" i="11"/>
  <c r="I695" i="11"/>
  <c r="H695" i="11"/>
  <c r="G695" i="11"/>
  <c r="I694" i="11"/>
  <c r="H694" i="11"/>
  <c r="G694" i="11"/>
  <c r="I693" i="11"/>
  <c r="H693" i="11"/>
  <c r="G693" i="11"/>
  <c r="I692" i="11"/>
  <c r="H692" i="11"/>
  <c r="G692" i="11"/>
  <c r="I691" i="11"/>
  <c r="H691" i="11"/>
  <c r="G691" i="11"/>
  <c r="I690" i="11"/>
  <c r="H690" i="11"/>
  <c r="G690" i="11"/>
  <c r="I689" i="11"/>
  <c r="H689" i="11"/>
  <c r="G689" i="11"/>
  <c r="I688" i="11"/>
  <c r="H688" i="11"/>
  <c r="G688" i="11"/>
  <c r="I686" i="11"/>
  <c r="H686" i="11"/>
  <c r="G686" i="11"/>
  <c r="I685" i="11"/>
  <c r="H685" i="11"/>
  <c r="G685" i="11"/>
  <c r="I684" i="11"/>
  <c r="H684" i="11"/>
  <c r="G684" i="11"/>
  <c r="I683" i="11"/>
  <c r="H683" i="11"/>
  <c r="G683" i="11"/>
  <c r="I682" i="11"/>
  <c r="H682" i="11"/>
  <c r="G682" i="11"/>
  <c r="I681" i="11"/>
  <c r="H681" i="11"/>
  <c r="G681" i="11"/>
  <c r="I680" i="11"/>
  <c r="H680" i="11"/>
  <c r="G680" i="11"/>
  <c r="I679" i="11"/>
  <c r="H679" i="11"/>
  <c r="G679" i="11"/>
  <c r="I678" i="11"/>
  <c r="H678" i="11"/>
  <c r="G678" i="11"/>
  <c r="I677" i="11"/>
  <c r="H677" i="11"/>
  <c r="G677" i="11"/>
  <c r="I676" i="11"/>
  <c r="H676" i="11"/>
  <c r="G676" i="11"/>
  <c r="I675" i="11"/>
  <c r="H675" i="11"/>
  <c r="G675" i="11"/>
  <c r="I674" i="11"/>
  <c r="H674" i="11"/>
  <c r="G674" i="11"/>
  <c r="I672" i="11"/>
  <c r="H672" i="11"/>
  <c r="G672" i="11"/>
  <c r="I671" i="11"/>
  <c r="H671" i="11"/>
  <c r="G671" i="11"/>
  <c r="I670" i="11"/>
  <c r="H670" i="11"/>
  <c r="G670" i="11"/>
  <c r="I667" i="11"/>
  <c r="H667" i="11"/>
  <c r="G667" i="11"/>
  <c r="I665" i="11"/>
  <c r="H665" i="11"/>
  <c r="G665" i="11"/>
  <c r="I664" i="11"/>
  <c r="H664" i="11"/>
  <c r="G664" i="11"/>
  <c r="I662" i="11"/>
  <c r="H662" i="11"/>
  <c r="G662" i="11"/>
  <c r="I661" i="11"/>
  <c r="H661" i="11"/>
  <c r="G661" i="11"/>
  <c r="I660" i="11"/>
  <c r="H660" i="11"/>
  <c r="G660" i="11"/>
  <c r="I659" i="11"/>
  <c r="H659" i="11"/>
  <c r="G659" i="11"/>
  <c r="I657" i="11"/>
  <c r="H657" i="11"/>
  <c r="G657" i="11"/>
  <c r="I656" i="11"/>
  <c r="H656" i="11"/>
  <c r="G656" i="11"/>
  <c r="I655" i="11"/>
  <c r="H655" i="11"/>
  <c r="G655" i="11"/>
  <c r="I654" i="11"/>
  <c r="H654" i="11"/>
  <c r="G654" i="11"/>
  <c r="I653" i="11"/>
  <c r="H653" i="11"/>
  <c r="G653" i="11"/>
  <c r="I652" i="11"/>
  <c r="H652" i="11"/>
  <c r="G652" i="11"/>
  <c r="I651" i="11"/>
  <c r="H651" i="11"/>
  <c r="G651" i="11"/>
  <c r="I649" i="11"/>
  <c r="H649" i="11"/>
  <c r="G649" i="11"/>
  <c r="I648" i="11"/>
  <c r="H648" i="11"/>
  <c r="G648" i="11"/>
  <c r="I647" i="11"/>
  <c r="H647" i="11"/>
  <c r="G647" i="11"/>
  <c r="I645" i="11"/>
  <c r="H645" i="11"/>
  <c r="G645" i="11"/>
  <c r="I644" i="11"/>
  <c r="H644" i="11"/>
  <c r="G644" i="11"/>
  <c r="I643" i="11"/>
  <c r="H643" i="11"/>
  <c r="G643" i="11"/>
  <c r="I641" i="11"/>
  <c r="H641" i="11"/>
  <c r="G641" i="11"/>
  <c r="I640" i="11"/>
  <c r="H640" i="11"/>
  <c r="G640" i="11"/>
  <c r="I639" i="11"/>
  <c r="H639" i="11"/>
  <c r="G639" i="11"/>
  <c r="I638" i="11"/>
  <c r="H638" i="11"/>
  <c r="G638" i="11"/>
  <c r="I637" i="11"/>
  <c r="H637" i="11"/>
  <c r="G637" i="11"/>
  <c r="I636" i="11"/>
  <c r="H636" i="11"/>
  <c r="G636" i="11"/>
  <c r="I635" i="11"/>
  <c r="H635" i="11"/>
  <c r="G635" i="11"/>
  <c r="I633" i="11"/>
  <c r="H633" i="11"/>
  <c r="G633" i="11"/>
  <c r="I632" i="11"/>
  <c r="H632" i="11"/>
  <c r="G632" i="11"/>
  <c r="I631" i="11"/>
  <c r="H631" i="11"/>
  <c r="G631" i="11"/>
  <c r="I630" i="11"/>
  <c r="H630" i="11"/>
  <c r="G630" i="11"/>
  <c r="I629" i="11"/>
  <c r="H629" i="11"/>
  <c r="G629" i="11"/>
  <c r="I628" i="11"/>
  <c r="H628" i="11"/>
  <c r="G628" i="11"/>
  <c r="I626" i="11"/>
  <c r="H626" i="11"/>
  <c r="G626" i="11"/>
  <c r="I625" i="11"/>
  <c r="H625" i="11"/>
  <c r="G625" i="11"/>
  <c r="I624" i="11"/>
  <c r="H624" i="11"/>
  <c r="G624" i="11"/>
  <c r="I623" i="11"/>
  <c r="H623" i="11"/>
  <c r="G623" i="11"/>
  <c r="I622" i="11"/>
  <c r="H622" i="11"/>
  <c r="G622" i="11"/>
  <c r="I621" i="11"/>
  <c r="H621" i="11"/>
  <c r="G621" i="11"/>
  <c r="I620" i="11"/>
  <c r="H620" i="11"/>
  <c r="G620" i="11"/>
  <c r="I619" i="11"/>
  <c r="H619" i="11"/>
  <c r="G619" i="11"/>
  <c r="I618" i="11"/>
  <c r="H618" i="11"/>
  <c r="G618" i="11"/>
  <c r="I617" i="11"/>
  <c r="H617" i="11"/>
  <c r="G617" i="11"/>
  <c r="I615" i="11"/>
  <c r="H615" i="11"/>
  <c r="G615" i="11"/>
  <c r="I614" i="11"/>
  <c r="H614" i="11"/>
  <c r="G614" i="11"/>
  <c r="I613" i="11"/>
  <c r="H613" i="11"/>
  <c r="G613" i="11"/>
  <c r="I612" i="11"/>
  <c r="H612" i="11"/>
  <c r="G612" i="11"/>
  <c r="I610" i="11"/>
  <c r="H610" i="11"/>
  <c r="G610" i="11"/>
  <c r="I608" i="11"/>
  <c r="H608" i="11"/>
  <c r="G608" i="11"/>
  <c r="I607" i="11"/>
  <c r="H607" i="11"/>
  <c r="G607" i="11"/>
  <c r="I606" i="11"/>
  <c r="H606" i="11"/>
  <c r="G606" i="11"/>
  <c r="I603" i="11"/>
  <c r="H603" i="11"/>
  <c r="G603" i="11"/>
  <c r="I602" i="11"/>
  <c r="H602" i="11"/>
  <c r="G602" i="11"/>
  <c r="I601" i="11"/>
  <c r="H601" i="11"/>
  <c r="G601" i="11"/>
  <c r="I600" i="11"/>
  <c r="H600" i="11"/>
  <c r="G600" i="11"/>
  <c r="I598" i="11"/>
  <c r="H598" i="11"/>
  <c r="G598" i="11"/>
  <c r="I597" i="11"/>
  <c r="H597" i="11"/>
  <c r="G597" i="11"/>
  <c r="I596" i="11"/>
  <c r="H596" i="11"/>
  <c r="G596" i="11"/>
  <c r="I594" i="11"/>
  <c r="H594" i="11"/>
  <c r="G594" i="11"/>
  <c r="I593" i="11"/>
  <c r="H593" i="11"/>
  <c r="G593" i="11"/>
  <c r="I592" i="11"/>
  <c r="H592" i="11"/>
  <c r="G592" i="11"/>
  <c r="I591" i="11"/>
  <c r="H591" i="11"/>
  <c r="G591" i="11"/>
  <c r="I587" i="11"/>
  <c r="H587" i="11"/>
  <c r="G587" i="11"/>
  <c r="I586" i="11"/>
  <c r="H586" i="11"/>
  <c r="G586" i="11"/>
  <c r="I585" i="11"/>
  <c r="H585" i="11"/>
  <c r="G585" i="11"/>
  <c r="I584" i="11"/>
  <c r="H584" i="11"/>
  <c r="G584" i="11"/>
  <c r="I583" i="11"/>
  <c r="H583" i="11"/>
  <c r="G583" i="11"/>
  <c r="I582" i="11"/>
  <c r="H582" i="11"/>
  <c r="G582" i="11"/>
  <c r="I581" i="11"/>
  <c r="H581" i="11"/>
  <c r="G581" i="11"/>
  <c r="I579" i="11"/>
  <c r="H579" i="11"/>
  <c r="G579" i="11"/>
  <c r="I578" i="11"/>
  <c r="H578" i="11"/>
  <c r="G578" i="11"/>
  <c r="I574" i="11"/>
  <c r="H574" i="11"/>
  <c r="G574" i="11"/>
  <c r="I572" i="11"/>
  <c r="H572" i="11"/>
  <c r="G572" i="11"/>
  <c r="I571" i="11"/>
  <c r="H571" i="11"/>
  <c r="G571" i="11"/>
  <c r="I569" i="11"/>
  <c r="H569" i="11"/>
  <c r="G569" i="11"/>
  <c r="I568" i="11"/>
  <c r="H568" i="11"/>
  <c r="G568" i="11"/>
  <c r="I567" i="11"/>
  <c r="H567" i="11"/>
  <c r="G567" i="11"/>
  <c r="I563" i="11"/>
  <c r="H563" i="11"/>
  <c r="G563" i="11"/>
  <c r="I562" i="11"/>
  <c r="H562" i="11"/>
  <c r="G562" i="11"/>
  <c r="I561" i="11"/>
  <c r="H561" i="11"/>
  <c r="G561" i="11"/>
  <c r="I560" i="11"/>
  <c r="H560" i="11"/>
  <c r="G560" i="11"/>
  <c r="I559" i="11"/>
  <c r="H559" i="11"/>
  <c r="G559" i="11"/>
  <c r="I556" i="11"/>
  <c r="H556" i="11"/>
  <c r="G556" i="11"/>
  <c r="I555" i="11"/>
  <c r="H555" i="11"/>
  <c r="G555" i="11"/>
  <c r="I554" i="11"/>
  <c r="H554" i="11"/>
  <c r="G554" i="11"/>
  <c r="I553" i="11"/>
  <c r="H553" i="11"/>
  <c r="G553" i="11"/>
  <c r="I552" i="11"/>
  <c r="H552" i="11"/>
  <c r="G552" i="11"/>
  <c r="I551" i="11"/>
  <c r="H551" i="11"/>
  <c r="G551" i="11"/>
  <c r="I550" i="11"/>
  <c r="H550" i="11"/>
  <c r="G550" i="11"/>
  <c r="I548" i="11"/>
  <c r="H548" i="11"/>
  <c r="G548" i="11"/>
  <c r="I547" i="11"/>
  <c r="H547" i="11"/>
  <c r="G547" i="11"/>
  <c r="I546" i="11"/>
  <c r="H546" i="11"/>
  <c r="G546" i="11"/>
  <c r="I545" i="11"/>
  <c r="H545" i="11"/>
  <c r="G545" i="11"/>
  <c r="I544" i="11"/>
  <c r="H544" i="11"/>
  <c r="G544" i="11"/>
  <c r="I543" i="11"/>
  <c r="H543" i="11"/>
  <c r="G543" i="11"/>
  <c r="I541" i="11"/>
  <c r="H541" i="11"/>
  <c r="G541" i="11"/>
  <c r="I540" i="11"/>
  <c r="H540" i="11"/>
  <c r="G540" i="11"/>
  <c r="I538" i="11"/>
  <c r="H538" i="11"/>
  <c r="G538" i="11"/>
  <c r="I537" i="11"/>
  <c r="H537" i="11"/>
  <c r="G537" i="11"/>
  <c r="I536" i="11"/>
  <c r="H536" i="11"/>
  <c r="G536" i="11"/>
  <c r="I535" i="11"/>
  <c r="H535" i="11"/>
  <c r="G535" i="11"/>
  <c r="I533" i="11"/>
  <c r="H533" i="11"/>
  <c r="G533" i="11"/>
  <c r="I532" i="11"/>
  <c r="H532" i="11"/>
  <c r="G532" i="11"/>
  <c r="I531" i="11"/>
  <c r="H531" i="11"/>
  <c r="G531" i="11"/>
  <c r="I530" i="11"/>
  <c r="H530" i="11"/>
  <c r="G530" i="11"/>
  <c r="I527" i="11"/>
  <c r="H527" i="11"/>
  <c r="G527" i="11"/>
  <c r="I526" i="11"/>
  <c r="H526" i="11"/>
  <c r="G526" i="11"/>
  <c r="I524" i="11"/>
  <c r="H524" i="11"/>
  <c r="G524" i="11"/>
  <c r="I523" i="11"/>
  <c r="H523" i="11"/>
  <c r="G523" i="11"/>
  <c r="I522" i="11"/>
  <c r="H522" i="11"/>
  <c r="G522" i="11"/>
  <c r="I521" i="11"/>
  <c r="H521" i="11"/>
  <c r="G521" i="11"/>
  <c r="I520" i="11"/>
  <c r="H520" i="11"/>
  <c r="G520" i="11"/>
  <c r="I519" i="11"/>
  <c r="H519" i="11"/>
  <c r="G519" i="11"/>
  <c r="I518" i="11"/>
  <c r="H518" i="11"/>
  <c r="G518" i="11"/>
  <c r="I517" i="11"/>
  <c r="H517" i="11"/>
  <c r="G517" i="11"/>
  <c r="I516" i="11"/>
  <c r="H516" i="11"/>
  <c r="G516" i="11"/>
  <c r="I515" i="11"/>
  <c r="H515" i="11"/>
  <c r="G515" i="11"/>
  <c r="I512" i="11"/>
  <c r="H512" i="11"/>
  <c r="G512" i="11"/>
  <c r="I511" i="11"/>
  <c r="H511" i="11"/>
  <c r="G511" i="11"/>
  <c r="I510" i="11"/>
  <c r="H510" i="11"/>
  <c r="G510" i="11"/>
  <c r="I509" i="11"/>
  <c r="H509" i="11"/>
  <c r="G509" i="11"/>
  <c r="I508" i="11"/>
  <c r="H508" i="11"/>
  <c r="G508" i="11"/>
  <c r="I507" i="11"/>
  <c r="H507" i="11"/>
  <c r="G507" i="11"/>
  <c r="I505" i="11"/>
  <c r="H505" i="11"/>
  <c r="G505" i="11"/>
  <c r="I504" i="11"/>
  <c r="H504" i="11"/>
  <c r="G504" i="11"/>
  <c r="I503" i="11"/>
  <c r="H503" i="11"/>
  <c r="G503" i="11"/>
  <c r="I502" i="11"/>
  <c r="H502" i="11"/>
  <c r="G502" i="11"/>
  <c r="I501" i="11"/>
  <c r="H501" i="11"/>
  <c r="G501" i="11"/>
  <c r="I500" i="11"/>
  <c r="H500" i="11"/>
  <c r="G500" i="11"/>
  <c r="I499" i="11"/>
  <c r="H499" i="11"/>
  <c r="G499" i="11"/>
  <c r="I498" i="11"/>
  <c r="H498" i="11"/>
  <c r="G498" i="11"/>
  <c r="I497" i="11"/>
  <c r="H497" i="11"/>
  <c r="G497" i="11"/>
  <c r="I496" i="11"/>
  <c r="H496" i="11"/>
  <c r="G496" i="11"/>
  <c r="I494" i="11"/>
  <c r="H494" i="11"/>
  <c r="G494" i="11"/>
  <c r="I493" i="11"/>
  <c r="H493" i="11"/>
  <c r="G493" i="11"/>
  <c r="I492" i="11"/>
  <c r="H492" i="11"/>
  <c r="G492" i="11"/>
  <c r="I491" i="11"/>
  <c r="H491" i="11"/>
  <c r="G491" i="11"/>
  <c r="I490" i="11"/>
  <c r="H490" i="11"/>
  <c r="G490" i="11"/>
  <c r="I489" i="11"/>
  <c r="H489" i="11"/>
  <c r="G489" i="11"/>
  <c r="I487" i="11"/>
  <c r="H487" i="11"/>
  <c r="G487" i="11"/>
  <c r="I486" i="11"/>
  <c r="H486" i="11"/>
  <c r="G486" i="11"/>
  <c r="I485" i="11"/>
  <c r="H485" i="11"/>
  <c r="G485" i="11"/>
  <c r="I484" i="11"/>
  <c r="H484" i="11"/>
  <c r="G484" i="11"/>
  <c r="I483" i="11"/>
  <c r="H483" i="11"/>
  <c r="G483" i="11"/>
  <c r="I482" i="11"/>
  <c r="H482" i="11"/>
  <c r="G482" i="11"/>
  <c r="I481" i="11"/>
  <c r="H481" i="11"/>
  <c r="G481" i="11"/>
  <c r="I480" i="11"/>
  <c r="H480" i="11"/>
  <c r="G480" i="11"/>
  <c r="I479" i="11"/>
  <c r="H479" i="11"/>
  <c r="G479" i="11"/>
  <c r="I478" i="11"/>
  <c r="H478" i="11"/>
  <c r="G478" i="11"/>
  <c r="I477" i="11"/>
  <c r="H477" i="11"/>
  <c r="G477" i="11"/>
  <c r="I476" i="11"/>
  <c r="H476" i="11"/>
  <c r="G476" i="11"/>
  <c r="I475" i="11"/>
  <c r="H475" i="11"/>
  <c r="G475" i="11"/>
  <c r="I474" i="11"/>
  <c r="H474" i="11"/>
  <c r="G474" i="11"/>
  <c r="I473" i="11"/>
  <c r="H473" i="11"/>
  <c r="G473" i="11"/>
  <c r="I472" i="11"/>
  <c r="H472" i="11"/>
  <c r="G472" i="11"/>
  <c r="I471" i="11"/>
  <c r="H471" i="11"/>
  <c r="G471" i="11"/>
  <c r="I470" i="11"/>
  <c r="H470" i="11"/>
  <c r="G470" i="11"/>
  <c r="I469" i="11"/>
  <c r="H469" i="11"/>
  <c r="G469" i="11"/>
  <c r="I468" i="11"/>
  <c r="H468" i="11"/>
  <c r="G468" i="11"/>
  <c r="I467" i="11"/>
  <c r="H467" i="11"/>
  <c r="G467" i="11"/>
  <c r="I466" i="11"/>
  <c r="H466" i="11"/>
  <c r="G466" i="11"/>
  <c r="I465" i="11"/>
  <c r="H465" i="11"/>
  <c r="G465" i="11"/>
  <c r="I464" i="11"/>
  <c r="H464" i="11"/>
  <c r="G464" i="11"/>
  <c r="I462" i="11"/>
  <c r="H462" i="11"/>
  <c r="G462" i="11"/>
  <c r="I461" i="11"/>
  <c r="H461" i="11"/>
  <c r="G461" i="11"/>
  <c r="I460" i="11"/>
  <c r="H460" i="11"/>
  <c r="G460" i="11"/>
  <c r="I459" i="11"/>
  <c r="H459" i="11"/>
  <c r="G459" i="11"/>
  <c r="I458" i="11"/>
  <c r="H458" i="11"/>
  <c r="G458" i="11"/>
  <c r="I457" i="11"/>
  <c r="H457" i="11"/>
  <c r="G457" i="11"/>
  <c r="I456" i="11"/>
  <c r="H456" i="11"/>
  <c r="G456" i="11"/>
  <c r="I455" i="11"/>
  <c r="H455" i="11"/>
  <c r="G455" i="11"/>
  <c r="I454" i="11"/>
  <c r="H454" i="11"/>
  <c r="G454" i="11"/>
  <c r="I453" i="11"/>
  <c r="H453" i="11"/>
  <c r="G453" i="11"/>
  <c r="I452" i="11"/>
  <c r="H452" i="11"/>
  <c r="G452" i="11"/>
  <c r="I451" i="11"/>
  <c r="H451" i="11"/>
  <c r="G451" i="11"/>
  <c r="I450" i="11"/>
  <c r="H450" i="11"/>
  <c r="G450" i="11"/>
  <c r="I449" i="11"/>
  <c r="H449" i="11"/>
  <c r="G449" i="11"/>
  <c r="I448" i="11"/>
  <c r="H448" i="11"/>
  <c r="G448" i="11"/>
  <c r="I447" i="11"/>
  <c r="H447" i="11"/>
  <c r="G447" i="11"/>
  <c r="I446" i="11"/>
  <c r="H446" i="11"/>
  <c r="G446" i="11"/>
  <c r="I445" i="11"/>
  <c r="H445" i="11"/>
  <c r="G445" i="11"/>
  <c r="I444" i="11"/>
  <c r="H444" i="11"/>
  <c r="G444" i="11"/>
  <c r="I443" i="11"/>
  <c r="H443" i="11"/>
  <c r="G443" i="11"/>
  <c r="I441" i="11"/>
  <c r="H441" i="11"/>
  <c r="G441" i="11"/>
  <c r="I440" i="11"/>
  <c r="H440" i="11"/>
  <c r="G440" i="11"/>
  <c r="I439" i="11"/>
  <c r="H439" i="11"/>
  <c r="G439" i="11"/>
  <c r="I438" i="11"/>
  <c r="H438" i="11"/>
  <c r="G438" i="11"/>
  <c r="I437" i="11"/>
  <c r="H437" i="11"/>
  <c r="G437" i="11"/>
  <c r="I436" i="11"/>
  <c r="H436" i="11"/>
  <c r="G436" i="11"/>
  <c r="I435" i="11"/>
  <c r="H435" i="11"/>
  <c r="G435" i="11"/>
  <c r="I434" i="11"/>
  <c r="H434" i="11"/>
  <c r="G434" i="11"/>
  <c r="I433" i="11"/>
  <c r="H433" i="11"/>
  <c r="G433" i="11"/>
  <c r="I432" i="11"/>
  <c r="H432" i="11"/>
  <c r="G432" i="11"/>
  <c r="I431" i="11"/>
  <c r="H431" i="11"/>
  <c r="G431" i="11"/>
  <c r="I430" i="11"/>
  <c r="H430" i="11"/>
  <c r="G430" i="11"/>
  <c r="I429" i="11"/>
  <c r="H429" i="11"/>
  <c r="G429" i="11"/>
  <c r="I428" i="11"/>
  <c r="H428" i="11"/>
  <c r="G428" i="11"/>
  <c r="I427" i="11"/>
  <c r="H427" i="11"/>
  <c r="G427" i="11"/>
  <c r="I426" i="11"/>
  <c r="H426" i="11"/>
  <c r="G426" i="11"/>
  <c r="I425" i="11"/>
  <c r="H425" i="11"/>
  <c r="G425" i="11"/>
  <c r="I424" i="11"/>
  <c r="H424" i="11"/>
  <c r="G424" i="11"/>
  <c r="I423" i="11"/>
  <c r="H423" i="11"/>
  <c r="G423" i="11"/>
  <c r="I422" i="11"/>
  <c r="H422" i="11"/>
  <c r="G422" i="11"/>
  <c r="I421" i="11"/>
  <c r="H421" i="11"/>
  <c r="G421" i="11"/>
  <c r="I420" i="11"/>
  <c r="H420" i="11"/>
  <c r="G420" i="11"/>
  <c r="I419" i="11"/>
  <c r="H419" i="11"/>
  <c r="G419" i="11"/>
  <c r="I418" i="11"/>
  <c r="H418" i="11"/>
  <c r="G418" i="11"/>
  <c r="I415" i="11"/>
  <c r="H415" i="11"/>
  <c r="G415" i="11"/>
  <c r="I414" i="11"/>
  <c r="H414" i="11"/>
  <c r="G414" i="11"/>
  <c r="I413" i="11"/>
  <c r="H413" i="11"/>
  <c r="G413" i="11"/>
  <c r="I412" i="11"/>
  <c r="H412" i="11"/>
  <c r="G412" i="11"/>
  <c r="I411" i="11"/>
  <c r="H411" i="11"/>
  <c r="G411" i="11"/>
  <c r="I410" i="11"/>
  <c r="H410" i="11"/>
  <c r="G410" i="11"/>
  <c r="I408" i="11"/>
  <c r="H408" i="11"/>
  <c r="G408" i="11"/>
  <c r="I407" i="11"/>
  <c r="H407" i="11"/>
  <c r="G407" i="11"/>
  <c r="I406" i="11"/>
  <c r="H406" i="11"/>
  <c r="G406" i="11"/>
  <c r="I405" i="11"/>
  <c r="H405" i="11"/>
  <c r="G405" i="11"/>
  <c r="I404" i="11"/>
  <c r="H404" i="11"/>
  <c r="G404" i="11"/>
  <c r="I403" i="11"/>
  <c r="H403" i="11"/>
  <c r="G403" i="11"/>
  <c r="I402" i="11"/>
  <c r="H402" i="11"/>
  <c r="G402" i="11"/>
  <c r="I401" i="11"/>
  <c r="H401" i="11"/>
  <c r="G401" i="11"/>
  <c r="I400" i="11"/>
  <c r="H400" i="11"/>
  <c r="G400" i="11"/>
  <c r="I399" i="11"/>
  <c r="H399" i="11"/>
  <c r="G399" i="11"/>
  <c r="I398" i="11"/>
  <c r="H398" i="11"/>
  <c r="G398" i="11"/>
  <c r="I397" i="11"/>
  <c r="H397" i="11"/>
  <c r="G397" i="11"/>
  <c r="I396" i="11"/>
  <c r="H396" i="11"/>
  <c r="G396" i="11"/>
  <c r="I395" i="11"/>
  <c r="H395" i="11"/>
  <c r="G395" i="11"/>
  <c r="I394" i="11"/>
  <c r="H394" i="11"/>
  <c r="G394" i="11"/>
  <c r="I393" i="11"/>
  <c r="H393" i="11"/>
  <c r="G393" i="11"/>
  <c r="I391" i="11"/>
  <c r="H391" i="11"/>
  <c r="G391" i="11"/>
  <c r="I390" i="11"/>
  <c r="H390" i="11"/>
  <c r="G390" i="11"/>
  <c r="I389" i="11"/>
  <c r="H389" i="11"/>
  <c r="G389" i="11"/>
  <c r="I388" i="11"/>
  <c r="H388" i="11"/>
  <c r="G388" i="11"/>
  <c r="I387" i="11"/>
  <c r="H387" i="11"/>
  <c r="G387" i="11"/>
  <c r="I385" i="11"/>
  <c r="H385" i="11"/>
  <c r="G385" i="11"/>
  <c r="I384" i="11"/>
  <c r="H384" i="11"/>
  <c r="G384" i="11"/>
  <c r="I383" i="11"/>
  <c r="H383" i="11"/>
  <c r="G383" i="11"/>
  <c r="I382" i="11"/>
  <c r="H382" i="11"/>
  <c r="G382" i="11"/>
  <c r="I381" i="11"/>
  <c r="H381" i="11"/>
  <c r="G381" i="11"/>
  <c r="I378" i="11"/>
  <c r="H378" i="11"/>
  <c r="G378" i="11"/>
  <c r="I377" i="11"/>
  <c r="H377" i="11"/>
  <c r="G377" i="11"/>
  <c r="I375" i="11"/>
  <c r="H375" i="11"/>
  <c r="G375" i="11"/>
  <c r="I374" i="11"/>
  <c r="H374" i="11"/>
  <c r="G374" i="11"/>
  <c r="I373" i="11"/>
  <c r="H373" i="11"/>
  <c r="G373" i="11"/>
  <c r="I372" i="11"/>
  <c r="H372" i="11"/>
  <c r="G372" i="11"/>
  <c r="I371" i="11"/>
  <c r="H371" i="11"/>
  <c r="G371" i="11"/>
  <c r="I370" i="11"/>
  <c r="H370" i="11"/>
  <c r="G370" i="11"/>
  <c r="I369" i="11"/>
  <c r="H369" i="11"/>
  <c r="G369" i="11"/>
  <c r="I368" i="11"/>
  <c r="H368" i="11"/>
  <c r="G368" i="11"/>
  <c r="I367" i="11"/>
  <c r="H367" i="11"/>
  <c r="G367" i="11"/>
  <c r="I366" i="11"/>
  <c r="H366" i="11"/>
  <c r="G366" i="11"/>
  <c r="I365" i="11"/>
  <c r="H365" i="11"/>
  <c r="G365" i="11"/>
  <c r="I364" i="11"/>
  <c r="H364" i="11"/>
  <c r="G364" i="11"/>
  <c r="I363" i="11"/>
  <c r="H363" i="11"/>
  <c r="G363" i="11"/>
  <c r="I362" i="11"/>
  <c r="H362" i="11"/>
  <c r="G362" i="11"/>
  <c r="I361" i="11"/>
  <c r="H361" i="11"/>
  <c r="G361" i="11"/>
  <c r="I359" i="11"/>
  <c r="H359" i="11"/>
  <c r="G359" i="11"/>
  <c r="I358" i="11"/>
  <c r="H358" i="11"/>
  <c r="G358" i="11"/>
  <c r="I357" i="11"/>
  <c r="H357" i="11"/>
  <c r="G357" i="11"/>
  <c r="I356" i="11"/>
  <c r="H356" i="11"/>
  <c r="G356" i="11"/>
  <c r="I355" i="11"/>
  <c r="H355" i="11"/>
  <c r="G355" i="11"/>
  <c r="I354" i="11"/>
  <c r="H354" i="11"/>
  <c r="G354" i="11"/>
  <c r="I353" i="11"/>
  <c r="H353" i="11"/>
  <c r="G353" i="11"/>
  <c r="I352" i="11"/>
  <c r="H352" i="11"/>
  <c r="G352" i="11"/>
  <c r="I351" i="11"/>
  <c r="H351" i="11"/>
  <c r="G351" i="11"/>
  <c r="I350" i="11"/>
  <c r="H350" i="11"/>
  <c r="G350" i="11"/>
  <c r="I349" i="11"/>
  <c r="H349" i="11"/>
  <c r="G349" i="11"/>
  <c r="I348" i="11"/>
  <c r="H348" i="11"/>
  <c r="G348" i="11"/>
  <c r="I347" i="11"/>
  <c r="H347" i="11"/>
  <c r="G347" i="11"/>
  <c r="I345" i="11"/>
  <c r="H345" i="11"/>
  <c r="G345" i="11"/>
  <c r="I344" i="11"/>
  <c r="H344" i="11"/>
  <c r="G344" i="11"/>
  <c r="I341" i="11"/>
  <c r="H341" i="11"/>
  <c r="G341" i="11"/>
  <c r="I340" i="11"/>
  <c r="H340" i="11"/>
  <c r="G340" i="11"/>
  <c r="I339" i="11"/>
  <c r="H339" i="11"/>
  <c r="G339" i="11"/>
  <c r="I338" i="11"/>
  <c r="H338" i="11"/>
  <c r="G338" i="11"/>
  <c r="I337" i="11"/>
  <c r="H337" i="11"/>
  <c r="G337" i="11"/>
  <c r="I336" i="11"/>
  <c r="H336" i="11"/>
  <c r="G336" i="11"/>
  <c r="I334" i="11"/>
  <c r="H334" i="11"/>
  <c r="G334" i="11"/>
  <c r="I333" i="11"/>
  <c r="H333" i="11"/>
  <c r="G333" i="11"/>
  <c r="I332" i="11"/>
  <c r="H332" i="11"/>
  <c r="G332" i="11"/>
  <c r="I331" i="11"/>
  <c r="H331" i="11"/>
  <c r="G331" i="11"/>
  <c r="I329" i="11"/>
  <c r="H329" i="11"/>
  <c r="G329" i="11"/>
  <c r="I328" i="11"/>
  <c r="H328" i="11"/>
  <c r="G328" i="11"/>
  <c r="I327" i="11"/>
  <c r="H327" i="11"/>
  <c r="G327" i="11"/>
  <c r="I326" i="11"/>
  <c r="H326" i="11"/>
  <c r="G326" i="11"/>
  <c r="I325" i="11"/>
  <c r="H325" i="11"/>
  <c r="G325" i="11"/>
  <c r="I323" i="11"/>
  <c r="H323" i="11"/>
  <c r="G323" i="11"/>
  <c r="I322" i="11"/>
  <c r="H322" i="11"/>
  <c r="G322" i="11"/>
  <c r="I321" i="11"/>
  <c r="H321" i="11"/>
  <c r="G321" i="11"/>
  <c r="I320" i="11"/>
  <c r="H320" i="11"/>
  <c r="G320" i="11"/>
  <c r="I319" i="11"/>
  <c r="H319" i="11"/>
  <c r="G319" i="11"/>
  <c r="I318" i="11"/>
  <c r="H318" i="11"/>
  <c r="G318" i="11"/>
  <c r="I317" i="11"/>
  <c r="H317" i="11"/>
  <c r="G317" i="11"/>
  <c r="I316" i="11"/>
  <c r="H316" i="11"/>
  <c r="G316" i="11"/>
  <c r="I315" i="11"/>
  <c r="H315" i="11"/>
  <c r="G315" i="11"/>
  <c r="I314" i="11"/>
  <c r="H314" i="11"/>
  <c r="G314" i="11"/>
  <c r="I312" i="11"/>
  <c r="H312" i="11"/>
  <c r="G312" i="11"/>
  <c r="I311" i="11"/>
  <c r="H311" i="11"/>
  <c r="G311" i="11"/>
  <c r="I308" i="11"/>
  <c r="H308" i="11"/>
  <c r="G308" i="11"/>
  <c r="I306" i="11"/>
  <c r="H306" i="11"/>
  <c r="G306" i="11"/>
  <c r="I305" i="11"/>
  <c r="H305" i="11"/>
  <c r="G305" i="11"/>
  <c r="I304" i="11"/>
  <c r="H304" i="11"/>
  <c r="G304" i="11"/>
  <c r="I303" i="11"/>
  <c r="H303" i="11"/>
  <c r="G303" i="11"/>
  <c r="I302" i="11"/>
  <c r="H302" i="11"/>
  <c r="G302" i="11"/>
  <c r="I301" i="11"/>
  <c r="H301" i="11"/>
  <c r="G301" i="11"/>
  <c r="I300" i="11"/>
  <c r="H300" i="11"/>
  <c r="G300" i="11"/>
  <c r="I299" i="11"/>
  <c r="H299" i="11"/>
  <c r="G299" i="11"/>
  <c r="I298" i="11"/>
  <c r="H298" i="11"/>
  <c r="G298" i="11"/>
  <c r="I297" i="11"/>
  <c r="H297" i="11"/>
  <c r="G297" i="11"/>
  <c r="I295" i="11"/>
  <c r="H295" i="11"/>
  <c r="G295" i="11"/>
  <c r="I294" i="11"/>
  <c r="H294" i="11"/>
  <c r="G294" i="11"/>
  <c r="I293" i="11"/>
  <c r="H293" i="11"/>
  <c r="G293" i="11"/>
  <c r="I292" i="11"/>
  <c r="H292" i="11"/>
  <c r="G292" i="11"/>
  <c r="I291" i="11"/>
  <c r="H291" i="11"/>
  <c r="G291" i="11"/>
  <c r="I290" i="11"/>
  <c r="H290" i="11"/>
  <c r="G290" i="11"/>
  <c r="I287" i="11"/>
  <c r="H287" i="11"/>
  <c r="G287" i="11"/>
  <c r="I286" i="11"/>
  <c r="H286" i="11"/>
  <c r="G286" i="11"/>
  <c r="I285" i="11"/>
  <c r="H285" i="11"/>
  <c r="G285" i="11"/>
  <c r="I284" i="11"/>
  <c r="H284" i="11"/>
  <c r="G284" i="11"/>
  <c r="I283" i="11"/>
  <c r="H283" i="11"/>
  <c r="G283" i="11"/>
  <c r="I282" i="11"/>
  <c r="H282" i="11"/>
  <c r="G282" i="11"/>
  <c r="I280" i="11"/>
  <c r="H280" i="11"/>
  <c r="G280" i="11"/>
  <c r="I279" i="11"/>
  <c r="H279" i="11"/>
  <c r="G279" i="11"/>
  <c r="I278" i="11"/>
  <c r="H278" i="11"/>
  <c r="G278" i="11"/>
  <c r="I277" i="11"/>
  <c r="H277" i="11"/>
  <c r="G277" i="11"/>
  <c r="I276" i="11"/>
  <c r="H276" i="11"/>
  <c r="G276" i="11"/>
  <c r="I275" i="11"/>
  <c r="H275" i="11"/>
  <c r="G275" i="11"/>
  <c r="I273" i="11"/>
  <c r="H273" i="11"/>
  <c r="G273" i="11"/>
  <c r="I272" i="11"/>
  <c r="H272" i="11"/>
  <c r="G272" i="11"/>
  <c r="I271" i="11"/>
  <c r="H271" i="11"/>
  <c r="G271" i="11"/>
  <c r="I270" i="11"/>
  <c r="H270" i="11"/>
  <c r="G270" i="11"/>
  <c r="I269" i="11"/>
  <c r="H269" i="11"/>
  <c r="G269" i="11"/>
  <c r="I268" i="11"/>
  <c r="H268" i="11"/>
  <c r="G268" i="11"/>
  <c r="I267" i="11"/>
  <c r="H267" i="11"/>
  <c r="G267" i="11"/>
  <c r="I266" i="11"/>
  <c r="H266" i="11"/>
  <c r="G266" i="11"/>
  <c r="I265" i="11"/>
  <c r="H265" i="11"/>
  <c r="G265" i="11"/>
  <c r="I264" i="11"/>
  <c r="H264" i="11"/>
  <c r="G264" i="11"/>
  <c r="I263" i="11"/>
  <c r="H263" i="11"/>
  <c r="G263" i="11"/>
  <c r="I262" i="11"/>
  <c r="H262" i="11"/>
  <c r="G262" i="11"/>
  <c r="I261" i="11"/>
  <c r="H261" i="11"/>
  <c r="G261" i="11"/>
  <c r="I260" i="11"/>
  <c r="H260" i="11"/>
  <c r="G260" i="11"/>
  <c r="I259" i="11"/>
  <c r="H259" i="11"/>
  <c r="G259" i="11"/>
  <c r="I258" i="11"/>
  <c r="H258" i="11"/>
  <c r="G258" i="11"/>
  <c r="I257" i="11"/>
  <c r="H257" i="11"/>
  <c r="G257" i="11"/>
  <c r="I256" i="11"/>
  <c r="H256" i="11"/>
  <c r="G256" i="11"/>
  <c r="I254" i="11"/>
  <c r="H254" i="11"/>
  <c r="G254" i="11"/>
  <c r="I253" i="11"/>
  <c r="H253" i="11"/>
  <c r="G253" i="11"/>
  <c r="I252" i="11"/>
  <c r="H252" i="11"/>
  <c r="G252" i="11"/>
  <c r="I251" i="11"/>
  <c r="H251" i="11"/>
  <c r="G251" i="11"/>
  <c r="I250" i="11"/>
  <c r="H250" i="11"/>
  <c r="G250" i="11"/>
  <c r="I249" i="11"/>
  <c r="H249" i="11"/>
  <c r="G249" i="11"/>
  <c r="I247" i="11"/>
  <c r="H247" i="11"/>
  <c r="G247" i="11"/>
  <c r="I246" i="11"/>
  <c r="H246" i="11"/>
  <c r="G246" i="11"/>
  <c r="I245" i="11"/>
  <c r="H245" i="11"/>
  <c r="G245" i="11"/>
  <c r="I244" i="11"/>
  <c r="H244" i="11"/>
  <c r="G244" i="11"/>
  <c r="I242" i="11"/>
  <c r="H242" i="11"/>
  <c r="G242" i="11"/>
  <c r="I241" i="11"/>
  <c r="H241" i="11"/>
  <c r="G241" i="11"/>
  <c r="I240" i="11"/>
  <c r="H240" i="11"/>
  <c r="G240" i="11"/>
  <c r="I239" i="11"/>
  <c r="H239" i="11"/>
  <c r="G239" i="11"/>
  <c r="I237" i="11"/>
  <c r="H237" i="11"/>
  <c r="G237" i="11"/>
  <c r="I236" i="11"/>
  <c r="H236" i="11"/>
  <c r="G236" i="11"/>
  <c r="I235" i="11"/>
  <c r="H235" i="11"/>
  <c r="G235" i="11"/>
  <c r="I234" i="11"/>
  <c r="H234" i="11"/>
  <c r="G234" i="11"/>
  <c r="I233" i="11"/>
  <c r="H233" i="11"/>
  <c r="G233" i="11"/>
  <c r="I232" i="11"/>
  <c r="H232" i="11"/>
  <c r="G232" i="11"/>
  <c r="I231" i="11"/>
  <c r="H231" i="11"/>
  <c r="G231" i="11"/>
  <c r="I230" i="11"/>
  <c r="H230" i="11"/>
  <c r="G230" i="11"/>
  <c r="I229" i="11"/>
  <c r="H229" i="11"/>
  <c r="G229" i="11"/>
  <c r="I228" i="11"/>
  <c r="H228" i="11"/>
  <c r="G228" i="11"/>
  <c r="I227" i="11"/>
  <c r="H227" i="11"/>
  <c r="G227" i="11"/>
  <c r="I226" i="11"/>
  <c r="H226" i="11"/>
  <c r="G226" i="11"/>
  <c r="I225" i="11"/>
  <c r="H225" i="11"/>
  <c r="G225" i="11"/>
  <c r="I224" i="11"/>
  <c r="H224" i="11"/>
  <c r="G224" i="11"/>
  <c r="I223" i="11"/>
  <c r="H223" i="11"/>
  <c r="G223" i="11"/>
  <c r="I222" i="11"/>
  <c r="H222" i="11"/>
  <c r="G222" i="11"/>
  <c r="I221" i="11"/>
  <c r="H221" i="11"/>
  <c r="G221" i="11"/>
  <c r="I220" i="11"/>
  <c r="H220" i="11"/>
  <c r="G220" i="11"/>
  <c r="I219" i="11"/>
  <c r="H219" i="11"/>
  <c r="G219" i="11"/>
  <c r="I218" i="11"/>
  <c r="H218" i="11"/>
  <c r="G218" i="11"/>
  <c r="I217" i="11"/>
  <c r="H217" i="11"/>
  <c r="G217" i="11"/>
  <c r="I216" i="11"/>
  <c r="H216" i="11"/>
  <c r="G216" i="11"/>
  <c r="I215" i="11"/>
  <c r="H215" i="11"/>
  <c r="G215" i="11"/>
  <c r="I214" i="11"/>
  <c r="H214" i="11"/>
  <c r="G214" i="11"/>
  <c r="I211" i="11"/>
  <c r="H211" i="11"/>
  <c r="G211" i="11"/>
  <c r="I210" i="11"/>
  <c r="H210" i="11"/>
  <c r="G210" i="11"/>
  <c r="I209" i="11"/>
  <c r="H209" i="11"/>
  <c r="G209" i="11"/>
  <c r="I208" i="11"/>
  <c r="H208" i="11"/>
  <c r="G208" i="11"/>
  <c r="I207" i="11"/>
  <c r="H207" i="11"/>
  <c r="G207" i="11"/>
  <c r="I206" i="11"/>
  <c r="H206" i="11"/>
  <c r="G206" i="11"/>
  <c r="I205" i="11"/>
  <c r="H205" i="11"/>
  <c r="G205" i="11"/>
  <c r="I204" i="11"/>
  <c r="H204" i="11"/>
  <c r="G204" i="11"/>
  <c r="I203" i="11"/>
  <c r="H203" i="11"/>
  <c r="G203" i="11"/>
  <c r="I202" i="11"/>
  <c r="H202" i="11"/>
  <c r="G202" i="11"/>
  <c r="I201" i="11"/>
  <c r="H201" i="11"/>
  <c r="G201" i="11"/>
  <c r="I200" i="11"/>
  <c r="H200" i="11"/>
  <c r="G200" i="11"/>
  <c r="I199" i="11"/>
  <c r="H199" i="11"/>
  <c r="G199" i="11"/>
  <c r="I198" i="11"/>
  <c r="H198" i="11"/>
  <c r="G198" i="11"/>
  <c r="I197" i="11"/>
  <c r="H197" i="11"/>
  <c r="G197" i="11"/>
  <c r="I196" i="11"/>
  <c r="H196" i="11"/>
  <c r="G196" i="11"/>
  <c r="I195" i="11"/>
  <c r="H195" i="11"/>
  <c r="G195" i="11"/>
  <c r="I192" i="11"/>
  <c r="H192" i="11"/>
  <c r="G192" i="11"/>
  <c r="I190" i="11"/>
  <c r="H190" i="11"/>
  <c r="G190" i="11"/>
  <c r="I189" i="11"/>
  <c r="H189" i="11"/>
  <c r="G189" i="11"/>
  <c r="I188" i="11"/>
  <c r="H188" i="11"/>
  <c r="G188" i="11"/>
  <c r="I187" i="11"/>
  <c r="H187" i="11"/>
  <c r="G187" i="11"/>
  <c r="I186" i="11"/>
  <c r="H186" i="11"/>
  <c r="G186" i="11"/>
  <c r="I185" i="11"/>
  <c r="H185" i="11"/>
  <c r="G185" i="11"/>
  <c r="I183" i="11"/>
  <c r="H183" i="11"/>
  <c r="G183" i="11"/>
  <c r="I182" i="11"/>
  <c r="H182" i="11"/>
  <c r="G182" i="11"/>
  <c r="I181" i="11"/>
  <c r="H181" i="11"/>
  <c r="G181" i="11"/>
  <c r="I180" i="11"/>
  <c r="H180" i="11"/>
  <c r="G180" i="11"/>
  <c r="I179" i="11"/>
  <c r="H179" i="11"/>
  <c r="G179" i="11"/>
  <c r="I178" i="11"/>
  <c r="H178" i="11"/>
  <c r="G178" i="11"/>
  <c r="I177" i="11"/>
  <c r="H177" i="11"/>
  <c r="G177" i="11"/>
  <c r="I176" i="11"/>
  <c r="H176" i="11"/>
  <c r="G176" i="11"/>
  <c r="I175" i="11"/>
  <c r="H175" i="11"/>
  <c r="G175" i="11"/>
  <c r="I174" i="11"/>
  <c r="H174" i="11"/>
  <c r="G174" i="11"/>
  <c r="I173" i="11"/>
  <c r="H173" i="11"/>
  <c r="G173" i="11"/>
  <c r="I172" i="11"/>
  <c r="H172" i="11"/>
  <c r="G172" i="11"/>
  <c r="I171" i="11"/>
  <c r="H171" i="11"/>
  <c r="G171" i="11"/>
  <c r="I170" i="11"/>
  <c r="H170" i="11"/>
  <c r="G170" i="11"/>
  <c r="I169" i="11"/>
  <c r="H169" i="11"/>
  <c r="G169" i="11"/>
  <c r="I168" i="11"/>
  <c r="H168" i="11"/>
  <c r="G168" i="11"/>
  <c r="I167" i="11"/>
  <c r="H167" i="11"/>
  <c r="G167" i="11"/>
  <c r="I166" i="11"/>
  <c r="H166" i="11"/>
  <c r="G166" i="11"/>
  <c r="I165" i="11"/>
  <c r="H165" i="11"/>
  <c r="G165" i="11"/>
  <c r="I164" i="11"/>
  <c r="H164" i="11"/>
  <c r="G164" i="11"/>
  <c r="I163" i="11"/>
  <c r="H163" i="11"/>
  <c r="G163" i="11"/>
  <c r="I162" i="11"/>
  <c r="H162" i="11"/>
  <c r="G162" i="11"/>
  <c r="I161" i="11"/>
  <c r="H161" i="11"/>
  <c r="G161" i="11"/>
  <c r="I160" i="11"/>
  <c r="H160" i="11"/>
  <c r="G160" i="11"/>
  <c r="I159" i="11"/>
  <c r="H159" i="11"/>
  <c r="G159" i="11"/>
  <c r="I158" i="11"/>
  <c r="H158" i="11"/>
  <c r="G158" i="11"/>
  <c r="I157" i="11"/>
  <c r="H157" i="11"/>
  <c r="G157" i="11"/>
  <c r="I156" i="11"/>
  <c r="H156" i="11"/>
  <c r="G156" i="11"/>
  <c r="I155" i="11"/>
  <c r="H155" i="11"/>
  <c r="G155" i="11"/>
  <c r="I154" i="11"/>
  <c r="H154" i="11"/>
  <c r="G154" i="11"/>
  <c r="I153" i="11"/>
  <c r="H153" i="11"/>
  <c r="G153" i="11"/>
  <c r="I152" i="11"/>
  <c r="H152" i="11"/>
  <c r="G152" i="11"/>
  <c r="I151" i="11"/>
  <c r="H151" i="11"/>
  <c r="G151" i="11"/>
  <c r="I150" i="11"/>
  <c r="H150" i="11"/>
  <c r="G150" i="11"/>
  <c r="I149" i="11"/>
  <c r="H149" i="11"/>
  <c r="G149" i="11"/>
  <c r="I148" i="11"/>
  <c r="H148" i="11"/>
  <c r="G148" i="11"/>
  <c r="I147" i="11"/>
  <c r="H147" i="11"/>
  <c r="G147" i="11"/>
  <c r="I146" i="11"/>
  <c r="H146" i="11"/>
  <c r="G146" i="11"/>
  <c r="I144" i="11"/>
  <c r="H144" i="11"/>
  <c r="G144" i="11"/>
  <c r="I143" i="11"/>
  <c r="H143" i="11"/>
  <c r="G143" i="11"/>
  <c r="I142" i="11"/>
  <c r="H142" i="11"/>
  <c r="G142" i="11"/>
  <c r="I141" i="11"/>
  <c r="H141" i="11"/>
  <c r="G141" i="11"/>
  <c r="I140" i="11"/>
  <c r="H140" i="11"/>
  <c r="G140" i="11"/>
  <c r="I139" i="11"/>
  <c r="H139" i="11"/>
  <c r="G139" i="11"/>
  <c r="I138" i="11"/>
  <c r="H138" i="11"/>
  <c r="G138" i="11"/>
  <c r="I137" i="11"/>
  <c r="H137" i="11"/>
  <c r="G137" i="11"/>
  <c r="I136" i="11"/>
  <c r="H136" i="11"/>
  <c r="G136" i="11"/>
  <c r="I135" i="11"/>
  <c r="H135" i="11"/>
  <c r="G135" i="11"/>
  <c r="I134" i="11"/>
  <c r="H134" i="11"/>
  <c r="G134" i="11"/>
  <c r="I133" i="11"/>
  <c r="H133" i="11"/>
  <c r="G133" i="11"/>
  <c r="I132" i="11"/>
  <c r="H132" i="11"/>
  <c r="G132" i="11"/>
  <c r="I131" i="11"/>
  <c r="H131" i="11"/>
  <c r="G131" i="11"/>
  <c r="I130" i="11"/>
  <c r="H130" i="11"/>
  <c r="G130" i="11"/>
  <c r="I129" i="11"/>
  <c r="H129" i="11"/>
  <c r="G129" i="11"/>
  <c r="I128" i="11"/>
  <c r="H128" i="11"/>
  <c r="G128" i="11"/>
  <c r="I126" i="11"/>
  <c r="H126" i="11"/>
  <c r="G126" i="11"/>
  <c r="I125" i="11"/>
  <c r="H125" i="11"/>
  <c r="G125" i="11"/>
  <c r="I124" i="11"/>
  <c r="H124" i="11"/>
  <c r="G124" i="11"/>
  <c r="I123" i="11"/>
  <c r="H123" i="11"/>
  <c r="G123" i="11"/>
  <c r="I122" i="11"/>
  <c r="H122" i="11"/>
  <c r="G122" i="11"/>
  <c r="I121" i="11"/>
  <c r="H121" i="11"/>
  <c r="G121" i="11"/>
  <c r="I120" i="11"/>
  <c r="H120" i="11"/>
  <c r="G120" i="11"/>
  <c r="I119" i="11"/>
  <c r="H119" i="11"/>
  <c r="G119" i="11"/>
  <c r="I118" i="11"/>
  <c r="H118" i="11"/>
  <c r="G118" i="11"/>
  <c r="I117" i="11"/>
  <c r="H117" i="11"/>
  <c r="G117" i="11"/>
  <c r="I116" i="11"/>
  <c r="H116" i="11"/>
  <c r="G116" i="11"/>
  <c r="I115" i="11"/>
  <c r="H115" i="11"/>
  <c r="G115" i="11"/>
  <c r="I114" i="11"/>
  <c r="H114" i="11"/>
  <c r="G114" i="11"/>
  <c r="I113" i="11"/>
  <c r="H113" i="11"/>
  <c r="G113" i="11"/>
  <c r="I112" i="11"/>
  <c r="H112" i="11"/>
  <c r="G112" i="11"/>
  <c r="I111" i="11"/>
  <c r="H111" i="11"/>
  <c r="G111" i="11"/>
  <c r="I110" i="11"/>
  <c r="H110" i="11"/>
  <c r="G110" i="11"/>
  <c r="I109" i="11"/>
  <c r="H109" i="11"/>
  <c r="G109" i="11"/>
  <c r="I108" i="11"/>
  <c r="H108" i="11"/>
  <c r="G108" i="11"/>
  <c r="I106" i="11"/>
  <c r="H106" i="11"/>
  <c r="G106" i="11"/>
  <c r="I105" i="11"/>
  <c r="H105" i="11"/>
  <c r="G105" i="11"/>
  <c r="I104" i="11"/>
  <c r="H104" i="11"/>
  <c r="G104" i="11"/>
  <c r="I103" i="11"/>
  <c r="H103" i="11"/>
  <c r="G103" i="11"/>
  <c r="I102" i="11"/>
  <c r="H102" i="11"/>
  <c r="G102" i="11"/>
  <c r="I101" i="11"/>
  <c r="H101" i="11"/>
  <c r="G101" i="11"/>
  <c r="I99" i="11"/>
  <c r="H99" i="11"/>
  <c r="G99" i="11"/>
  <c r="I98" i="11"/>
  <c r="H98" i="11"/>
  <c r="G98" i="11"/>
  <c r="I97" i="11"/>
  <c r="H97" i="11"/>
  <c r="G97" i="11"/>
  <c r="I96" i="11"/>
  <c r="H96" i="11"/>
  <c r="G96" i="11"/>
  <c r="I95" i="11"/>
  <c r="H95" i="11"/>
  <c r="G95" i="11"/>
  <c r="I94" i="11"/>
  <c r="H94" i="11"/>
  <c r="G94" i="11"/>
  <c r="I93" i="11"/>
  <c r="H93" i="11"/>
  <c r="G93" i="11"/>
  <c r="I92" i="11"/>
  <c r="H92" i="11"/>
  <c r="G92" i="11"/>
  <c r="I91" i="11"/>
  <c r="H91" i="11"/>
  <c r="G91" i="11"/>
  <c r="I90" i="11"/>
  <c r="H90" i="11"/>
  <c r="G90" i="11"/>
  <c r="I89" i="11"/>
  <c r="H89" i="11"/>
  <c r="G89" i="11"/>
  <c r="I88" i="11"/>
  <c r="H88" i="11"/>
  <c r="G88" i="11"/>
  <c r="I87" i="11"/>
  <c r="H87" i="11"/>
  <c r="G87" i="11"/>
  <c r="I86" i="11"/>
  <c r="H86" i="11"/>
  <c r="G86" i="11"/>
  <c r="I85" i="11"/>
  <c r="H85" i="11"/>
  <c r="G85" i="11"/>
  <c r="I84" i="11"/>
  <c r="H84" i="11"/>
  <c r="G84" i="11"/>
  <c r="I83" i="11"/>
  <c r="H83" i="11"/>
  <c r="G83" i="11"/>
  <c r="I82" i="11"/>
  <c r="H82" i="11"/>
  <c r="G82" i="11"/>
  <c r="I81" i="11"/>
  <c r="H81" i="11"/>
  <c r="G81" i="11"/>
  <c r="I80" i="11"/>
  <c r="H80" i="11"/>
  <c r="G80" i="11"/>
  <c r="I79" i="11"/>
  <c r="H79" i="11"/>
  <c r="G79" i="11"/>
  <c r="I78" i="11"/>
  <c r="H78" i="11"/>
  <c r="G78" i="11"/>
  <c r="I77" i="11"/>
  <c r="H77" i="11"/>
  <c r="G77" i="11"/>
  <c r="I76" i="11"/>
  <c r="H76" i="11"/>
  <c r="G76" i="11"/>
  <c r="I75" i="11"/>
  <c r="H75" i="11"/>
  <c r="G75" i="11"/>
  <c r="I74" i="11"/>
  <c r="H74" i="11"/>
  <c r="G74" i="11"/>
  <c r="I73" i="11"/>
  <c r="H73" i="11"/>
  <c r="G73" i="11"/>
  <c r="I72" i="11"/>
  <c r="H72" i="11"/>
  <c r="G72" i="11"/>
  <c r="I71" i="11"/>
  <c r="H71" i="11"/>
  <c r="G71" i="11"/>
  <c r="I69" i="11"/>
  <c r="H69" i="11"/>
  <c r="G69" i="11"/>
  <c r="I68" i="11"/>
  <c r="H68" i="11"/>
  <c r="G68" i="11"/>
  <c r="I67" i="11"/>
  <c r="H67" i="11"/>
  <c r="G67" i="11"/>
  <c r="I66" i="11"/>
  <c r="H66" i="11"/>
  <c r="G66" i="11"/>
  <c r="I65" i="11"/>
  <c r="H65" i="11"/>
  <c r="G65" i="11"/>
  <c r="I64" i="11"/>
  <c r="H64" i="11"/>
  <c r="G64" i="11"/>
  <c r="I62" i="11"/>
  <c r="H62" i="11"/>
  <c r="G62" i="11"/>
  <c r="I61" i="11"/>
  <c r="H61" i="11"/>
  <c r="G61" i="11"/>
  <c r="I60" i="11"/>
  <c r="H60" i="11"/>
  <c r="G60" i="11"/>
  <c r="I59" i="11"/>
  <c r="H59" i="11"/>
  <c r="G59" i="11"/>
  <c r="I58" i="11"/>
  <c r="H58" i="11"/>
  <c r="G58" i="11"/>
  <c r="I57" i="11"/>
  <c r="H57" i="11"/>
  <c r="G57" i="11"/>
  <c r="I56" i="11"/>
  <c r="H56" i="11"/>
  <c r="G56" i="11"/>
  <c r="I55" i="11"/>
  <c r="H55" i="11"/>
  <c r="G55" i="11"/>
  <c r="I54" i="11"/>
  <c r="H54" i="11"/>
  <c r="G54" i="11"/>
  <c r="I53" i="11"/>
  <c r="H53" i="11"/>
  <c r="G53" i="11"/>
  <c r="I52" i="11"/>
  <c r="H52" i="11"/>
  <c r="G52" i="11"/>
  <c r="I50" i="11"/>
  <c r="H50" i="11"/>
  <c r="G50" i="11"/>
  <c r="I49" i="11"/>
  <c r="H49" i="11"/>
  <c r="G49" i="11"/>
  <c r="I48" i="11"/>
  <c r="H48" i="11"/>
  <c r="G48" i="11"/>
  <c r="I47" i="11"/>
  <c r="H47" i="11"/>
  <c r="G47" i="11"/>
  <c r="I46" i="11"/>
  <c r="H46" i="11"/>
  <c r="G46" i="11"/>
  <c r="I45" i="11"/>
  <c r="H45" i="11"/>
  <c r="G45" i="11"/>
  <c r="I44" i="11"/>
  <c r="H44" i="11"/>
  <c r="G44" i="11"/>
  <c r="I43" i="11"/>
  <c r="H43" i="11"/>
  <c r="G43" i="11"/>
  <c r="I42" i="11"/>
  <c r="H42" i="11"/>
  <c r="G42" i="11"/>
  <c r="I41" i="11"/>
  <c r="H41" i="11"/>
  <c r="G41" i="11"/>
  <c r="I40" i="11"/>
  <c r="H40" i="11"/>
  <c r="G40" i="11"/>
  <c r="I38" i="11"/>
  <c r="H38" i="11"/>
  <c r="G38" i="11"/>
  <c r="I37" i="11"/>
  <c r="H37" i="11"/>
  <c r="G37" i="11"/>
  <c r="I36" i="11"/>
  <c r="H36" i="11"/>
  <c r="G36" i="11"/>
  <c r="I35" i="11"/>
  <c r="H35" i="11"/>
  <c r="G35" i="11"/>
  <c r="I34" i="11"/>
  <c r="H34" i="11"/>
  <c r="G34" i="11"/>
  <c r="I32" i="11"/>
  <c r="H32" i="11"/>
  <c r="G32" i="11"/>
  <c r="I31" i="11"/>
  <c r="H31" i="11"/>
  <c r="G31" i="11"/>
  <c r="I30" i="11"/>
  <c r="H30" i="11"/>
  <c r="G30" i="11"/>
  <c r="I29" i="11"/>
  <c r="H29" i="11"/>
  <c r="G29" i="11"/>
  <c r="I28" i="11"/>
  <c r="H28" i="11"/>
  <c r="G28" i="11"/>
  <c r="I27" i="11"/>
  <c r="H27" i="11"/>
  <c r="G27" i="11"/>
  <c r="I26" i="11"/>
  <c r="H26" i="11"/>
  <c r="G26" i="11"/>
  <c r="I25" i="11"/>
  <c r="H25" i="11"/>
  <c r="G25" i="11"/>
  <c r="I24" i="11"/>
  <c r="H24" i="11"/>
  <c r="G24" i="11"/>
  <c r="I23" i="11"/>
  <c r="H23" i="11"/>
  <c r="G23" i="11"/>
  <c r="I22" i="11"/>
  <c r="H22" i="11"/>
  <c r="G22" i="11"/>
  <c r="I21" i="11"/>
  <c r="H21" i="11"/>
  <c r="G21" i="11"/>
  <c r="I19" i="11"/>
  <c r="H19" i="11"/>
  <c r="G19" i="11"/>
  <c r="I18" i="11"/>
  <c r="H18" i="11"/>
  <c r="G18" i="11"/>
  <c r="I17" i="11"/>
  <c r="H17" i="11"/>
  <c r="G17" i="11"/>
  <c r="I16" i="11"/>
  <c r="H16" i="11"/>
  <c r="G16" i="11"/>
  <c r="I15" i="11"/>
  <c r="H15" i="11"/>
  <c r="G15" i="11"/>
  <c r="I14" i="11"/>
  <c r="H14" i="11"/>
  <c r="G14" i="11"/>
  <c r="I13" i="11"/>
  <c r="H13" i="11"/>
  <c r="G13" i="11"/>
  <c r="I12" i="11"/>
  <c r="H12" i="11"/>
  <c r="G12" i="11"/>
  <c r="I11" i="11"/>
  <c r="H11" i="11"/>
  <c r="G11" i="11"/>
  <c r="I10" i="11"/>
  <c r="H10" i="11"/>
  <c r="G10" i="11"/>
  <c r="I9" i="11"/>
  <c r="H9" i="11"/>
  <c r="G9" i="11"/>
  <c r="I8" i="11"/>
  <c r="H8" i="11"/>
  <c r="G8" i="11"/>
  <c r="I7" i="11"/>
  <c r="H7" i="11"/>
  <c r="G7" i="11"/>
</calcChain>
</file>

<file path=xl/sharedStrings.xml><?xml version="1.0" encoding="utf-8"?>
<sst xmlns="http://schemas.openxmlformats.org/spreadsheetml/2006/main" count="1645" uniqueCount="1304">
  <si>
    <t>TON_0487</t>
  </si>
  <si>
    <t>TON_0488</t>
  </si>
  <si>
    <t>TON_0534</t>
  </si>
  <si>
    <t>TON_0535</t>
  </si>
  <si>
    <t>TON_0536</t>
  </si>
  <si>
    <t>TON_0537</t>
  </si>
  <si>
    <t>TON_0539</t>
  </si>
  <si>
    <t xml:space="preserve">Hypothetical formate dehydrogenase, alpha subunit </t>
  </si>
  <si>
    <t>TON_0540</t>
  </si>
  <si>
    <t xml:space="preserve">Oxidoreductase iron-sulfur protein </t>
  </si>
  <si>
    <t>TON_0543</t>
  </si>
  <si>
    <t xml:space="preserve">4Fe-4S cluster-binding protein </t>
  </si>
  <si>
    <t>TON_0544</t>
  </si>
  <si>
    <t>TON_0749</t>
  </si>
  <si>
    <t>TON_1017</t>
  </si>
  <si>
    <t>TON_1018</t>
  </si>
  <si>
    <t>TON_1019</t>
  </si>
  <si>
    <t xml:space="preserve">Hypothetical ATP-binding protein </t>
  </si>
  <si>
    <t>TON_1023</t>
  </si>
  <si>
    <t>TON_1024</t>
  </si>
  <si>
    <t xml:space="preserve">NADH dehydrogenase (ubiquinone), 20 kDa subunit </t>
  </si>
  <si>
    <t>TON_1593</t>
  </si>
  <si>
    <t>TON_0276</t>
  </si>
  <si>
    <t>TON_1561</t>
  </si>
  <si>
    <t>TON_1562</t>
  </si>
  <si>
    <t xml:space="preserve">TonB-dependent receptor protein:Formate dehydrogenase, subunit FdhD </t>
  </si>
  <si>
    <t>TON_1563</t>
  </si>
  <si>
    <t>TON_1564</t>
  </si>
  <si>
    <t>TON_1569</t>
  </si>
  <si>
    <t>TON_1570</t>
  </si>
  <si>
    <t>TON_1571</t>
  </si>
  <si>
    <t>TON_1572</t>
  </si>
  <si>
    <t>TON_1577</t>
  </si>
  <si>
    <t>TON_0262</t>
  </si>
  <si>
    <t xml:space="preserve">ATPase involved in chromosome partitioning </t>
  </si>
  <si>
    <t>TON_0263</t>
  </si>
  <si>
    <t>TON_0286</t>
  </si>
  <si>
    <t>TON_0287</t>
  </si>
  <si>
    <t>TON_0246</t>
  </si>
  <si>
    <t>TON_0247</t>
  </si>
  <si>
    <t>TON_1012</t>
  </si>
  <si>
    <t>TON_0903</t>
  </si>
  <si>
    <t>TON_0639</t>
  </si>
  <si>
    <t>TON_1498</t>
  </si>
  <si>
    <t>TON_0742</t>
  </si>
  <si>
    <t>TON_0442</t>
  </si>
  <si>
    <t>TON_1613</t>
  </si>
  <si>
    <t>TON_0785</t>
  </si>
  <si>
    <t>TON_0311</t>
  </si>
  <si>
    <t>TON_1497</t>
  </si>
  <si>
    <t>TON_1480</t>
  </si>
  <si>
    <t>TON_1481</t>
  </si>
  <si>
    <t>TON_1482</t>
  </si>
  <si>
    <t>TON_1097</t>
  </si>
  <si>
    <t>TON_0327</t>
  </si>
  <si>
    <t>TON_1313</t>
  </si>
  <si>
    <t>TON_1002</t>
  </si>
  <si>
    <t>TON_0231</t>
  </si>
  <si>
    <t>TON_0157</t>
  </si>
  <si>
    <t>TON_0415</t>
  </si>
  <si>
    <t>TON_1403</t>
  </si>
  <si>
    <t>TON_0120</t>
  </si>
  <si>
    <t>TON_1062</t>
  </si>
  <si>
    <t>TON_0168</t>
  </si>
  <si>
    <t>TON_0336</t>
  </si>
  <si>
    <t>TON_1296</t>
  </si>
  <si>
    <t>TON_1234</t>
  </si>
  <si>
    <t>TON_1354</t>
  </si>
  <si>
    <t>TON_1665</t>
  </si>
  <si>
    <t>TON_0904</t>
  </si>
  <si>
    <t>TON_0861</t>
  </si>
  <si>
    <t>TON_0860</t>
  </si>
  <si>
    <t>TON_0192</t>
  </si>
  <si>
    <t>TON_0584</t>
  </si>
  <si>
    <t>TON_0587</t>
  </si>
  <si>
    <t>TON_0586</t>
  </si>
  <si>
    <t>TON_0583</t>
  </si>
  <si>
    <t>TON_1074</t>
  </si>
  <si>
    <t>TON_1110</t>
  </si>
  <si>
    <t>TON_0041</t>
  </si>
  <si>
    <t>TON_1076</t>
  </si>
  <si>
    <t>TON_1478</t>
  </si>
  <si>
    <t>TON_1479</t>
  </si>
  <si>
    <t>TON_1477</t>
  </si>
  <si>
    <t>TON_1312</t>
  </si>
  <si>
    <t>TON_1311</t>
  </si>
  <si>
    <t>TON_0185</t>
  </si>
  <si>
    <t>TON_0826</t>
  </si>
  <si>
    <t>TON_1952</t>
  </si>
  <si>
    <t>TON_1954</t>
  </si>
  <si>
    <t>TON_1642</t>
  </si>
  <si>
    <t xml:space="preserve">DNA polymerase II large subunit </t>
  </si>
  <si>
    <t>TON_0331</t>
  </si>
  <si>
    <t>TON_1777</t>
  </si>
  <si>
    <t xml:space="preserve">DNA primase small subunit </t>
  </si>
  <si>
    <t>TON_0043</t>
  </si>
  <si>
    <t>TON_1414</t>
  </si>
  <si>
    <t xml:space="preserve">ATPase involved in DNA replication </t>
  </si>
  <si>
    <t>TON_0764</t>
  </si>
  <si>
    <t xml:space="preserve">DNA topoisomerase VI subunit B </t>
  </si>
  <si>
    <t>TON_0188</t>
  </si>
  <si>
    <t xml:space="preserve">DNA primase </t>
  </si>
  <si>
    <t>TON_1634</t>
  </si>
  <si>
    <t>TON_1961</t>
  </si>
  <si>
    <t>TON_1423</t>
  </si>
  <si>
    <t>TON_1421</t>
  </si>
  <si>
    <t xml:space="preserve">DNA repair exonuclease </t>
  </si>
  <si>
    <t>TON_0518</t>
  </si>
  <si>
    <t>TON_1647</t>
  </si>
  <si>
    <t xml:space="preserve">DNA repair and recombination protein RadA </t>
  </si>
  <si>
    <t>TON_1921</t>
  </si>
  <si>
    <t xml:space="preserve">Hypothetical exonuclease SbcD </t>
  </si>
  <si>
    <t>TON_0937</t>
  </si>
  <si>
    <t>TON_1420</t>
  </si>
  <si>
    <t>TON_1882</t>
  </si>
  <si>
    <t xml:space="preserve">DNA helicase </t>
  </si>
  <si>
    <t>TON_1040</t>
  </si>
  <si>
    <t xml:space="preserve">ERCC2/XPD/Rad3-related DNA repair helicase </t>
  </si>
  <si>
    <t>TON_0382</t>
  </si>
  <si>
    <t xml:space="preserve">Hypothetical AP endonuclease </t>
  </si>
  <si>
    <t>TON_0711</t>
  </si>
  <si>
    <t xml:space="preserve">MutS-like DNA mismatch repair ATPase </t>
  </si>
  <si>
    <t>TON_1221</t>
  </si>
  <si>
    <t xml:space="preserve">Hypothetical DNA methylase </t>
  </si>
  <si>
    <t>TON_1382</t>
  </si>
  <si>
    <t>TON_0989</t>
  </si>
  <si>
    <t>TON_1640</t>
  </si>
  <si>
    <t>TON_1764</t>
  </si>
  <si>
    <t>TON_0061</t>
  </si>
  <si>
    <t>TON_1295</t>
  </si>
  <si>
    <t>TON_1605</t>
  </si>
  <si>
    <t>TON_0565</t>
  </si>
  <si>
    <t>TON_1785</t>
  </si>
  <si>
    <t>TON_1269</t>
  </si>
  <si>
    <t>TON_0162</t>
  </si>
  <si>
    <t>TON_1768</t>
  </si>
  <si>
    <t>TON_0289</t>
  </si>
  <si>
    <t>TON_1410</t>
  </si>
  <si>
    <t xml:space="preserve">Hypothetical UPF0069 protein </t>
  </si>
  <si>
    <t>TON_1520</t>
  </si>
  <si>
    <t xml:space="preserve">Glutamate dehydrogenase (GDH) </t>
  </si>
  <si>
    <t>TON_0244</t>
  </si>
  <si>
    <t>TON_1608</t>
  </si>
  <si>
    <t xml:space="preserve">Hypothetical glutamine amidotransferase </t>
  </si>
  <si>
    <t>TON_0739</t>
  </si>
  <si>
    <t>TON_0874</t>
  </si>
  <si>
    <t>TON_1301</t>
  </si>
  <si>
    <t>TON_1302</t>
  </si>
  <si>
    <t>TON_1305</t>
  </si>
  <si>
    <t>TON_0054</t>
  </si>
  <si>
    <t>TON_0056</t>
  </si>
  <si>
    <t>TON_0129</t>
  </si>
  <si>
    <t xml:space="preserve">Hydrogenase 4, component G or formate hydrogen lyase, subunit 5 </t>
  </si>
  <si>
    <t>TON_0319</t>
  </si>
  <si>
    <t xml:space="preserve">NADH dehydrogenase subunit D </t>
  </si>
  <si>
    <t xml:space="preserve">NADH dehydrogenase subunit C </t>
  </si>
  <si>
    <t xml:space="preserve">D-isomer specific 2-hydroxyacid dehydrogenase </t>
  </si>
  <si>
    <t>TON_0569</t>
  </si>
  <si>
    <t>TON_0828</t>
  </si>
  <si>
    <t>TON_0863</t>
  </si>
  <si>
    <t>TON_0866</t>
  </si>
  <si>
    <t xml:space="preserve">Fe-containing alcohol dehydrogenase </t>
  </si>
  <si>
    <t>TON_0936</t>
  </si>
  <si>
    <t xml:space="preserve">NADH oxidase </t>
  </si>
  <si>
    <t>TON_1271</t>
  </si>
  <si>
    <t>TON_1376</t>
  </si>
  <si>
    <t xml:space="preserve">Hypothetical oxidoreductase </t>
  </si>
  <si>
    <t>TON_1501</t>
  </si>
  <si>
    <t>TON_1509</t>
  </si>
  <si>
    <t xml:space="preserve">Coenzyme F420 hydrogenase alpha subunit </t>
  </si>
  <si>
    <t>TON_1559</t>
  </si>
  <si>
    <t xml:space="preserve">Coenzyme F420 hydrogenase/dehydrogenase beta subunit </t>
  </si>
  <si>
    <t xml:space="preserve">V-type ATP synthase subunit E </t>
  </si>
  <si>
    <t>TON_1749</t>
  </si>
  <si>
    <t xml:space="preserve">V-type ATP synthase subunit C </t>
  </si>
  <si>
    <t>TON_1750</t>
  </si>
  <si>
    <t xml:space="preserve">V-type ATP synthase subunit A </t>
  </si>
  <si>
    <t>TON_1752</t>
  </si>
  <si>
    <t xml:space="preserve">V-type ATP synthase subunit B </t>
  </si>
  <si>
    <t>TON_1753</t>
  </si>
  <si>
    <t>TON_1914</t>
  </si>
  <si>
    <t>TON_0204</t>
  </si>
  <si>
    <t>TON_0305</t>
  </si>
  <si>
    <t xml:space="preserve">Hypothetical peroxiredoxin, bacterioferritin comigratory protein </t>
  </si>
  <si>
    <t>TON_0786</t>
  </si>
  <si>
    <t>TON_0829</t>
  </si>
  <si>
    <t>TON_0847</t>
  </si>
  <si>
    <t>TON_0862</t>
  </si>
  <si>
    <t>TON_0865</t>
  </si>
  <si>
    <t>TON_0868</t>
  </si>
  <si>
    <t xml:space="preserve">Hypothetical stress-inducible protein </t>
  </si>
  <si>
    <t>TON_1292</t>
  </si>
  <si>
    <t>TON_1603</t>
  </si>
  <si>
    <t>TON_0027</t>
  </si>
  <si>
    <t>TON_0348</t>
  </si>
  <si>
    <t>TON_0369</t>
  </si>
  <si>
    <t>TON_0481</t>
  </si>
  <si>
    <t>TON_0592</t>
  </si>
  <si>
    <t>TON_0603</t>
  </si>
  <si>
    <t>TON_0611</t>
  </si>
  <si>
    <t xml:space="preserve">Xaa-Pro aminopeptidase </t>
  </si>
  <si>
    <t>TON_0651</t>
  </si>
  <si>
    <t>TON_0707</t>
  </si>
  <si>
    <t>TON_0804</t>
  </si>
  <si>
    <t xml:space="preserve">Hypothetical membrane protease subunit </t>
  </si>
  <si>
    <t>TON_0958</t>
  </si>
  <si>
    <t>TON_1032</t>
  </si>
  <si>
    <t>TON_1058</t>
  </si>
  <si>
    <t>TON_1285</t>
  </si>
  <si>
    <t>TON_1426</t>
  </si>
  <si>
    <t>TON_1543</t>
  </si>
  <si>
    <t>TON_1675</t>
  </si>
  <si>
    <t>TON_1687</t>
  </si>
  <si>
    <t>TON_1690</t>
  </si>
  <si>
    <t>TON_1877</t>
  </si>
  <si>
    <t>TON_1004</t>
  </si>
  <si>
    <t>TON_1360</t>
  </si>
  <si>
    <t>TON_1494</t>
  </si>
  <si>
    <t>TON_1707</t>
  </si>
  <si>
    <t xml:space="preserve">NAD synthetase </t>
  </si>
  <si>
    <t>TON_1770</t>
  </si>
  <si>
    <t>TON_1772</t>
  </si>
  <si>
    <t>TON_1923</t>
  </si>
  <si>
    <t>TON_0195</t>
  </si>
  <si>
    <t>TON_0245</t>
  </si>
  <si>
    <t>TON_0316</t>
  </si>
  <si>
    <t>TON_0399</t>
  </si>
  <si>
    <t xml:space="preserve">S-layer protein precursor </t>
  </si>
  <si>
    <t>TON_0413</t>
  </si>
  <si>
    <t xml:space="preserve">UDP-N-acetylglucosamine 2-epimerase </t>
  </si>
  <si>
    <t>TON_0501</t>
  </si>
  <si>
    <t xml:space="preserve">UDP-N-acetyl-D-mannosaminuronate dehydrogenase </t>
  </si>
  <si>
    <t>TON_0502</t>
  </si>
  <si>
    <t>TON_0659</t>
  </si>
  <si>
    <t>TON_0774</t>
  </si>
  <si>
    <t xml:space="preserve">UDP-glucose 4-epimerase </t>
  </si>
  <si>
    <t>TON_0912</t>
  </si>
  <si>
    <t>TON_1045</t>
  </si>
  <si>
    <t>TON_1065</t>
  </si>
  <si>
    <t>TON_1085</t>
  </si>
  <si>
    <t>TON_1836</t>
  </si>
  <si>
    <t>TON_1925</t>
  </si>
  <si>
    <t>TON_0014</t>
  </si>
  <si>
    <t xml:space="preserve">TRAP-type transporter </t>
  </si>
  <si>
    <t>TON_0174</t>
  </si>
  <si>
    <t>TON_0243</t>
  </si>
  <si>
    <t>TON_0296</t>
  </si>
  <si>
    <t xml:space="preserve">ABC-type transport system involved in Fe-S cluster assembly, ATPase component </t>
  </si>
  <si>
    <t>TON_0530</t>
  </si>
  <si>
    <t xml:space="preserve">ABC-type transport system involved in Fe-S cluster assembly, permease component </t>
  </si>
  <si>
    <t>TON_0531</t>
  </si>
  <si>
    <t xml:space="preserve">Hypothetical vitamin B12 transport protein precursor </t>
  </si>
  <si>
    <t>TON_0546</t>
  </si>
  <si>
    <t>TON_0595</t>
  </si>
  <si>
    <t>TON_0606</t>
  </si>
  <si>
    <t>TON_0851</t>
  </si>
  <si>
    <t>TON_0983</t>
  </si>
  <si>
    <t>TON_0985</t>
  </si>
  <si>
    <t xml:space="preserve">Hypothetical phosphate transport system regulator PhoU </t>
  </si>
  <si>
    <t>TON_1464</t>
  </si>
  <si>
    <t>TON_1517</t>
  </si>
  <si>
    <t>TON_1791</t>
  </si>
  <si>
    <t>TON_1795</t>
  </si>
  <si>
    <t>TON_0025</t>
  </si>
  <si>
    <t xml:space="preserve">DNA-directed RNA polymerase subunit D </t>
  </si>
  <si>
    <t>TON_0105</t>
  </si>
  <si>
    <t>TON_0114</t>
  </si>
  <si>
    <t xml:space="preserve">DNA-directed RNA polymerase subunit B </t>
  </si>
  <si>
    <t>TON_0217</t>
  </si>
  <si>
    <t xml:space="preserve">DNA-directed RNA polymerase subunit A' </t>
  </si>
  <si>
    <t>TON_0218</t>
  </si>
  <si>
    <t>TON_0219</t>
  </si>
  <si>
    <t>TON_0221</t>
  </si>
  <si>
    <t xml:space="preserve">Hypothetical transcription regulator </t>
  </si>
  <si>
    <t>TON_0318</t>
  </si>
  <si>
    <t>TON_0332</t>
  </si>
  <si>
    <t>TON_0342</t>
  </si>
  <si>
    <t xml:space="preserve">DNA-directed RNA polymerase, subunit F </t>
  </si>
  <si>
    <t>TON_0407</t>
  </si>
  <si>
    <t xml:space="preserve">Hypothetical regulator of amino acid metabolism </t>
  </si>
  <si>
    <t>TON_0499</t>
  </si>
  <si>
    <t>TON_0523</t>
  </si>
  <si>
    <t>TON_0525</t>
  </si>
  <si>
    <t>TON_0727</t>
  </si>
  <si>
    <t>TON_0752</t>
  </si>
  <si>
    <t>TON_0755</t>
  </si>
  <si>
    <t>TON_1284</t>
  </si>
  <si>
    <t>TON_1309</t>
  </si>
  <si>
    <t>TON_1342</t>
  </si>
  <si>
    <t>TON_1373</t>
  </si>
  <si>
    <t>TON_1393</t>
  </si>
  <si>
    <t>TON_1436</t>
  </si>
  <si>
    <t>TON_1510</t>
  </si>
  <si>
    <t>TON_1663</t>
  </si>
  <si>
    <t>TON_1797</t>
  </si>
  <si>
    <t>TON_1956</t>
  </si>
  <si>
    <t>TON_1976</t>
  </si>
  <si>
    <t>TON_0028</t>
  </si>
  <si>
    <t>TON_0029</t>
  </si>
  <si>
    <t>TON_0030</t>
  </si>
  <si>
    <t>TON_0031</t>
  </si>
  <si>
    <t>TON_0042</t>
  </si>
  <si>
    <t xml:space="preserve">50S ribosomal protein L10e </t>
  </si>
  <si>
    <t>TON_0063</t>
  </si>
  <si>
    <t>TON_0066</t>
  </si>
  <si>
    <t xml:space="preserve">50S ribosomal protein L4P </t>
  </si>
  <si>
    <t>TON_0067</t>
  </si>
  <si>
    <t xml:space="preserve">50S ribosomal protein L23 </t>
  </si>
  <si>
    <t>TON_0068</t>
  </si>
  <si>
    <t xml:space="preserve">50S ribosomal protein L2P </t>
  </si>
  <si>
    <t>TON_0069</t>
  </si>
  <si>
    <t xml:space="preserve">50S ribosomal protein L22P </t>
  </si>
  <si>
    <t>TON_0071</t>
  </si>
  <si>
    <t>TON_0072</t>
  </si>
  <si>
    <t xml:space="preserve">30S ribosomal protein S17P </t>
  </si>
  <si>
    <t>TON_0075</t>
  </si>
  <si>
    <t xml:space="preserve">50S ribosomal protein L14P </t>
  </si>
  <si>
    <t>TON_0076</t>
  </si>
  <si>
    <t xml:space="preserve">50S ribosomal protein L24P </t>
  </si>
  <si>
    <t>TON_0077</t>
  </si>
  <si>
    <t xml:space="preserve">30S ribosomal protein S4e </t>
  </si>
  <si>
    <t>TON_0078</t>
  </si>
  <si>
    <t xml:space="preserve">50S ribosomal protein L5P </t>
  </si>
  <si>
    <t>TON_0079</t>
  </si>
  <si>
    <t xml:space="preserve">30S ribosomal protein S8P </t>
  </si>
  <si>
    <t>TON_0081</t>
  </si>
  <si>
    <t xml:space="preserve">50S ribosomal protein L6P </t>
  </si>
  <si>
    <t>TON_0082</t>
  </si>
  <si>
    <t xml:space="preserve">50S ribosomal protein L19e </t>
  </si>
  <si>
    <t>TON_0084</t>
  </si>
  <si>
    <t xml:space="preserve">50S ribosomal protein L18P </t>
  </si>
  <si>
    <t>TON_0085</t>
  </si>
  <si>
    <t xml:space="preserve">30S ribosomal protein S5P </t>
  </si>
  <si>
    <t>TON_0086</t>
  </si>
  <si>
    <t xml:space="preserve">50S ribosomal protein L30P </t>
  </si>
  <si>
    <t>TON_0087</t>
  </si>
  <si>
    <t xml:space="preserve">50S ribosomal protein L15P </t>
  </si>
  <si>
    <t>TON_0088</t>
  </si>
  <si>
    <t xml:space="preserve">50S ribosomal protein L14e </t>
  </si>
  <si>
    <t>TON_0094</t>
  </si>
  <si>
    <t xml:space="preserve">30S ribosomal protein S13P </t>
  </si>
  <si>
    <t>TON_0102</t>
  </si>
  <si>
    <t xml:space="preserve">30S ribosomal protein S4 </t>
  </si>
  <si>
    <t>TON_0103</t>
  </si>
  <si>
    <t xml:space="preserve">30S ribosomal protein S11P </t>
  </si>
  <si>
    <t>TON_0104</t>
  </si>
  <si>
    <t xml:space="preserve">50S ribosomal protein L18e </t>
  </si>
  <si>
    <t>TON_0106</t>
  </si>
  <si>
    <t xml:space="preserve">50S ribosomal protein L13P </t>
  </si>
  <si>
    <t>TON_0107</t>
  </si>
  <si>
    <t xml:space="preserve">30S ribosomal protein S9P </t>
  </si>
  <si>
    <t>TON_0108</t>
  </si>
  <si>
    <t>TON_0112</t>
  </si>
  <si>
    <t>TON_0141</t>
  </si>
  <si>
    <t>TON_0165</t>
  </si>
  <si>
    <t xml:space="preserve">50S ribosomal protein L1P </t>
  </si>
  <si>
    <t>TON_0180</t>
  </si>
  <si>
    <t>TON_0181</t>
  </si>
  <si>
    <t>TON_0189</t>
  </si>
  <si>
    <t xml:space="preserve">50S ribosomal protein L30e </t>
  </si>
  <si>
    <t>TON_0220</t>
  </si>
  <si>
    <t xml:space="preserve">30S ribosomal protein S12P </t>
  </si>
  <si>
    <t>TON_0222</t>
  </si>
  <si>
    <t xml:space="preserve">30S ribosomal protein S7P </t>
  </si>
  <si>
    <t>TON_0223</t>
  </si>
  <si>
    <t>TON_0237</t>
  </si>
  <si>
    <t>TON_0343</t>
  </si>
  <si>
    <t xml:space="preserve">30S ribosomal protein S8e </t>
  </si>
  <si>
    <t>TON_0354</t>
  </si>
  <si>
    <t>TON_0376</t>
  </si>
  <si>
    <t>TON_0395</t>
  </si>
  <si>
    <t>TON_0402</t>
  </si>
  <si>
    <t>TON_0403</t>
  </si>
  <si>
    <t xml:space="preserve">RNA-binding protein </t>
  </si>
  <si>
    <t>TON_0405</t>
  </si>
  <si>
    <t xml:space="preserve">50S ribosomal protein L21e </t>
  </si>
  <si>
    <t>TON_0406</t>
  </si>
  <si>
    <t>TON_0409</t>
  </si>
  <si>
    <t>TON_0426</t>
  </si>
  <si>
    <t>TON_0505</t>
  </si>
  <si>
    <t xml:space="preserve">30S ribosomal protein S3Ae </t>
  </si>
  <si>
    <t>TON_0520</t>
  </si>
  <si>
    <t>TON_0568</t>
  </si>
  <si>
    <t>TON_0579</t>
  </si>
  <si>
    <t>TON_0602</t>
  </si>
  <si>
    <t>TON_0643</t>
  </si>
  <si>
    <t xml:space="preserve">N(2),N(2)-dimethylguanosine tRNA methyltransferase </t>
  </si>
  <si>
    <t>TON_0648</t>
  </si>
  <si>
    <t xml:space="preserve">RNA terminal phosphate cyclase </t>
  </si>
  <si>
    <t>TON_0714</t>
  </si>
  <si>
    <t xml:space="preserve">30S ribosomal protein S10P </t>
  </si>
  <si>
    <t>TON_0751</t>
  </si>
  <si>
    <t>TON_0767</t>
  </si>
  <si>
    <t>TON_0934</t>
  </si>
  <si>
    <t xml:space="preserve">23S rRNA (uracil-5-)-methyltransferase </t>
  </si>
  <si>
    <t>TON_0947</t>
  </si>
  <si>
    <t>TON_0948</t>
  </si>
  <si>
    <t xml:space="preserve">30S ribosomal protein S28e </t>
  </si>
  <si>
    <t>TON_0953</t>
  </si>
  <si>
    <t xml:space="preserve">50S ribosomal protein L7Ae </t>
  </si>
  <si>
    <t>TON_0954</t>
  </si>
  <si>
    <t>TON_0961</t>
  </si>
  <si>
    <t>TON_0981</t>
  </si>
  <si>
    <t>TON_1090</t>
  </si>
  <si>
    <t xml:space="preserve">30S ribosomal protein S19e </t>
  </si>
  <si>
    <t>TON_1103</t>
  </si>
  <si>
    <t xml:space="preserve">50S ribosomal protein LX </t>
  </si>
  <si>
    <t>TON_1106</t>
  </si>
  <si>
    <t xml:space="preserve">50S ribosomal protein L31e </t>
  </si>
  <si>
    <t>TON_1108</t>
  </si>
  <si>
    <t>TON_1299</t>
  </si>
  <si>
    <t>TON_1300</t>
  </si>
  <si>
    <t>TON_1397</t>
  </si>
  <si>
    <t xml:space="preserve">RNA-binding protein FAU-1 </t>
  </si>
  <si>
    <t>TON_1408</t>
  </si>
  <si>
    <t>TON_1505</t>
  </si>
  <si>
    <t>TON_1666</t>
  </si>
  <si>
    <t>TON_1722</t>
  </si>
  <si>
    <t>TON_1729</t>
  </si>
  <si>
    <t xml:space="preserve">Hypothetical tRNA/rRNA methyltransferase </t>
  </si>
  <si>
    <t>TON_1783</t>
  </si>
  <si>
    <t>TON_1803</t>
  </si>
  <si>
    <t xml:space="preserve">2'-5' RNA ligase </t>
  </si>
  <si>
    <t>TON_1813</t>
  </si>
  <si>
    <t xml:space="preserve">Nucleotidyltransferase </t>
  </si>
  <si>
    <t>TON_1842</t>
  </si>
  <si>
    <t xml:space="preserve">30S ribosomal protein S24e </t>
  </si>
  <si>
    <t>TON_1910</t>
  </si>
  <si>
    <t>TON_1944</t>
  </si>
  <si>
    <t xml:space="preserve">30S ribosomal protein S6e </t>
  </si>
  <si>
    <t>TON_1945</t>
  </si>
  <si>
    <t>TON_0176</t>
  </si>
  <si>
    <t>TON_1072</t>
  </si>
  <si>
    <t>TON_1094</t>
  </si>
  <si>
    <t>TON_1202</t>
  </si>
  <si>
    <t>TON_1256</t>
  </si>
  <si>
    <t xml:space="preserve">Cell division GTPase </t>
  </si>
  <si>
    <t>TON_1670</t>
  </si>
  <si>
    <t>TON_0090</t>
  </si>
  <si>
    <t>TON_0093</t>
  </si>
  <si>
    <t>TON_0128</t>
  </si>
  <si>
    <t>TON_0131</t>
  </si>
  <si>
    <t>TON_0163</t>
  </si>
  <si>
    <t>TON_0314</t>
  </si>
  <si>
    <t xml:space="preserve">CTP synthetase </t>
  </si>
  <si>
    <t>TON_0352</t>
  </si>
  <si>
    <t>TON_0601</t>
  </si>
  <si>
    <t>TON_0780</t>
  </si>
  <si>
    <t>TON_0951</t>
  </si>
  <si>
    <t>TON_1270</t>
  </si>
  <si>
    <t>TON_1344</t>
  </si>
  <si>
    <t>TON_1362</t>
  </si>
  <si>
    <t>TON_1437</t>
  </si>
  <si>
    <t>TON_1513</t>
  </si>
  <si>
    <t>TON_1651</t>
  </si>
  <si>
    <t>TON_1686</t>
  </si>
  <si>
    <t xml:space="preserve">Hypothetical ribonucleotide reductase alpha subunit </t>
  </si>
  <si>
    <t>TON_1816</t>
  </si>
  <si>
    <t>TON_1871</t>
  </si>
  <si>
    <t>TON_1893</t>
  </si>
  <si>
    <t xml:space="preserve">GMP synthase subunit A </t>
  </si>
  <si>
    <t>TON_1894</t>
  </si>
  <si>
    <t>TON_0386</t>
  </si>
  <si>
    <t>TON_0392</t>
  </si>
  <si>
    <t>TON_0419</t>
  </si>
  <si>
    <t>TON_0688</t>
  </si>
  <si>
    <t>TON_0690</t>
  </si>
  <si>
    <t>TON_0691</t>
  </si>
  <si>
    <t>TON_0821</t>
  </si>
  <si>
    <t>TON_1091</t>
  </si>
  <si>
    <t xml:space="preserve">Hypothetical threonine synthase (TS) </t>
  </si>
  <si>
    <t>TON_1232</t>
  </si>
  <si>
    <t>TON_1875</t>
  </si>
  <si>
    <t>TON_1890</t>
  </si>
  <si>
    <t>TON_1968</t>
  </si>
  <si>
    <t>TON_0153</t>
  </si>
  <si>
    <t>TON_0191</t>
  </si>
  <si>
    <t>TON_0200</t>
  </si>
  <si>
    <t>TON_0359</t>
  </si>
  <si>
    <t>TON_0594</t>
  </si>
  <si>
    <t>TON_1249</t>
  </si>
  <si>
    <t xml:space="preserve">Hypothetical YjeF-ralted carbohydrate kinase </t>
  </si>
  <si>
    <t>TON_1716</t>
  </si>
  <si>
    <t>TON_1789</t>
  </si>
  <si>
    <t>TON_1792</t>
  </si>
  <si>
    <t>TON_1843</t>
  </si>
  <si>
    <t>TON_0213</t>
  </si>
  <si>
    <t>TON_0214</t>
  </si>
  <si>
    <t>TON_0397</t>
  </si>
  <si>
    <t>TON_0435</t>
  </si>
  <si>
    <t>TON_0560</t>
  </si>
  <si>
    <t xml:space="preserve">Hypothetical Imidazolonepropionase-like amidohydrolase </t>
  </si>
  <si>
    <t>TON_0704</t>
  </si>
  <si>
    <t>TON_0883</t>
  </si>
  <si>
    <t>TON_0884</t>
  </si>
  <si>
    <t>TON_0886</t>
  </si>
  <si>
    <t xml:space="preserve">S-adenosyl-L-homocysteine hydrolase </t>
  </si>
  <si>
    <t>TON_1212</t>
  </si>
  <si>
    <t>TON_1265</t>
  </si>
  <si>
    <t>TON_1334</t>
  </si>
  <si>
    <t xml:space="preserve">ArgE/DapE-related deacylase </t>
  </si>
  <si>
    <t>TON_1462</t>
  </si>
  <si>
    <t xml:space="preserve">D-3-phosphoglycerate dehydrogenase </t>
  </si>
  <si>
    <t>TON_1463</t>
  </si>
  <si>
    <t>TON_1701</t>
  </si>
  <si>
    <t>TON_0002</t>
  </si>
  <si>
    <t>TON_0045</t>
  </si>
  <si>
    <t>TON_0059</t>
  </si>
  <si>
    <t>TON_0134</t>
  </si>
  <si>
    <t>TON_0136</t>
  </si>
  <si>
    <t>TON_0341</t>
  </si>
  <si>
    <t>TON_0356</t>
  </si>
  <si>
    <t xml:space="preserve">DNA-binding protein </t>
  </si>
  <si>
    <t>TON_0559</t>
  </si>
  <si>
    <t xml:space="preserve">ATPase </t>
  </si>
  <si>
    <t>TON_0612</t>
  </si>
  <si>
    <t>TON_0696</t>
  </si>
  <si>
    <t>TON_0741</t>
  </si>
  <si>
    <t>TON_0930</t>
  </si>
  <si>
    <t>TON_0960</t>
  </si>
  <si>
    <t>TON_0987</t>
  </si>
  <si>
    <t>TON_1059</t>
  </si>
  <si>
    <t>TON_1080</t>
  </si>
  <si>
    <t>TON_1081</t>
  </si>
  <si>
    <t xml:space="preserve">Hypothetical ATPase </t>
  </si>
  <si>
    <t>TON_1105</t>
  </si>
  <si>
    <t>TON_1314</t>
  </si>
  <si>
    <t>TON_1406</t>
  </si>
  <si>
    <t>TON_1483</t>
  </si>
  <si>
    <t xml:space="preserve">GHMP kinase </t>
  </si>
  <si>
    <t>TON_1553</t>
  </si>
  <si>
    <t>TON_1779</t>
  </si>
  <si>
    <t xml:space="preserve">SAM-dependent methyltransferase </t>
  </si>
  <si>
    <t>TON_0033</t>
  </si>
  <si>
    <t>TON_0034</t>
  </si>
  <si>
    <t>TON_0111</t>
  </si>
  <si>
    <t>TON_0117</t>
  </si>
  <si>
    <t>TON_0130</t>
  </si>
  <si>
    <t>TON_0142</t>
  </si>
  <si>
    <t>TON_0239</t>
  </si>
  <si>
    <t>TON_0253</t>
  </si>
  <si>
    <t>TON_0303</t>
  </si>
  <si>
    <t>TON_0323</t>
  </si>
  <si>
    <t>TON_0361</t>
  </si>
  <si>
    <t>TON_0365</t>
  </si>
  <si>
    <t>TON_0384</t>
  </si>
  <si>
    <t>TON_0408</t>
  </si>
  <si>
    <t>TON_0414</t>
  </si>
  <si>
    <t>TON_0445</t>
  </si>
  <si>
    <t>TON_0479</t>
  </si>
  <si>
    <t xml:space="preserve">Hypothetical carbohydrate-binding protein </t>
  </si>
  <si>
    <t>TON_0480</t>
  </si>
  <si>
    <t>TON_0514</t>
  </si>
  <si>
    <t>TON_0528</t>
  </si>
  <si>
    <t xml:space="preserve">Hypothetical endoglucanase </t>
  </si>
  <si>
    <t>TON_0570</t>
  </si>
  <si>
    <t>TON_0618</t>
  </si>
  <si>
    <t>TON_0625</t>
  </si>
  <si>
    <t>TON_0670</t>
  </si>
  <si>
    <t>TON_0674</t>
  </si>
  <si>
    <t>TON_0781</t>
  </si>
  <si>
    <t>TON_0844</t>
  </si>
  <si>
    <t>TON_0849</t>
  </si>
  <si>
    <t>TON_0850</t>
  </si>
  <si>
    <t xml:space="preserve">Hypothetical rsgA </t>
  </si>
  <si>
    <t>TON_0852</t>
  </si>
  <si>
    <t>TON_0877</t>
  </si>
  <si>
    <t>TON_0892</t>
  </si>
  <si>
    <t>TON_0895</t>
  </si>
  <si>
    <t>TON_0928</t>
  </si>
  <si>
    <t>TON_0932</t>
  </si>
  <si>
    <t>TON_1014</t>
  </si>
  <si>
    <t>TON_1048</t>
  </si>
  <si>
    <t>TON_1088</t>
  </si>
  <si>
    <t>TON_1144</t>
  </si>
  <si>
    <t>TON_1152</t>
  </si>
  <si>
    <t>TON_1177</t>
  </si>
  <si>
    <t>TON_1210</t>
  </si>
  <si>
    <t>TON_1303</t>
  </si>
  <si>
    <t>TON_1317</t>
  </si>
  <si>
    <t>TON_1357</t>
  </si>
  <si>
    <t>TON_1358</t>
  </si>
  <si>
    <t>TON_1374</t>
  </si>
  <si>
    <t>TON_1389</t>
  </si>
  <si>
    <t>TON_1400</t>
  </si>
  <si>
    <t>TON_1432</t>
  </si>
  <si>
    <t>TON_1439</t>
  </si>
  <si>
    <t>TON_1449</t>
  </si>
  <si>
    <t>TON_1455</t>
  </si>
  <si>
    <t>TON_1468</t>
  </si>
  <si>
    <t>TON_1489</t>
  </si>
  <si>
    <t>TON_1504</t>
  </si>
  <si>
    <t>TON_1506</t>
  </si>
  <si>
    <t>TON_1546</t>
  </si>
  <si>
    <t>TON_1554</t>
  </si>
  <si>
    <t>TON_1617</t>
  </si>
  <si>
    <t>TON_1627</t>
  </si>
  <si>
    <t>TON_1645</t>
  </si>
  <si>
    <t>TON_1680</t>
  </si>
  <si>
    <t>TON_1691</t>
  </si>
  <si>
    <t>TON_1706</t>
  </si>
  <si>
    <t>TON_1737</t>
  </si>
  <si>
    <t>TON_1780</t>
  </si>
  <si>
    <t>TON_1809</t>
  </si>
  <si>
    <t>TON_1811</t>
  </si>
  <si>
    <t>TON_1904</t>
  </si>
  <si>
    <t>TON_1933</t>
  </si>
  <si>
    <t>TON_1947</t>
  </si>
  <si>
    <t>TON_1964</t>
  </si>
  <si>
    <r>
      <t>a</t>
    </r>
    <r>
      <rPr>
        <sz val="10"/>
        <color theme="1"/>
        <rFont val="맑은 고딕"/>
        <family val="3"/>
        <charset val="129"/>
        <scheme val="minor"/>
      </rPr>
      <t>Ratio measured by MS</t>
    </r>
    <r>
      <rPr>
        <vertAlign val="superscript"/>
        <sz val="10"/>
        <color theme="1"/>
        <rFont val="맑은 고딕"/>
        <family val="3"/>
        <charset val="129"/>
        <scheme val="minor"/>
      </rPr>
      <t>E</t>
    </r>
    <r>
      <rPr>
        <sz val="10"/>
        <color theme="1"/>
        <rFont val="맑은 고딕"/>
        <family val="3"/>
        <charset val="129"/>
        <scheme val="minor"/>
      </rPr>
      <t xml:space="preserve"> methods.</t>
    </r>
  </si>
  <si>
    <t xml:space="preserve">-, none detected in this experiment. </t>
  </si>
  <si>
    <t>TON_0919</t>
  </si>
  <si>
    <t>Y</t>
  </si>
  <si>
    <t>TON_0921</t>
  </si>
  <si>
    <t>TON_0057</t>
  </si>
  <si>
    <t>TON_1336</t>
  </si>
  <si>
    <t>TON_1754</t>
  </si>
  <si>
    <t xml:space="preserve">hypothetical protein TON_1208 </t>
  </si>
  <si>
    <t>TON_1208</t>
  </si>
  <si>
    <t xml:space="preserve">hypothetical protein TON_0474 </t>
  </si>
  <si>
    <t>TON_0474</t>
  </si>
  <si>
    <t>TON_0280</t>
  </si>
  <si>
    <t xml:space="preserve">proteasome-activating nucleotidase </t>
  </si>
  <si>
    <t>TON_1385</t>
  </si>
  <si>
    <t xml:space="preserve">prefoldin subunit alpha </t>
  </si>
  <si>
    <t>TON_0914</t>
  </si>
  <si>
    <t xml:space="preserve">hypothetical protein TON_1335 </t>
  </si>
  <si>
    <t>TON_1335</t>
  </si>
  <si>
    <t xml:space="preserve">hypothetical protein TON_1277 </t>
  </si>
  <si>
    <t>TON_1277</t>
  </si>
  <si>
    <t xml:space="preserve">ATPase C-terminus </t>
  </si>
  <si>
    <t>TON_0916</t>
  </si>
  <si>
    <t xml:space="preserve">hydrolase </t>
  </si>
  <si>
    <t>TON_0817</t>
  </si>
  <si>
    <t xml:space="preserve">asparagine synthetase A </t>
  </si>
  <si>
    <t>TON_0058</t>
  </si>
  <si>
    <t>TON_0969</t>
  </si>
  <si>
    <t xml:space="preserve">xanthine/guanine phosphoribosyltransferase </t>
  </si>
  <si>
    <t>TON_1815</t>
  </si>
  <si>
    <t xml:space="preserve">iron-molybdenum cofactor-binding protein </t>
  </si>
  <si>
    <t xml:space="preserve">signal recognition particle protein Srp54 </t>
  </si>
  <si>
    <t>TON_0123</t>
  </si>
  <si>
    <t>TON_1600</t>
  </si>
  <si>
    <t xml:space="preserve">small-conductance mechanosensitive channel </t>
  </si>
  <si>
    <t>TON_0799</t>
  </si>
  <si>
    <t xml:space="preserve">preprotein translocase subunit SecD </t>
  </si>
  <si>
    <t>TON_1744</t>
  </si>
  <si>
    <t xml:space="preserve">Hypothetical histone acetyltransferase Elp3 </t>
  </si>
  <si>
    <t>TON_1733</t>
  </si>
  <si>
    <t>TON_1973</t>
  </si>
  <si>
    <t xml:space="preserve">UvrD/REP helicase </t>
  </si>
  <si>
    <t>TON_1380</t>
  </si>
  <si>
    <t xml:space="preserve">30S ribosomal protein S19P </t>
  </si>
  <si>
    <t>TON_0070</t>
  </si>
  <si>
    <t xml:space="preserve">hypothetical protein TON_1000 </t>
  </si>
  <si>
    <t>TON_1000</t>
  </si>
  <si>
    <t xml:space="preserve">zinc-dependent protease </t>
  </si>
  <si>
    <t>TON_0805</t>
  </si>
  <si>
    <t>TON_1184</t>
  </si>
  <si>
    <t xml:space="preserve">fdhA formate dehydrogenase, alpha subunit </t>
  </si>
  <si>
    <t>TON_0281</t>
  </si>
  <si>
    <t xml:space="preserve">hypothetical protein TON_1485 </t>
  </si>
  <si>
    <t>TON_1485</t>
  </si>
  <si>
    <t xml:space="preserve">hypothetical protein TON_1637 </t>
  </si>
  <si>
    <t>TON_1637</t>
  </si>
  <si>
    <t xml:space="preserve">hypothetical membrane protein, conserved </t>
  </si>
  <si>
    <t>TON_0344</t>
  </si>
  <si>
    <t xml:space="preserve">ATP-dependent protease Lon </t>
  </si>
  <si>
    <t>TON_0529</t>
  </si>
  <si>
    <t xml:space="preserve">Magnesium chelatase, ChlI subunit </t>
  </si>
  <si>
    <t>TON_1876</t>
  </si>
  <si>
    <t xml:space="preserve">hypothetical protein TON_0893 </t>
  </si>
  <si>
    <t>TON_0893</t>
  </si>
  <si>
    <t xml:space="preserve">hypothetical protein TON_0432 </t>
  </si>
  <si>
    <t>TON_0432</t>
  </si>
  <si>
    <t xml:space="preserve">Hypothetical acetyltransferase </t>
  </si>
  <si>
    <t>TON_0372</t>
  </si>
  <si>
    <t xml:space="preserve">carbohydrate/pyrimidine kinase </t>
  </si>
  <si>
    <t>TON_1488</t>
  </si>
  <si>
    <t xml:space="preserve">D-aminopeptidase </t>
  </si>
  <si>
    <t>TON_1960</t>
  </si>
  <si>
    <t xml:space="preserve">phosphohydrolase </t>
  </si>
  <si>
    <t>TON_0421</t>
  </si>
  <si>
    <t xml:space="preserve">ABC-type dipeptide/oligopeptide transport system, ATPase component </t>
  </si>
  <si>
    <t>TON_1767</t>
  </si>
  <si>
    <t>TON_0899</t>
  </si>
  <si>
    <t xml:space="preserve">translation-associated GTPase </t>
  </si>
  <si>
    <t>TON_0666</t>
  </si>
  <si>
    <t xml:space="preserve">Trk-type pottasium transport system, NAD-binding component </t>
  </si>
  <si>
    <t>TON_1745</t>
  </si>
  <si>
    <t xml:space="preserve">hypothetical protein TON_1830 </t>
  </si>
  <si>
    <t>TON_1830</t>
  </si>
  <si>
    <t xml:space="preserve">L-asparaginase </t>
  </si>
  <si>
    <t>TON_1392</t>
  </si>
  <si>
    <t xml:space="preserve">hypothetical protein TON_1149 </t>
  </si>
  <si>
    <t>TON_1149</t>
  </si>
  <si>
    <t xml:space="preserve">ATPase, N-terminus </t>
  </si>
  <si>
    <t xml:space="preserve">large helicase-related protein </t>
  </si>
  <si>
    <t>TON_0613</t>
  </si>
  <si>
    <t xml:space="preserve">ABC transporter related ATPase component </t>
  </si>
  <si>
    <t>TON_1874</t>
  </si>
  <si>
    <t xml:space="preserve">gltB-1 glutamate synthase small chain </t>
  </si>
  <si>
    <t xml:space="preserve">hypothetical protein TON_1683 </t>
  </si>
  <si>
    <t>TON_1683</t>
  </si>
  <si>
    <t xml:space="preserve">hypothetical protein TON_0433 </t>
  </si>
  <si>
    <t>TON_0433</t>
  </si>
  <si>
    <t xml:space="preserve">tryptophan synthase subunit beta </t>
  </si>
  <si>
    <t>TON_0147</t>
  </si>
  <si>
    <t xml:space="preserve">elongation factor 1-beta </t>
  </si>
  <si>
    <t>TON_1866</t>
  </si>
  <si>
    <t xml:space="preserve">methionine aminopeptidase </t>
  </si>
  <si>
    <t>TON_0362</t>
  </si>
  <si>
    <t xml:space="preserve">sarcosine oxidase, alpha subunit </t>
  </si>
  <si>
    <t>TON_1282</t>
  </si>
  <si>
    <t xml:space="preserve">hypothetical aspartate racemase </t>
  </si>
  <si>
    <t>TON_0801</t>
  </si>
  <si>
    <t>bifunctional phosphopantothenoylcysteine decarboxylase/phosphopantothenate synthase [Thermococcus onnurineus NA1]</t>
  </si>
  <si>
    <t>TON_1067</t>
  </si>
  <si>
    <t xml:space="preserve">putative oxidoreductase </t>
  </si>
  <si>
    <t xml:space="preserve">tungsten-containing oxidoreductase </t>
  </si>
  <si>
    <t>TON_0444</t>
  </si>
  <si>
    <t>-</t>
  </si>
  <si>
    <t>S</t>
  </si>
  <si>
    <t>TON_0197</t>
  </si>
  <si>
    <t xml:space="preserve">hypothetical protein TON_1610 </t>
  </si>
  <si>
    <t>TON_1610</t>
  </si>
  <si>
    <t xml:space="preserve">hypothetical protein TON_0869 </t>
  </si>
  <si>
    <t>TON_0869</t>
  </si>
  <si>
    <t xml:space="preserve">hypothetical protein TON_0619 </t>
  </si>
  <si>
    <t>TON_0619</t>
  </si>
  <si>
    <t>Supplementary Table S1</t>
    <phoneticPr fontId="1" type="noConversion"/>
  </si>
  <si>
    <t>Protein name</t>
    <phoneticPr fontId="1" type="noConversion"/>
  </si>
  <si>
    <t>Gene ID</t>
    <phoneticPr fontId="1" type="noConversion"/>
  </si>
  <si>
    <r>
      <t>ratio</t>
    </r>
    <r>
      <rPr>
        <vertAlign val="superscript"/>
        <sz val="9"/>
        <color theme="1"/>
        <rFont val="맑은 고딕"/>
        <family val="3"/>
        <charset val="129"/>
      </rPr>
      <t>a</t>
    </r>
    <phoneticPr fontId="1" type="noConversion"/>
  </si>
  <si>
    <r>
      <rPr>
        <i/>
        <sz val="9"/>
        <color theme="1"/>
        <rFont val="맑은 고딕"/>
        <family val="3"/>
        <charset val="129"/>
      </rPr>
      <t>p</t>
    </r>
    <r>
      <rPr>
        <sz val="9"/>
        <color theme="1"/>
        <rFont val="맑은 고딕"/>
        <family val="3"/>
        <charset val="129"/>
      </rPr>
      <t xml:space="preserve"> value</t>
    </r>
    <r>
      <rPr>
        <vertAlign val="superscript"/>
        <sz val="9"/>
        <color theme="1"/>
        <rFont val="맑은 고딕"/>
        <family val="3"/>
        <charset val="129"/>
      </rPr>
      <t>b</t>
    </r>
    <r>
      <rPr>
        <sz val="9"/>
        <color theme="1"/>
        <rFont val="맑은 고딕"/>
        <family val="3"/>
        <charset val="129"/>
      </rPr>
      <t xml:space="preserve"> </t>
    </r>
    <phoneticPr fontId="1" type="noConversion"/>
  </si>
  <si>
    <t>Sulfur/ CO</t>
    <phoneticPr fontId="1" type="noConversion"/>
  </si>
  <si>
    <t>Sulfur/ Formate</t>
    <phoneticPr fontId="1" type="noConversion"/>
  </si>
  <si>
    <t>Sulfur/ Starch</t>
    <phoneticPr fontId="1" type="noConversion"/>
  </si>
  <si>
    <t>Glycolysis and gluconeogenesis</t>
    <phoneticPr fontId="1" type="noConversion"/>
  </si>
  <si>
    <t>ADP-dependent glucokinase (GLK)</t>
    <phoneticPr fontId="1" type="noConversion"/>
  </si>
  <si>
    <t>Glucose-6-phosphate isomerase (PGI)</t>
    <phoneticPr fontId="1" type="noConversion"/>
  </si>
  <si>
    <t>Phosphoenolpyruvate synthase (PPS)</t>
    <phoneticPr fontId="1" type="noConversion"/>
  </si>
  <si>
    <t>Cofactor-independent phosphoglycerate mutase (PGM)</t>
    <phoneticPr fontId="1" type="noConversion"/>
  </si>
  <si>
    <t>Glyceraldehyde-3-phosphate dehydrogenase (GAPDH)</t>
    <phoneticPr fontId="1" type="noConversion"/>
  </si>
  <si>
    <t>2-Phosphoglycerate kinase (PGK)</t>
    <phoneticPr fontId="1" type="noConversion"/>
  </si>
  <si>
    <t>Pyruvate kinase (PYK)</t>
    <phoneticPr fontId="1" type="noConversion"/>
  </si>
  <si>
    <t>Fructose-bisphosphate aldolase (FBA)</t>
    <phoneticPr fontId="1" type="noConversion"/>
  </si>
  <si>
    <t xml:space="preserve">ADP-specific phosphofructokinase (PFK) </t>
    <phoneticPr fontId="1" type="noConversion"/>
  </si>
  <si>
    <t>Thermophile-specific fructose-1,6-bisphosphatase (FBPase)</t>
    <phoneticPr fontId="1" type="noConversion"/>
  </si>
  <si>
    <t>Tungsten-containing glyceraldehyde-3-phosphate:ferredoxin oxidoreductase (GAPOR)</t>
    <phoneticPr fontId="1" type="noConversion"/>
  </si>
  <si>
    <t>Phosphopyruvate hydratase (ENO)</t>
    <phoneticPr fontId="1" type="noConversion"/>
  </si>
  <si>
    <t>Triosephosphate isomerase (TIM)</t>
    <phoneticPr fontId="1" type="noConversion"/>
  </si>
  <si>
    <t>Pyruvate degradation</t>
    <phoneticPr fontId="1" type="noConversion"/>
  </si>
  <si>
    <t>Alanine aminotransferase (AT)</t>
    <phoneticPr fontId="1" type="noConversion"/>
  </si>
  <si>
    <r>
      <t>Acetyl-CoA synthetase I (NDP forming), beta subunit (ACS</t>
    </r>
    <r>
      <rPr>
        <sz val="9"/>
        <rFont val="맑은 고딕"/>
        <family val="3"/>
        <charset val="129"/>
      </rPr>
      <t>Ⅰ_α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</si>
  <si>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t>Pyruvate formate-lyase activating enzyme-related protein, radical SAM family (PFL-AE)</t>
    <phoneticPr fontId="1" type="noConversion"/>
  </si>
  <si>
    <r>
      <t>Acetyl-CoA synthetase II (NDP forming), beta subunit (ACS</t>
    </r>
    <r>
      <rPr>
        <sz val="9"/>
        <rFont val="맑은 고딕"/>
        <family val="3"/>
        <charset val="129"/>
      </rPr>
      <t>Ⅱ</t>
    </r>
    <r>
      <rPr>
        <sz val="9"/>
        <rFont val="맑은 고딕"/>
        <family val="3"/>
        <charset val="129"/>
        <scheme val="minor"/>
      </rPr>
      <t>_</t>
    </r>
    <r>
      <rPr>
        <sz val="9"/>
        <rFont val="맑은 고딕"/>
        <family val="3"/>
        <charset val="129"/>
      </rPr>
      <t>β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</si>
  <si>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r>
      <t>Acetyl-CoA synthetase I (NDP forming), alpha subunit (ACS</t>
    </r>
    <r>
      <rPr>
        <sz val="9"/>
        <rFont val="맑은 고딕"/>
        <family val="3"/>
        <charset val="129"/>
      </rPr>
      <t>Ⅰ_α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</si>
  <si>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r>
      <t>Acetyl-CoA synthetase II (NDP forming), alpha subunit (ACS</t>
    </r>
    <r>
      <rPr>
        <sz val="9"/>
        <rFont val="맑은 고딕"/>
        <family val="3"/>
        <charset val="129"/>
      </rPr>
      <t>Ⅱ_β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</si>
  <si>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r>
      <t>Pyuvate ferredoxin oxidoreductase subunit delta (POR_</t>
    </r>
    <r>
      <rPr>
        <sz val="9"/>
        <rFont val="맑은 고딕"/>
        <family val="3"/>
        <charset val="129"/>
      </rPr>
      <t>δ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</si>
  <si>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r>
      <t>Pyruvate ferredoxin oxidoreductase subunit alpha (POR_</t>
    </r>
    <r>
      <rPr>
        <sz val="9"/>
        <rFont val="맑은 고딕"/>
        <family val="3"/>
        <charset val="129"/>
      </rPr>
      <t>α</t>
    </r>
    <r>
      <rPr>
        <sz val="9"/>
        <rFont val="맑은 고딕"/>
        <family val="3"/>
        <charset val="129"/>
        <scheme val="minor"/>
      </rPr>
      <t xml:space="preserve">) </t>
    </r>
    <phoneticPr fontId="1" type="noConversion"/>
  </si>
  <si>
    <r>
      <t>Pyruvate ferredoxin oxidoreductase subunit beta (POR_</t>
    </r>
    <r>
      <rPr>
        <sz val="9"/>
        <rFont val="맑은 고딕"/>
        <family val="3"/>
        <charset val="129"/>
      </rPr>
      <t>β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</si>
  <si>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t>Hypothetical formate dehydrogenase, alpha subunit (Fdh2)</t>
    <phoneticPr fontId="1" type="noConversion"/>
  </si>
  <si>
    <t>PFL-AE related proteins (Radical SAM superfamily)</t>
    <phoneticPr fontId="1" type="noConversion"/>
  </si>
  <si>
    <t xml:space="preserve">Cmo tungsten-containing aldehyde ferredoxin oxidoreductase cofactor modifying protein </t>
    <phoneticPr fontId="1" type="noConversion"/>
  </si>
  <si>
    <t>TON_1353</t>
    <phoneticPr fontId="1" type="noConversion"/>
  </si>
  <si>
    <t xml:space="preserve">Molybdenum cofactor biosynthesis protein A </t>
    <phoneticPr fontId="1" type="noConversion"/>
  </si>
  <si>
    <t xml:space="preserve">Hypothetical protein TON_1520 </t>
    <phoneticPr fontId="1" type="noConversion"/>
  </si>
  <si>
    <t>Pentose phosphate pathway</t>
    <phoneticPr fontId="1" type="noConversion"/>
  </si>
  <si>
    <t>Adenine phosphoribosyltransferase (APRT)</t>
    <phoneticPr fontId="1" type="noConversion"/>
  </si>
  <si>
    <t>Ribose-5-phosphate isomerase A (RPI)</t>
    <phoneticPr fontId="1" type="noConversion"/>
  </si>
  <si>
    <t xml:space="preserve">Phosphohexomutase </t>
    <phoneticPr fontId="1" type="noConversion"/>
  </si>
  <si>
    <t xml:space="preserve">Bifunctional D-arabino 3-hexulose-6-phosphate formaldehyde lyase/phosphohexuloisomerase(HPS/PHI) </t>
    <phoneticPr fontId="1" type="noConversion"/>
  </si>
  <si>
    <t>Thymidine phosphorylase (DeoA, AMP phosphorylase homolog)</t>
    <phoneticPr fontId="1" type="noConversion"/>
  </si>
  <si>
    <t>Ribulose bisophosphate carboxylase (RuBisCO) typeIII</t>
    <phoneticPr fontId="1" type="noConversion"/>
  </si>
  <si>
    <t>Translation initiation factor IF-2B subunit delta (RBPI Homolog)</t>
    <phoneticPr fontId="1" type="noConversion"/>
  </si>
  <si>
    <t>Ribose-phosphate pyrophosphokinase (PRPPS)</t>
    <phoneticPr fontId="1" type="noConversion"/>
  </si>
  <si>
    <t xml:space="preserve">Deoxyribose-phosphate aldolase </t>
    <phoneticPr fontId="1" type="noConversion"/>
  </si>
  <si>
    <t xml:space="preserve">Phosphopentomutase </t>
    <phoneticPr fontId="1" type="noConversion"/>
  </si>
  <si>
    <t>TCA (CO2 fixation)</t>
    <phoneticPr fontId="1" type="noConversion"/>
  </si>
  <si>
    <t>Phosphoenolpyruvate carboxykinase (PCK)</t>
    <phoneticPr fontId="1" type="noConversion"/>
  </si>
  <si>
    <t>2-Oxoglutarate ferredoxin oxidoreductase subunit beta (KGOR_β)</t>
    <phoneticPr fontId="1" type="noConversion"/>
  </si>
  <si>
    <t>2-Oxoglutarate ferredoxin oxidoreductase subunit alpha (KGOR_α)</t>
    <phoneticPr fontId="1" type="noConversion"/>
  </si>
  <si>
    <t>Pyruvate carboxylase subunit B (PC)</t>
    <phoneticPr fontId="1" type="noConversion"/>
  </si>
  <si>
    <r>
      <t>Pyruvate ferredoxin oxidoreductase subunit alpha (POR_</t>
    </r>
    <r>
      <rPr>
        <sz val="9"/>
        <rFont val="맑은 고딕"/>
        <family val="3"/>
        <charset val="129"/>
      </rPr>
      <t>α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</si>
  <si>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t>Archaeal succinyl-CoA synthetase (NDP forming), large subunit (SCS)</t>
    <phoneticPr fontId="1" type="noConversion"/>
  </si>
  <si>
    <t>Propanoate metabolism</t>
    <phoneticPr fontId="1" type="noConversion"/>
  </si>
  <si>
    <t>Methylmalonyl-CoA decarboxylase, alpha subunit (Pcc)</t>
    <phoneticPr fontId="1" type="noConversion"/>
  </si>
  <si>
    <t>Acetyl-CoA synthetase I (NDP forming), beta subunit (ACSⅠ_β)</t>
    <phoneticPr fontId="1" type="noConversion"/>
  </si>
  <si>
    <t>Methylmalonyl-CoA epimerase (Mpi)</t>
    <phoneticPr fontId="1" type="noConversion"/>
  </si>
  <si>
    <t xml:space="preserve">Hypothetical methylmalony-CoA mutase (MutⅠ) </t>
    <phoneticPr fontId="1" type="noConversion"/>
  </si>
  <si>
    <t>Acetyl-CoA synthetase I (NDP forming), alpha subunit (ACSⅠ_α)</t>
    <phoneticPr fontId="1" type="noConversion"/>
  </si>
  <si>
    <t>Methylmalonyl-CoA mutase, N-terminus of large subunit (MutⅡ)</t>
    <phoneticPr fontId="1" type="noConversion"/>
  </si>
  <si>
    <t>Amino acid degradation</t>
    <phoneticPr fontId="1" type="noConversion"/>
  </si>
  <si>
    <t xml:space="preserve">Probable serine-glyoxylate aminotransferase, class V </t>
    <phoneticPr fontId="1" type="noConversion"/>
  </si>
  <si>
    <r>
      <t>Acetyl-CoA synthetase I (NDP forming), beta subunit (ACS</t>
    </r>
    <r>
      <rPr>
        <sz val="9"/>
        <rFont val="맑은 고딕"/>
        <family val="3"/>
        <charset val="129"/>
      </rPr>
      <t>Ⅰ</t>
    </r>
    <r>
      <rPr>
        <sz val="9"/>
        <rFont val="맑은 고딕"/>
        <family val="3"/>
        <charset val="129"/>
        <scheme val="minor"/>
      </rPr>
      <t>_</t>
    </r>
    <r>
      <rPr>
        <sz val="9"/>
        <rFont val="맑은 고딕"/>
        <family val="3"/>
        <charset val="129"/>
      </rPr>
      <t>β)</t>
    </r>
    <phoneticPr fontId="1" type="noConversion"/>
  </si>
  <si>
    <t xml:space="preserve">Aspartate aminotransferase </t>
    <phoneticPr fontId="1" type="noConversion"/>
  </si>
  <si>
    <r>
      <t>2-Oxoglutarate ferredoxin oxidoreductase subunit beta (KGOR_</t>
    </r>
    <r>
      <rPr>
        <sz val="9"/>
        <rFont val="맑은 고딕"/>
        <family val="3"/>
        <charset val="129"/>
      </rPr>
      <t>β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</si>
  <si>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r>
      <t>2-Oxoglutarate ferredoxin oxidoreductase subunit alpha (KGOR_</t>
    </r>
    <r>
      <rPr>
        <sz val="9"/>
        <rFont val="맑은 고딕"/>
        <family val="3"/>
        <charset val="129"/>
      </rPr>
      <t>α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</si>
  <si>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t xml:space="preserve">N-acetyltransferase </t>
    <phoneticPr fontId="1" type="noConversion"/>
  </si>
  <si>
    <r>
      <t>Acetyl-CoA synthetase II (NDP forming), beta subunit (ACS</t>
    </r>
    <r>
      <rPr>
        <sz val="9"/>
        <rFont val="맑은 고딕"/>
        <family val="3"/>
        <charset val="129"/>
      </rPr>
      <t>Ⅱ</t>
    </r>
    <r>
      <rPr>
        <sz val="9"/>
        <rFont val="맑은 고딕"/>
        <family val="3"/>
        <charset val="129"/>
        <scheme val="minor"/>
      </rPr>
      <t>_</t>
    </r>
    <r>
      <rPr>
        <sz val="9"/>
        <rFont val="맑은 고딕"/>
        <family val="3"/>
        <charset val="129"/>
      </rPr>
      <t>β)</t>
    </r>
    <phoneticPr fontId="1" type="noConversion"/>
  </si>
  <si>
    <r>
      <t>Acetyl-CoA synthetase I (NDP forming), alpha subunit (ACS</t>
    </r>
    <r>
      <rPr>
        <sz val="9"/>
        <rFont val="맑은 고딕"/>
        <family val="3"/>
        <charset val="129"/>
      </rPr>
      <t>Ⅰ</t>
    </r>
    <r>
      <rPr>
        <sz val="9"/>
        <rFont val="맑은 고딕"/>
        <family val="3"/>
        <charset val="129"/>
        <scheme val="minor"/>
      </rPr>
      <t>_</t>
    </r>
    <r>
      <rPr>
        <sz val="9"/>
        <rFont val="맑은 고딕"/>
        <family val="3"/>
        <charset val="129"/>
      </rPr>
      <t>α)</t>
    </r>
    <phoneticPr fontId="1" type="noConversion"/>
  </si>
  <si>
    <t>Hypothetical UPF0069 protein</t>
    <phoneticPr fontId="1" type="noConversion"/>
  </si>
  <si>
    <t xml:space="preserve">Multiple substrate aminotransferase </t>
    <phoneticPr fontId="1" type="noConversion"/>
  </si>
  <si>
    <t xml:space="preserve">Hypothetical protein TON_1301 </t>
    <phoneticPr fontId="1" type="noConversion"/>
  </si>
  <si>
    <t xml:space="preserve">Acetyl-CoA acetyltransferase </t>
    <phoneticPr fontId="1" type="noConversion"/>
  </si>
  <si>
    <r>
      <t>Indolepyruvate oxidoreductase subunit beta (IOR_</t>
    </r>
    <r>
      <rPr>
        <sz val="9"/>
        <rFont val="맑은 고딕"/>
        <family val="3"/>
        <charset val="129"/>
      </rPr>
      <t>β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</si>
  <si>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r>
      <t>Indolepyruvate: ferredoxin oxidoreductase, alpha subunit (IOR_</t>
    </r>
    <r>
      <rPr>
        <sz val="9"/>
        <rFont val="맑은 고딕"/>
        <family val="3"/>
        <charset val="129"/>
      </rPr>
      <t>α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</si>
  <si>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r>
      <t>Acetyl-CoA synthetase II (NDP forming), alpha subunit (ACS</t>
    </r>
    <r>
      <rPr>
        <sz val="9"/>
        <rFont val="맑은 고딕"/>
        <family val="3"/>
        <charset val="129"/>
      </rPr>
      <t>Ⅱ</t>
    </r>
    <r>
      <rPr>
        <sz val="9"/>
        <rFont val="맑은 고딕"/>
        <family val="3"/>
        <charset val="129"/>
        <scheme val="minor"/>
      </rPr>
      <t>_</t>
    </r>
    <r>
      <rPr>
        <sz val="9"/>
        <rFont val="맑은 고딕"/>
        <family val="3"/>
        <charset val="129"/>
      </rPr>
      <t>α)</t>
    </r>
    <phoneticPr fontId="1" type="noConversion"/>
  </si>
  <si>
    <r>
      <t>2-Ketoisovalerate ferredoxin oxidoreductase subunit delta (VOR_</t>
    </r>
    <r>
      <rPr>
        <sz val="9"/>
        <rFont val="맑은 고딕"/>
        <family val="3"/>
        <charset val="129"/>
      </rPr>
      <t>δ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</si>
  <si>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r>
      <t>2-Ketoisovalerate ferredoxin oxidoreductase subunit alpha (VOR_</t>
    </r>
    <r>
      <rPr>
        <sz val="9"/>
        <rFont val="맑은 고딕"/>
        <family val="3"/>
        <charset val="129"/>
      </rPr>
      <t>α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</si>
  <si>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r>
      <t>2-Ketoisovalerate ferredoxin oxidoreductase subunit beta (VOR_</t>
    </r>
    <r>
      <rPr>
        <sz val="9"/>
        <rFont val="맑은 고딕"/>
        <family val="3"/>
        <charset val="129"/>
      </rPr>
      <t>β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</si>
  <si>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t xml:space="preserve">4-Aminobutyrate aminotransferase </t>
    <phoneticPr fontId="1" type="noConversion"/>
  </si>
  <si>
    <t xml:space="preserve">Diaminopimelate aminotransferase </t>
    <phoneticPr fontId="1" type="noConversion"/>
  </si>
  <si>
    <t>Aldehyde metabolism</t>
    <phoneticPr fontId="1" type="noConversion"/>
  </si>
  <si>
    <t>Alcohol dehydrogenase (ADH)</t>
    <phoneticPr fontId="1" type="noConversion"/>
  </si>
  <si>
    <t>Fe-containing alcohol dehydrogenase (Fe-ADH)</t>
    <phoneticPr fontId="1" type="noConversion"/>
  </si>
  <si>
    <t>Formaldehyde:ferredoxin oxidoreductase (FOR)</t>
    <phoneticPr fontId="1" type="noConversion"/>
  </si>
  <si>
    <t>2-Oxoacid:ferredoxin oxidoreductase, alpha subunit (OFOR_α)</t>
    <phoneticPr fontId="1" type="noConversion"/>
  </si>
  <si>
    <t>2-Oxoacid ferredoxin oxidoreductase subunit beta (OFOR_β)</t>
    <phoneticPr fontId="1" type="noConversion"/>
  </si>
  <si>
    <t>Aor-2 tungsten-containing aldehyde ferredoxin oxidoreductase (AOR)</t>
    <phoneticPr fontId="1" type="noConversion"/>
  </si>
  <si>
    <t>Formate dependent hydrogenase and hydrogenase maturation system</t>
    <phoneticPr fontId="1" type="noConversion"/>
  </si>
  <si>
    <t xml:space="preserve">Hydrogenase maturation protease HycI </t>
    <phoneticPr fontId="1" type="noConversion"/>
  </si>
  <si>
    <t>Hydrogenase 4, component I or formate hydrogen lyase, subunit 7  (MhyⅠ)</t>
    <phoneticPr fontId="1" type="noConversion"/>
  </si>
  <si>
    <t>TON_0274</t>
    <phoneticPr fontId="1" type="noConversion"/>
  </si>
  <si>
    <t>Hydrogenase 4, component G or formate hydrogen lyase, subunit 5 (MhyⅠ)</t>
    <phoneticPr fontId="1" type="noConversion"/>
  </si>
  <si>
    <t xml:space="preserve">Hydrogenase maturation protein HypF </t>
    <phoneticPr fontId="1" type="noConversion"/>
  </si>
  <si>
    <t xml:space="preserve">Hydrogenase expression/formation protein HypE </t>
    <phoneticPr fontId="1" type="noConversion"/>
  </si>
  <si>
    <t xml:space="preserve">Cysteine desulfurase </t>
    <phoneticPr fontId="1" type="noConversion"/>
  </si>
  <si>
    <t>Coenzyme F420 hydrogenase alpha subunit (Frh_α)</t>
    <phoneticPr fontId="1" type="noConversion"/>
  </si>
  <si>
    <t>TON_1559</t>
    <phoneticPr fontId="1" type="noConversion"/>
  </si>
  <si>
    <t>Coenzyme F420 hydrogenase/dehydrogenase beta subunit (Frh_β)</t>
    <phoneticPr fontId="1" type="noConversion"/>
  </si>
  <si>
    <t>Hydrogenase 4, component G or formate hydrogen lyase, subunit 5 (MhyⅡ)</t>
    <phoneticPr fontId="1" type="noConversion"/>
  </si>
  <si>
    <t>Formate hydrogen lyase subunit 6 (hydrogenase 3 component F) (MhyⅡ)</t>
    <phoneticPr fontId="1" type="noConversion"/>
  </si>
  <si>
    <t>Hydrogenase 4, component I or formate hydrogen lyase, subunit 7 (MhyⅡ)</t>
    <phoneticPr fontId="1" type="noConversion"/>
  </si>
  <si>
    <t xml:space="preserve">Hypothetical protein TON_1572 </t>
    <phoneticPr fontId="1" type="noConversion"/>
  </si>
  <si>
    <t>Hypothetical Multisubunit Na+/H+ antiporter MnhB subunit (MnhB)</t>
    <phoneticPr fontId="1" type="noConversion"/>
  </si>
  <si>
    <t>CO-responsive hydrogenase and other membrane bound hydrogenases</t>
    <phoneticPr fontId="1" type="noConversion"/>
  </si>
  <si>
    <t>NADH dehydrogenase subunit D (Mbx)</t>
    <phoneticPr fontId="1" type="noConversion"/>
  </si>
  <si>
    <t>NADH dehydrogenase subunit C (Mbx)</t>
    <phoneticPr fontId="1" type="noConversion"/>
  </si>
  <si>
    <t xml:space="preserve">Cytosolic NiFe-hydrogenase, alpha subunit </t>
    <phoneticPr fontId="1" type="noConversion"/>
  </si>
  <si>
    <t xml:space="preserve">Cytosolic NiFe-hydrogenase, delta subunit </t>
    <phoneticPr fontId="1" type="noConversion"/>
  </si>
  <si>
    <t xml:space="preserve">Cytochrome-c3 hydrogenase subunit gamma </t>
    <phoneticPr fontId="1" type="noConversion"/>
  </si>
  <si>
    <t xml:space="preserve">Sulfhydrogenase beta subunit </t>
    <phoneticPr fontId="1" type="noConversion"/>
  </si>
  <si>
    <t xml:space="preserve">Putative glutamate synthase subunit beta </t>
    <phoneticPr fontId="1" type="noConversion"/>
  </si>
  <si>
    <t>TON_0542</t>
    <phoneticPr fontId="1" type="noConversion"/>
  </si>
  <si>
    <t>Alcohol dehydrogenase (ADH)</t>
    <phoneticPr fontId="1" type="noConversion"/>
  </si>
  <si>
    <t>4Fe-4S ferredoxin, iron-sulfur binding domain protein (CooF)</t>
    <phoneticPr fontId="1" type="noConversion"/>
  </si>
  <si>
    <t>Carbon-monoxide dehydrogenase, catalytic subunit (CooS)</t>
    <phoneticPr fontId="1" type="noConversion"/>
  </si>
  <si>
    <t>Hypothetical ATP-binding protein (CooC)</t>
    <phoneticPr fontId="1" type="noConversion"/>
  </si>
  <si>
    <t>Hydrogenase 4, subunit 5 (Mch)</t>
    <phoneticPr fontId="1" type="noConversion"/>
  </si>
  <si>
    <t>NADH dehydrogenase (ubiquinone), 20 kDa subunit (Mch)</t>
    <phoneticPr fontId="1" type="noConversion"/>
  </si>
  <si>
    <t>Membrane bound hydrogenase, NiFe-hydrogenase large subunit 2 (Mbh)</t>
    <phoneticPr fontId="1" type="noConversion"/>
  </si>
  <si>
    <t>Respiration and electron transport</t>
    <phoneticPr fontId="1" type="noConversion"/>
  </si>
  <si>
    <t>Ferredoxin-NADP(+) reductase subunit alpha (FNR)</t>
    <phoneticPr fontId="1" type="noConversion"/>
  </si>
  <si>
    <t xml:space="preserve">NADH:polysulfide oxidoreductase (NPSOR) </t>
    <phoneticPr fontId="1" type="noConversion"/>
  </si>
  <si>
    <t xml:space="preserve">Protein disulfide oxidoreductase </t>
    <phoneticPr fontId="1" type="noConversion"/>
  </si>
  <si>
    <t>TON_0487</t>
    <phoneticPr fontId="1" type="noConversion"/>
  </si>
  <si>
    <r>
      <t>P</t>
    </r>
    <r>
      <rPr>
        <sz val="9"/>
        <rFont val="맑은 고딕"/>
        <family val="2"/>
        <charset val="129"/>
        <scheme val="minor"/>
      </rPr>
      <t xml:space="preserve">utative glutamate synthase subunit beta </t>
    </r>
    <r>
      <rPr>
        <sz val="9"/>
        <rFont val="맑은 고딕"/>
        <family val="3"/>
        <charset val="129"/>
        <scheme val="minor"/>
      </rPr>
      <t>(beta chain-related oxidoreductase)</t>
    </r>
    <phoneticPr fontId="1" type="noConversion"/>
  </si>
  <si>
    <t xml:space="preserve">Alcohol dehydrogenase </t>
    <phoneticPr fontId="1" type="noConversion"/>
  </si>
  <si>
    <t xml:space="preserve">D-isomer specific 2-hydroxyacid dehydrogenase </t>
    <phoneticPr fontId="1" type="noConversion"/>
  </si>
  <si>
    <t xml:space="preserve">Molybdopterin oxidoreductase, molybdopterin-binding subunit </t>
    <phoneticPr fontId="1" type="noConversion"/>
  </si>
  <si>
    <t xml:space="preserve">Type A flavoprotein </t>
    <phoneticPr fontId="1" type="noConversion"/>
  </si>
  <si>
    <t xml:space="preserve">Rubrerythrin </t>
    <phoneticPr fontId="1" type="noConversion"/>
  </si>
  <si>
    <t xml:space="preserve">4Fe-4S ferredoxin, iron-sulfur binding domain protein </t>
    <phoneticPr fontId="1" type="noConversion"/>
  </si>
  <si>
    <t xml:space="preserve">Hydrogenase 4, subunit 5 </t>
    <phoneticPr fontId="1" type="noConversion"/>
  </si>
  <si>
    <t xml:space="preserve">Putative oxidoreductase </t>
    <phoneticPr fontId="1" type="noConversion"/>
  </si>
  <si>
    <t xml:space="preserve">UbiE ubiquinone/menaquinone biosynthesis methyltransferase </t>
    <phoneticPr fontId="1" type="noConversion"/>
  </si>
  <si>
    <t xml:space="preserve">Membrane bound hydrogenase, NiFe-hydrogenase large subunit 2 </t>
    <phoneticPr fontId="1" type="noConversion"/>
  </si>
  <si>
    <t>ATP-proton motive force interconversion</t>
    <phoneticPr fontId="1" type="noConversion"/>
  </si>
  <si>
    <t xml:space="preserve">V-type ATP synthase subunit F </t>
    <phoneticPr fontId="1" type="noConversion"/>
  </si>
  <si>
    <t>TON_1751</t>
    <phoneticPr fontId="1" type="noConversion"/>
  </si>
  <si>
    <t xml:space="preserve">V-type ATP synthase subunit D </t>
    <phoneticPr fontId="1" type="noConversion"/>
  </si>
  <si>
    <t>Others</t>
    <phoneticPr fontId="1" type="noConversion"/>
  </si>
  <si>
    <t xml:space="preserve">Inorganic pyrophosphatase </t>
    <phoneticPr fontId="1" type="noConversion"/>
  </si>
  <si>
    <t>Antioxidant system and enzyemes (Oxygen detoxification)</t>
    <phoneticPr fontId="1" type="noConversion"/>
  </si>
  <si>
    <t>Cytochrome-c3 hydrogenase subunit gamma (SHII)</t>
    <phoneticPr fontId="1" type="noConversion"/>
  </si>
  <si>
    <t xml:space="preserve">Peroxiredoxin </t>
    <phoneticPr fontId="1" type="noConversion"/>
  </si>
  <si>
    <t xml:space="preserve">Alkyl hydroperoxide reductase subunit c </t>
    <phoneticPr fontId="1" type="noConversion"/>
  </si>
  <si>
    <t xml:space="preserve">Thioredoxin peroxidase </t>
    <phoneticPr fontId="1" type="noConversion"/>
  </si>
  <si>
    <t>NAD(P)H:rubredoxin oxidoreductase (NROR)</t>
    <phoneticPr fontId="1" type="noConversion"/>
  </si>
  <si>
    <t xml:space="preserve">Sor superoxide reductase </t>
    <phoneticPr fontId="1" type="noConversion"/>
  </si>
  <si>
    <t>protein and peptide degradation (Proteolytic pathways)</t>
    <phoneticPr fontId="1" type="noConversion"/>
  </si>
  <si>
    <t xml:space="preserve">Proteasome subunit alpha </t>
    <phoneticPr fontId="1" type="noConversion"/>
  </si>
  <si>
    <t xml:space="preserve">Bifunctional carboxypeptidase/aminoacylase </t>
    <phoneticPr fontId="1" type="noConversion"/>
  </si>
  <si>
    <t>Deblocking aminopeptidase (TET-3 homolog)</t>
    <phoneticPr fontId="1" type="noConversion"/>
  </si>
  <si>
    <t xml:space="preserve">PepQ-1 X-pro dipeptidase </t>
    <phoneticPr fontId="1" type="noConversion"/>
  </si>
  <si>
    <t>Hypothetical endoglucanase (TET-1 homolg)</t>
    <phoneticPr fontId="1" type="noConversion"/>
  </si>
  <si>
    <t xml:space="preserve">Prolyl endopeptidase </t>
    <phoneticPr fontId="1" type="noConversion"/>
  </si>
  <si>
    <t xml:space="preserve">Zinc-dependent protease </t>
    <phoneticPr fontId="1" type="noConversion"/>
  </si>
  <si>
    <t>TON_0672</t>
    <phoneticPr fontId="1" type="noConversion"/>
  </si>
  <si>
    <t>acylamino acid-releasing enzyme (acylaminoacyl-peptidase)</t>
    <phoneticPr fontId="1" type="noConversion"/>
  </si>
  <si>
    <t xml:space="preserve">Deblocking aminopeptidase (TET-2 homolog) </t>
    <phoneticPr fontId="1" type="noConversion"/>
  </si>
  <si>
    <t>Intracellular protease I (Pfp1)</t>
    <phoneticPr fontId="1" type="noConversion"/>
  </si>
  <si>
    <t>proteasome-activating nucleotidase (PAN)</t>
    <phoneticPr fontId="1" type="noConversion"/>
  </si>
  <si>
    <t xml:space="preserve">Proteasome, beta subunit 2 </t>
    <phoneticPr fontId="1" type="noConversion"/>
  </si>
  <si>
    <t>Acylamino acid-releasing enzyme (acylaminoacyl-peptidase)</t>
    <phoneticPr fontId="1" type="noConversion"/>
  </si>
  <si>
    <t>Carboxypeptidase (Cobalt-activating carboxypeptidase, M32 family)</t>
    <phoneticPr fontId="1" type="noConversion"/>
  </si>
  <si>
    <t xml:space="preserve">Pyrrolidone-carboxylate peptidase </t>
    <phoneticPr fontId="1" type="noConversion"/>
  </si>
  <si>
    <t>Protein and peptide secretion and trafficking (Protein export)</t>
    <phoneticPr fontId="1" type="noConversion"/>
  </si>
  <si>
    <t xml:space="preserve">Signal recognition particle GTPase </t>
    <phoneticPr fontId="1" type="noConversion"/>
  </si>
  <si>
    <t>Type II/IV secretion system ATPase (intein)</t>
    <phoneticPr fontId="1" type="noConversion"/>
  </si>
  <si>
    <t>Protein  folding  and stabilization</t>
    <phoneticPr fontId="1" type="noConversion"/>
  </si>
  <si>
    <t>FKBP-type peptidyl-prolyl cis-trans isomerase (PPI ase)</t>
    <phoneticPr fontId="1" type="noConversion"/>
  </si>
  <si>
    <t>Chaperonin, alpha subunit (Thermosome, alpha subunit)</t>
    <phoneticPr fontId="1" type="noConversion"/>
  </si>
  <si>
    <t>Chaperonin beta subunit (Thermosome, beta subunit)</t>
    <phoneticPr fontId="1" type="noConversion"/>
  </si>
  <si>
    <t>Protein  modification and repair</t>
    <phoneticPr fontId="1" type="noConversion"/>
  </si>
  <si>
    <t>Protein disulfide oxidoreductase (Pdo)</t>
    <phoneticPr fontId="1" type="noConversion"/>
  </si>
  <si>
    <t xml:space="preserve">Pyruvate formate-lyase activating enzyme-related protein </t>
    <phoneticPr fontId="1" type="noConversion"/>
  </si>
  <si>
    <t xml:space="preserve">Thioredoxin reductase </t>
    <phoneticPr fontId="1" type="noConversion"/>
  </si>
  <si>
    <r>
      <t>Cytochrome-c3 hydrogenase subunit gamma (SH</t>
    </r>
    <r>
      <rPr>
        <sz val="9"/>
        <rFont val="맑은 고딕"/>
        <family val="3"/>
        <charset val="129"/>
      </rPr>
      <t>Ⅱ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</si>
  <si>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t>Ferredoxin-NADP(+) reductase subunit alpha (FNOR)</t>
    <phoneticPr fontId="1" type="noConversion"/>
  </si>
  <si>
    <r>
      <t>Cytosolic NiFe-hydrogenase, alpha subunit (SH</t>
    </r>
    <r>
      <rPr>
        <sz val="9"/>
        <rFont val="맑은 고딕"/>
        <family val="3"/>
        <charset val="129"/>
      </rPr>
      <t>Ⅰ</t>
    </r>
    <r>
      <rPr>
        <sz val="9"/>
        <rFont val="맑은 고딕"/>
        <family val="3"/>
        <charset val="129"/>
        <scheme val="minor"/>
      </rPr>
      <t>)</t>
    </r>
    <phoneticPr fontId="1" type="noConversion"/>
  </si>
  <si>
    <t>Cytosolic NiFe-hydrogenase, delta subunit (SHⅠ)</t>
    <phoneticPr fontId="1" type="noConversion"/>
  </si>
  <si>
    <t xml:space="preserve">Cytochrome-c3 hydrogenase subunit gamma (SHⅠ) </t>
    <phoneticPr fontId="1" type="noConversion"/>
  </si>
  <si>
    <t>Sulfhydrogenase beta subunit (SHⅠβ)</t>
    <phoneticPr fontId="1" type="noConversion"/>
  </si>
  <si>
    <t xml:space="preserve">Cysteine synthase </t>
    <phoneticPr fontId="1" type="noConversion"/>
  </si>
  <si>
    <t xml:space="preserve">Hypothetical transcription regulator (SurR) </t>
    <phoneticPr fontId="1" type="noConversion"/>
  </si>
  <si>
    <r>
      <t>gltB-1 glutamate synthase small chain (SuDH</t>
    </r>
    <r>
      <rPr>
        <sz val="9"/>
        <rFont val="맑은 고딕"/>
        <family val="3"/>
        <charset val="129"/>
      </rPr>
      <t>Ⅰ</t>
    </r>
    <r>
      <rPr>
        <sz val="9"/>
        <rFont val="맑은 고딕"/>
        <family val="3"/>
        <charset val="129"/>
        <scheme val="minor"/>
      </rPr>
      <t xml:space="preserve">, SudA) </t>
    </r>
    <phoneticPr fontId="1" type="noConversion"/>
  </si>
  <si>
    <t xml:space="preserve">NADH oxidase (NSR) </t>
    <phoneticPr fontId="1" type="noConversion"/>
  </si>
  <si>
    <t xml:space="preserve">Transcription regulator (ArSR) </t>
    <phoneticPr fontId="1" type="noConversion"/>
  </si>
  <si>
    <t>ATPase C-terminus (SipB homolog)</t>
    <phoneticPr fontId="1" type="noConversion"/>
  </si>
  <si>
    <t>iron-molybdenum cofactor-binding protein (SipA)</t>
    <phoneticPr fontId="1" type="noConversion"/>
  </si>
  <si>
    <r>
      <t>putative oxidoreductase (SuDH</t>
    </r>
    <r>
      <rPr>
        <sz val="9"/>
        <rFont val="맑은 고딕"/>
        <family val="3"/>
        <charset val="129"/>
      </rPr>
      <t>Ⅱ</t>
    </r>
    <r>
      <rPr>
        <sz val="9"/>
        <rFont val="맑은 고딕"/>
        <family val="3"/>
        <charset val="129"/>
        <scheme val="minor"/>
      </rPr>
      <t>, SudX)</t>
    </r>
    <phoneticPr fontId="1" type="noConversion"/>
  </si>
  <si>
    <t>ferredoxin-NADP(+) reductase subunit alpha (SuDHII, SudY)</t>
    <phoneticPr fontId="1" type="noConversion"/>
  </si>
  <si>
    <t>TON_1337</t>
    <phoneticPr fontId="1" type="noConversion"/>
  </si>
  <si>
    <t xml:space="preserve">Sulfate adenylyltransferase </t>
    <phoneticPr fontId="1" type="noConversion"/>
  </si>
  <si>
    <t xml:space="preserve">ABC-type transport system involved in Fe-S cluster assembly, ATPase component </t>
    <phoneticPr fontId="1" type="noConversion"/>
  </si>
  <si>
    <t xml:space="preserve">ABC-type transport system involved in Fe-S cluster assembly, permease component </t>
    <phoneticPr fontId="1" type="noConversion"/>
  </si>
  <si>
    <t xml:space="preserve">Hypothetical protein TON_0849 </t>
    <phoneticPr fontId="1" type="noConversion"/>
  </si>
  <si>
    <t xml:space="preserve">Hypothetical protein TON_0850 </t>
    <phoneticPr fontId="1" type="noConversion"/>
  </si>
  <si>
    <t xml:space="preserve">Glutamate dehydrogenase (GDH) </t>
    <phoneticPr fontId="1" type="noConversion"/>
  </si>
  <si>
    <t xml:space="preserve">Glycine cleavage system aminomethyltransferase T </t>
    <phoneticPr fontId="1" type="noConversion"/>
  </si>
  <si>
    <t xml:space="preserve">GlnA glutamine synthetase </t>
    <phoneticPr fontId="1" type="noConversion"/>
  </si>
  <si>
    <t>Lipid metabolism</t>
    <phoneticPr fontId="1" type="noConversion"/>
  </si>
  <si>
    <t>mevalonate kinase</t>
    <phoneticPr fontId="1" type="noConversion"/>
  </si>
  <si>
    <t>TON_0133</t>
    <phoneticPr fontId="1" type="noConversion"/>
  </si>
  <si>
    <t xml:space="preserve">Geranylgeranyl hydrogenase </t>
    <phoneticPr fontId="1" type="noConversion"/>
  </si>
  <si>
    <t xml:space="preserve">3-Hydroxy-3-methylglutaryl-CoA reductase </t>
    <phoneticPr fontId="1" type="noConversion"/>
  </si>
  <si>
    <t xml:space="preserve">Geranylgeranylglyceryl phosphate synthase-like protein </t>
    <phoneticPr fontId="1" type="noConversion"/>
  </si>
  <si>
    <t>Surface polysaccharides and protein glycosylation</t>
    <phoneticPr fontId="1" type="noConversion"/>
  </si>
  <si>
    <t xml:space="preserve">Bifunctional mannose-6-phosphate isomerase/mannose-1-phosphate guanylyl transferase </t>
    <phoneticPr fontId="1" type="noConversion"/>
  </si>
  <si>
    <t xml:space="preserve">Sugar-phosphate nucleotydyltransferase </t>
    <phoneticPr fontId="1" type="noConversion"/>
  </si>
  <si>
    <t xml:space="preserve">Sugar-phosphate nucleotidyltransferase </t>
    <phoneticPr fontId="1" type="noConversion"/>
  </si>
  <si>
    <t xml:space="preserve">Glucosamine--fructose-6-phosphate aminotransferase </t>
    <phoneticPr fontId="1" type="noConversion"/>
  </si>
  <si>
    <t xml:space="preserve">Glycosyltransferase </t>
    <phoneticPr fontId="1" type="noConversion"/>
  </si>
  <si>
    <t xml:space="preserve">GalE-2 UDP-glucose 4-epimerase </t>
    <phoneticPr fontId="1" type="noConversion"/>
  </si>
  <si>
    <t>Surface structure</t>
    <phoneticPr fontId="1" type="noConversion"/>
  </si>
  <si>
    <t>Anions</t>
    <phoneticPr fontId="1" type="noConversion"/>
  </si>
  <si>
    <t>Hypothetical phosphate transport system regulator PhoU (Pst)</t>
    <phoneticPr fontId="1" type="noConversion"/>
  </si>
  <si>
    <t xml:space="preserve">Hypothetical phosphate transport system regulator PhoU (Pst) </t>
    <phoneticPr fontId="1" type="noConversion"/>
  </si>
  <si>
    <t>TON_1551</t>
    <phoneticPr fontId="1" type="noConversion"/>
  </si>
  <si>
    <t>Cations</t>
    <phoneticPr fontId="1" type="noConversion"/>
  </si>
  <si>
    <t>ABC transporter tungsten-binding protein (Tungsten)</t>
    <phoneticPr fontId="1" type="noConversion"/>
  </si>
  <si>
    <t>ABC-type cobalt transport system, ATPase component (CbiOQ)</t>
    <phoneticPr fontId="1" type="noConversion"/>
  </si>
  <si>
    <t xml:space="preserve">ABC-type iron(III)-siderophore transport system, periplasmic component (FepBCD) </t>
    <phoneticPr fontId="1" type="noConversion"/>
  </si>
  <si>
    <t xml:space="preserve">Hypothetical ATP-dependent transporter </t>
    <phoneticPr fontId="1" type="noConversion"/>
  </si>
  <si>
    <t>ABC-type iron(III) transport system, periplasmic component (FbpABC)</t>
    <phoneticPr fontId="1" type="noConversion"/>
  </si>
  <si>
    <t>ABC-type iron(III) transport system, ATPase component (FbpABC)</t>
    <phoneticPr fontId="1" type="noConversion"/>
  </si>
  <si>
    <t>NhaC-type sodium/hydrogen antiporter (NhaC)</t>
    <phoneticPr fontId="1" type="noConversion"/>
  </si>
  <si>
    <t>Hypothetical Multisubunit Na+/H+ antiporter MnhB subunit (MnhB)</t>
    <phoneticPr fontId="1" type="noConversion"/>
  </si>
  <si>
    <t>Carbohydrates and organic compounds</t>
    <phoneticPr fontId="1" type="noConversion"/>
  </si>
  <si>
    <t>Hypothetical vitamin B12 transport protein precursor (VitB12)</t>
    <phoneticPr fontId="1" type="noConversion"/>
  </si>
  <si>
    <t>ABC-type maltdextrin transport system, ATPase component (MalEFGK)</t>
    <phoneticPr fontId="1" type="noConversion"/>
  </si>
  <si>
    <t>ABC-type maltodextrin transport system (MalEFGK)</t>
    <phoneticPr fontId="1" type="noConversion"/>
  </si>
  <si>
    <t>TON_1872</t>
    <phoneticPr fontId="1" type="noConversion"/>
  </si>
  <si>
    <t>Peptides and amino acids</t>
    <phoneticPr fontId="1" type="noConversion"/>
  </si>
  <si>
    <t xml:space="preserve">Branched-chain amino acid ABC transporter, periplasmic binding protein (braC-4) </t>
    <phoneticPr fontId="1" type="noConversion"/>
  </si>
  <si>
    <t xml:space="preserve">ABC-type dipeptide/oligopeptide  transport system (AppABC/OppBCDF) </t>
    <phoneticPr fontId="1" type="noConversion"/>
  </si>
  <si>
    <t xml:space="preserve">ABC-type dipeptide/oligopeptide  transport system, ATPase component  (AppABC/OppBCDF) </t>
    <phoneticPr fontId="1" type="noConversion"/>
  </si>
  <si>
    <t xml:space="preserve">General </t>
    <phoneticPr fontId="1" type="noConversion"/>
  </si>
  <si>
    <t xml:space="preserve">ABC-type transport system involved in Fe-S cluster assembly, ATPase component </t>
    <phoneticPr fontId="1" type="noConversion"/>
  </si>
  <si>
    <t xml:space="preserve">ABC-type transport system involved in Fe-S cluster assembly, permease component </t>
    <phoneticPr fontId="1" type="noConversion"/>
  </si>
  <si>
    <t xml:space="preserve">Sugar binding protein </t>
    <phoneticPr fontId="1" type="noConversion"/>
  </si>
  <si>
    <t xml:space="preserve">ABC-type transport system, ATPase component </t>
    <phoneticPr fontId="1" type="noConversion"/>
  </si>
  <si>
    <t xml:space="preserve">ABC-type transporter, ATPase component </t>
    <phoneticPr fontId="1" type="noConversion"/>
  </si>
  <si>
    <t>Chrmosome-associated proteins</t>
    <phoneticPr fontId="1" type="noConversion"/>
  </si>
  <si>
    <t xml:space="preserve">Archaeal histone A </t>
    <phoneticPr fontId="1" type="noConversion"/>
  </si>
  <si>
    <t>Replication</t>
    <phoneticPr fontId="1" type="noConversion"/>
  </si>
  <si>
    <t xml:space="preserve">Hypothetical cell division control protein </t>
    <phoneticPr fontId="1" type="noConversion"/>
  </si>
  <si>
    <t xml:space="preserve">Reverse gyrase </t>
    <phoneticPr fontId="1" type="noConversion"/>
  </si>
  <si>
    <t>DNA polymerase sliding clamp (PCNA homolog)</t>
    <phoneticPr fontId="1" type="noConversion"/>
  </si>
  <si>
    <t xml:space="preserve">Predicted type II restriction endonuclease </t>
    <phoneticPr fontId="1" type="noConversion"/>
  </si>
  <si>
    <t xml:space="preserve">Putative DNA-binding/iron metalloprotein/AP endonuclease </t>
    <phoneticPr fontId="1" type="noConversion"/>
  </si>
  <si>
    <t xml:space="preserve">Replication factor A complex, RPA32 subunit </t>
    <phoneticPr fontId="1" type="noConversion"/>
  </si>
  <si>
    <t xml:space="preserve">Replication factor A </t>
    <phoneticPr fontId="1" type="noConversion"/>
  </si>
  <si>
    <t>Recombination and repair</t>
    <phoneticPr fontId="1" type="noConversion"/>
  </si>
  <si>
    <t xml:space="preserve">SS DNA-specific exonuclease </t>
    <phoneticPr fontId="1" type="noConversion"/>
  </si>
  <si>
    <t xml:space="preserve">Large helicase-related protein </t>
    <phoneticPr fontId="1" type="noConversion"/>
  </si>
  <si>
    <t xml:space="preserve">Bipolar DNA helicase </t>
    <phoneticPr fontId="1" type="noConversion"/>
  </si>
  <si>
    <t xml:space="preserve">chromosome segregation protein </t>
    <phoneticPr fontId="1" type="noConversion"/>
  </si>
  <si>
    <t>TON_1422</t>
    <phoneticPr fontId="1" type="noConversion"/>
  </si>
  <si>
    <t xml:space="preserve">5'-3' Nuclease </t>
    <phoneticPr fontId="1" type="noConversion"/>
  </si>
  <si>
    <t xml:space="preserve">HAM1-like protein </t>
    <phoneticPr fontId="1" type="noConversion"/>
  </si>
  <si>
    <t>TON_1616</t>
    <phoneticPr fontId="1" type="noConversion"/>
  </si>
  <si>
    <t xml:space="preserve">Endonuclease IV </t>
    <phoneticPr fontId="1" type="noConversion"/>
  </si>
  <si>
    <t>DNA degradation and restriction</t>
    <phoneticPr fontId="1" type="noConversion"/>
  </si>
  <si>
    <t xml:space="preserve">Type II restriction enzyme AccI </t>
    <phoneticPr fontId="1" type="noConversion"/>
  </si>
  <si>
    <t>RNA polymerase</t>
    <phoneticPr fontId="1" type="noConversion"/>
  </si>
  <si>
    <t xml:space="preserve">DNA-directed RNA polymerase subunit A'' </t>
    <phoneticPr fontId="1" type="noConversion"/>
  </si>
  <si>
    <t xml:space="preserve">Transcription factors </t>
    <phoneticPr fontId="1" type="noConversion"/>
  </si>
  <si>
    <t xml:space="preserve">Transcription elongation factor NusA-like protein </t>
    <phoneticPr fontId="1" type="noConversion"/>
  </si>
  <si>
    <t xml:space="preserve">Elongation factor 1-alpha </t>
    <phoneticPr fontId="1" type="noConversion"/>
  </si>
  <si>
    <t xml:space="preserve">Elongation factor EF-2 </t>
    <phoneticPr fontId="1" type="noConversion"/>
  </si>
  <si>
    <t xml:space="preserve">Transcription factor </t>
    <phoneticPr fontId="1" type="noConversion"/>
  </si>
  <si>
    <t>Transcription regulators</t>
    <phoneticPr fontId="1" type="noConversion"/>
  </si>
  <si>
    <t xml:space="preserve">Transcription regulator, PadR-like family </t>
    <phoneticPr fontId="1" type="noConversion"/>
  </si>
  <si>
    <t xml:space="preserve">Transcription regulator </t>
    <phoneticPr fontId="1" type="noConversion"/>
  </si>
  <si>
    <t>TON_0662</t>
    <phoneticPr fontId="1" type="noConversion"/>
  </si>
  <si>
    <t xml:space="preserve">Hypothetical transcription regulator </t>
    <phoneticPr fontId="1" type="noConversion"/>
  </si>
  <si>
    <t xml:space="preserve">Manganese-dependent transcription regulator </t>
    <phoneticPr fontId="1" type="noConversion"/>
  </si>
  <si>
    <t xml:space="preserve">Probable bis(5'-adenosyl)-triphosphatase, HIT family </t>
    <phoneticPr fontId="1" type="noConversion"/>
  </si>
  <si>
    <t>Putative ATPase RIL (Rnase L inhibitor homolog)</t>
    <phoneticPr fontId="1" type="noConversion"/>
  </si>
  <si>
    <t xml:space="preserve">Hypothetical phosphate transport system regulator PhoU </t>
    <phoneticPr fontId="1" type="noConversion"/>
  </si>
  <si>
    <t>TON_1551</t>
    <phoneticPr fontId="1" type="noConversion"/>
  </si>
  <si>
    <t>Ribosomal proteins - large subunit</t>
    <phoneticPr fontId="1" type="noConversion"/>
  </si>
  <si>
    <t xml:space="preserve">50S ribosomal protein L3P </t>
    <phoneticPr fontId="1" type="noConversion"/>
  </si>
  <si>
    <t xml:space="preserve">Acidic ribosomal protein P0 </t>
    <phoneticPr fontId="1" type="noConversion"/>
  </si>
  <si>
    <t>Ribosomal proteins - small subunit</t>
    <phoneticPr fontId="1" type="noConversion"/>
  </si>
  <si>
    <t xml:space="preserve">30S ribosomal protein S3P </t>
    <phoneticPr fontId="1" type="noConversion"/>
  </si>
  <si>
    <t xml:space="preserve">30S ribosomal protein S2 </t>
    <phoneticPr fontId="1" type="noConversion"/>
  </si>
  <si>
    <t>tRNA aminoacylation</t>
    <phoneticPr fontId="1" type="noConversion"/>
  </si>
  <si>
    <t xml:space="preserve">Leucyl-tRNA synthetase </t>
    <phoneticPr fontId="1" type="noConversion"/>
  </si>
  <si>
    <t xml:space="preserve">Glutamyl-tRNA synthetase </t>
    <phoneticPr fontId="1" type="noConversion"/>
  </si>
  <si>
    <t xml:space="preserve">Putative RNA-associated protein </t>
    <phoneticPr fontId="1" type="noConversion"/>
  </si>
  <si>
    <t xml:space="preserve">Aspartyl-tRNA synthetase </t>
    <phoneticPr fontId="1" type="noConversion"/>
  </si>
  <si>
    <t xml:space="preserve">Threonyl-tRNA synthetase </t>
    <phoneticPr fontId="1" type="noConversion"/>
  </si>
  <si>
    <t xml:space="preserve">Phenylalanyl-tRNA synthetase subunit beta </t>
    <phoneticPr fontId="1" type="noConversion"/>
  </si>
  <si>
    <t xml:space="preserve">Phenylalanyl-tRNA synthetase subunit alpha </t>
    <phoneticPr fontId="1" type="noConversion"/>
  </si>
  <si>
    <t>TON_0396</t>
    <phoneticPr fontId="1" type="noConversion"/>
  </si>
  <si>
    <t xml:space="preserve">Glutamyl-tRNA(Gln) amidotransferase subunit E </t>
    <phoneticPr fontId="1" type="noConversion"/>
  </si>
  <si>
    <t xml:space="preserve">Glutamyl-tRNA(Gln) amidotransferase subunit D </t>
    <phoneticPr fontId="1" type="noConversion"/>
  </si>
  <si>
    <t xml:space="preserve">Arginyl-tRNA synthetase </t>
    <phoneticPr fontId="1" type="noConversion"/>
  </si>
  <si>
    <t xml:space="preserve">Prolyl-tRNA synthetase </t>
    <phoneticPr fontId="1" type="noConversion"/>
  </si>
  <si>
    <t xml:space="preserve">Methionyl-tRNA synthetase </t>
    <phoneticPr fontId="1" type="noConversion"/>
  </si>
  <si>
    <t xml:space="preserve">Cysteinyl-tRNA synthetase </t>
    <phoneticPr fontId="1" type="noConversion"/>
  </si>
  <si>
    <t xml:space="preserve">Glycyl-tRNA synthetase </t>
    <phoneticPr fontId="1" type="noConversion"/>
  </si>
  <si>
    <t xml:space="preserve">alanyl-tRNA synthetase-related protein </t>
    <phoneticPr fontId="1" type="noConversion"/>
  </si>
  <si>
    <t xml:space="preserve">Asparaginyl-tRNA synthetase </t>
    <phoneticPr fontId="1" type="noConversion"/>
  </si>
  <si>
    <t xml:space="preserve">Tyrosyl-tRNA synthetase </t>
    <phoneticPr fontId="1" type="noConversion"/>
  </si>
  <si>
    <t xml:space="preserve">Seryl-tRNA synthetase </t>
    <phoneticPr fontId="1" type="noConversion"/>
  </si>
  <si>
    <t xml:space="preserve">Lysyl-tRNA synthetase </t>
    <phoneticPr fontId="1" type="noConversion"/>
  </si>
  <si>
    <t xml:space="preserve">Tryptophanyl-tRNA synthetase </t>
    <phoneticPr fontId="1" type="noConversion"/>
  </si>
  <si>
    <t xml:space="preserve">Histidyl-tRNA synthetase </t>
    <phoneticPr fontId="1" type="noConversion"/>
  </si>
  <si>
    <t xml:space="preserve">Alanyl-tRNA synthetase </t>
    <phoneticPr fontId="1" type="noConversion"/>
  </si>
  <si>
    <t xml:space="preserve">Isoleucyl-tRNA synthetase </t>
    <phoneticPr fontId="1" type="noConversion"/>
  </si>
  <si>
    <t>tRNA/rRNA modification and processing</t>
    <phoneticPr fontId="1" type="noConversion"/>
  </si>
  <si>
    <t xml:space="preserve">Exosome complex RNA-binding protein Rrp4 </t>
    <phoneticPr fontId="1" type="noConversion"/>
  </si>
  <si>
    <t xml:space="preserve">Exosome complex exonuclease Rrp41 </t>
    <phoneticPr fontId="1" type="noConversion"/>
  </si>
  <si>
    <t xml:space="preserve">Exosome complex RNA-binding protein Rrp42 </t>
    <phoneticPr fontId="1" type="noConversion"/>
  </si>
  <si>
    <t xml:space="preserve">Cleavage and polyadenylation specficity factor subunit-like protein </t>
    <phoneticPr fontId="1" type="noConversion"/>
  </si>
  <si>
    <t xml:space="preserve">SnoRNP component </t>
    <phoneticPr fontId="1" type="noConversion"/>
  </si>
  <si>
    <t xml:space="preserve">Dimethyladenosine transferase </t>
    <phoneticPr fontId="1" type="noConversion"/>
  </si>
  <si>
    <t>Translation factors</t>
    <phoneticPr fontId="1" type="noConversion"/>
  </si>
  <si>
    <t xml:space="preserve">Translation initiation factor IF-2 subunit beta </t>
    <phoneticPr fontId="1" type="noConversion"/>
  </si>
  <si>
    <t xml:space="preserve">Translation initiation factor IF-2 subunit alpha </t>
    <phoneticPr fontId="1" type="noConversion"/>
  </si>
  <si>
    <t xml:space="preserve">Translation initiation factor IF-5A </t>
    <phoneticPr fontId="1" type="noConversion"/>
  </si>
  <si>
    <t xml:space="preserve">Translation initiation factor IF-1A </t>
    <phoneticPr fontId="1" type="noConversion"/>
  </si>
  <si>
    <t xml:space="preserve">Translation initiation factor IF-2B subunit beta </t>
    <phoneticPr fontId="1" type="noConversion"/>
  </si>
  <si>
    <t xml:space="preserve">Translation initiation factor IF-2 </t>
    <phoneticPr fontId="1" type="noConversion"/>
  </si>
  <si>
    <t xml:space="preserve">Translation initiation factor IF-2B subunit delta </t>
    <phoneticPr fontId="1" type="noConversion"/>
  </si>
  <si>
    <t xml:space="preserve">Translation initiation factor IF-2 subunit gamma </t>
    <phoneticPr fontId="1" type="noConversion"/>
  </si>
  <si>
    <t>Helicases with unknown function</t>
    <phoneticPr fontId="1" type="noConversion"/>
  </si>
  <si>
    <t xml:space="preserve">Fibrillarin </t>
    <phoneticPr fontId="1" type="noConversion"/>
  </si>
  <si>
    <t>Cell division</t>
    <phoneticPr fontId="1" type="noConversion"/>
  </si>
  <si>
    <t xml:space="preserve">Hypothetical cell division control protein </t>
    <phoneticPr fontId="1" type="noConversion"/>
  </si>
  <si>
    <t xml:space="preserve">Cell division protein FtsZ </t>
    <phoneticPr fontId="1" type="noConversion"/>
  </si>
  <si>
    <t xml:space="preserve">Chromosome partitioning protein </t>
    <phoneticPr fontId="1" type="noConversion"/>
  </si>
  <si>
    <t>TON_0620</t>
    <phoneticPr fontId="1" type="noConversion"/>
  </si>
  <si>
    <t>DNA polymerase sliding clamp (PCNA homolog)</t>
    <phoneticPr fontId="1" type="noConversion"/>
  </si>
  <si>
    <t>TON_0915</t>
    <phoneticPr fontId="1" type="noConversion"/>
  </si>
  <si>
    <t xml:space="preserve">Chromosome segregation ATPase </t>
    <phoneticPr fontId="1" type="noConversion"/>
  </si>
  <si>
    <r>
      <t xml:space="preserve">Hypothetical CDC48/VCP </t>
    </r>
    <r>
      <rPr>
        <sz val="9"/>
        <rFont val="맑은 고딕"/>
        <family val="3"/>
        <charset val="129"/>
        <scheme val="minor"/>
      </rPr>
      <t>(homolog, AAA superfamilly)</t>
    </r>
    <phoneticPr fontId="1" type="noConversion"/>
  </si>
  <si>
    <t>Cell motility</t>
    <phoneticPr fontId="1" type="noConversion"/>
  </si>
  <si>
    <t xml:space="preserve">Methyl-accepting chemotaxis protein </t>
    <phoneticPr fontId="1" type="noConversion"/>
  </si>
  <si>
    <t>Purines</t>
    <phoneticPr fontId="1" type="noConversion"/>
  </si>
  <si>
    <t xml:space="preserve">Adenine phosphoribosyltransferase </t>
    <phoneticPr fontId="1" type="noConversion"/>
  </si>
  <si>
    <t xml:space="preserve">GMP synthase subunit B </t>
    <phoneticPr fontId="1" type="noConversion"/>
  </si>
  <si>
    <t xml:space="preserve">Hypothetical protein TON_0163 </t>
    <phoneticPr fontId="1" type="noConversion"/>
  </si>
  <si>
    <t>Pyrimidines</t>
    <phoneticPr fontId="1" type="noConversion"/>
  </si>
  <si>
    <t xml:space="preserve">Aspartate carbamoyltransferase catalytic subunit </t>
    <phoneticPr fontId="1" type="noConversion"/>
  </si>
  <si>
    <t xml:space="preserve">Orotate phosphoribosyltransferase </t>
    <phoneticPr fontId="1" type="noConversion"/>
  </si>
  <si>
    <t>2-Deoxyribonucleotide metabolism</t>
    <phoneticPr fontId="1" type="noConversion"/>
  </si>
  <si>
    <t xml:space="preserve">Anaerobic ribonucleoside-triphosphate reductase activating enzyme </t>
    <phoneticPr fontId="1" type="noConversion"/>
  </si>
  <si>
    <t>Nucleotide and nucleoside interconversions</t>
    <phoneticPr fontId="1" type="noConversion"/>
  </si>
  <si>
    <t xml:space="preserve">Adenylate kinase </t>
    <phoneticPr fontId="1" type="noConversion"/>
  </si>
  <si>
    <t xml:space="preserve">Cytidylate kinase </t>
    <phoneticPr fontId="1" type="noConversion"/>
  </si>
  <si>
    <t xml:space="preserve">Nucleoside diphosphate kinase </t>
    <phoneticPr fontId="1" type="noConversion"/>
  </si>
  <si>
    <t xml:space="preserve">Uridylate kinase </t>
    <phoneticPr fontId="1" type="noConversion"/>
  </si>
  <si>
    <t xml:space="preserve">Hypothetical protein TON_1344 </t>
    <phoneticPr fontId="1" type="noConversion"/>
  </si>
  <si>
    <t>Purine and pyrimidine salvage</t>
    <phoneticPr fontId="1" type="noConversion"/>
  </si>
  <si>
    <t xml:space="preserve">5'-Methylthioadenosine phosphorylase </t>
    <phoneticPr fontId="1" type="noConversion"/>
  </si>
  <si>
    <t xml:space="preserve">Uridine phosphorylase </t>
    <phoneticPr fontId="1" type="noConversion"/>
  </si>
  <si>
    <t xml:space="preserve">Uracil phosphoribosyltransferase </t>
    <phoneticPr fontId="1" type="noConversion"/>
  </si>
  <si>
    <t xml:space="preserve">Hypoxanthine/guanine phosphoribosyltransferase </t>
    <phoneticPr fontId="1" type="noConversion"/>
  </si>
  <si>
    <t xml:space="preserve">Thymidine phosphorylase </t>
    <phoneticPr fontId="1" type="noConversion"/>
  </si>
  <si>
    <t xml:space="preserve">5'-Methylthioadenosine phosphorylase II </t>
    <phoneticPr fontId="1" type="noConversion"/>
  </si>
  <si>
    <t xml:space="preserve">Molybdopterin </t>
    <phoneticPr fontId="1" type="noConversion"/>
  </si>
  <si>
    <t xml:space="preserve">Molybdenum cofactor biosynthesis protein B </t>
    <phoneticPr fontId="1" type="noConversion"/>
  </si>
  <si>
    <t xml:space="preserve">Molybdenum cofactor biosynthesis protein MoeA </t>
    <phoneticPr fontId="1" type="noConversion"/>
  </si>
  <si>
    <t>Molybdenum cofactor biosynthesis protein A (MoeA)</t>
    <phoneticPr fontId="1" type="noConversion"/>
  </si>
  <si>
    <t>Pantothenate and CoA
TK0153 ATP</t>
    <phoneticPr fontId="1" type="noConversion"/>
  </si>
  <si>
    <t>TON_0798</t>
    <phoneticPr fontId="1" type="noConversion"/>
  </si>
  <si>
    <t>Pyridine nucleotide</t>
    <phoneticPr fontId="1" type="noConversion"/>
  </si>
  <si>
    <t xml:space="preserve">Nicotinate phosphoribosyltransferase (Nicotinate-nucleotide pyrophosphorylase (nadC) </t>
    <phoneticPr fontId="1" type="noConversion"/>
  </si>
  <si>
    <t>TON_1770</t>
    <phoneticPr fontId="1" type="noConversion"/>
  </si>
  <si>
    <t xml:space="preserve">Nicotinamidase-like amidase </t>
    <phoneticPr fontId="1" type="noConversion"/>
  </si>
  <si>
    <t>Cobalamine salvage</t>
    <phoneticPr fontId="1" type="noConversion"/>
  </si>
  <si>
    <t xml:space="preserve">Cobalamin biosynthesis protein </t>
    <phoneticPr fontId="1" type="noConversion"/>
  </si>
  <si>
    <t xml:space="preserve">Hypothetical protein TON_0688 </t>
    <phoneticPr fontId="1" type="noConversion"/>
  </si>
  <si>
    <t>Pyridoxine</t>
    <phoneticPr fontId="1" type="noConversion"/>
  </si>
  <si>
    <t xml:space="preserve">Pyridoxal biosynthesis lyase PdxS </t>
    <phoneticPr fontId="1" type="noConversion"/>
  </si>
  <si>
    <t>Thiamine</t>
    <phoneticPr fontId="1" type="noConversion"/>
  </si>
  <si>
    <t xml:space="preserve">Thiamine monophosphate kinase </t>
    <phoneticPr fontId="1" type="noConversion"/>
  </si>
  <si>
    <t xml:space="preserve">Porphyrin and chlorophyll metabolism </t>
    <phoneticPr fontId="1" type="noConversion"/>
  </si>
  <si>
    <t xml:space="preserve">Dihydropteroate synthase </t>
    <phoneticPr fontId="1" type="noConversion"/>
  </si>
  <si>
    <t xml:space="preserve">3-Octaprenyl-4-hydroxybenzoate decarboxylyase </t>
    <phoneticPr fontId="1" type="noConversion"/>
  </si>
  <si>
    <t xml:space="preserve">Coenzyme F420 hydrogenase alpha subunit </t>
    <phoneticPr fontId="1" type="noConversion"/>
  </si>
  <si>
    <t xml:space="preserve">Coenzyme F420 hydrogenase/dehydrogenase beta subunit </t>
    <phoneticPr fontId="1" type="noConversion"/>
  </si>
  <si>
    <t>Polysaccharide degradation</t>
    <phoneticPr fontId="1" type="noConversion"/>
  </si>
  <si>
    <t xml:space="preserve">Hypothetical alpha-amylase </t>
    <phoneticPr fontId="1" type="noConversion"/>
  </si>
  <si>
    <t xml:space="preserve">Maltodextrin phosphorylase </t>
    <phoneticPr fontId="1" type="noConversion"/>
  </si>
  <si>
    <t xml:space="preserve">4-Alpha-Glucanotransferase </t>
    <phoneticPr fontId="1" type="noConversion"/>
  </si>
  <si>
    <t>Pullulanase (Amylopullulanase, Apu, T. gammatolerans EJ3)</t>
    <phoneticPr fontId="1" type="noConversion"/>
  </si>
  <si>
    <t>Compatible solute</t>
    <phoneticPr fontId="1" type="noConversion"/>
  </si>
  <si>
    <t xml:space="preserve">2-Phosphoglycerate kinase </t>
    <phoneticPr fontId="1" type="noConversion"/>
  </si>
  <si>
    <t xml:space="preserve">Bifunctional inositol-1 monophosphatase/fructose-1,6-bisphosphatase </t>
    <phoneticPr fontId="1" type="noConversion"/>
  </si>
  <si>
    <t xml:space="preserve">Myo-inositol-1-phosphate synthase </t>
    <phoneticPr fontId="1" type="noConversion"/>
  </si>
  <si>
    <t xml:space="preserve">Glycerophosphoryl diester phosphodiesterase </t>
    <phoneticPr fontId="1" type="noConversion"/>
  </si>
  <si>
    <t xml:space="preserve">Fructose-bisphosphate aldolase </t>
    <phoneticPr fontId="1" type="noConversion"/>
  </si>
  <si>
    <t>Nucleotidyltransferase (Glucose-1-phosphate thymidylyltransferase [Thermococcus sibiricus MM 739])</t>
    <phoneticPr fontId="1" type="noConversion"/>
  </si>
  <si>
    <t>RfbB dTDP-glucose 4,6-dehydratase (dTDP-glucose 4,6-dehydratase [Pyrococcus abyssi GE5])</t>
    <phoneticPr fontId="1" type="noConversion"/>
  </si>
  <si>
    <t xml:space="preserve">Phenylalanyl-tRNA synthetase subunit beta </t>
    <phoneticPr fontId="1" type="noConversion"/>
  </si>
  <si>
    <t xml:space="preserve">Phenylalanyl-tRNA synthetase subunit alpha </t>
    <phoneticPr fontId="1" type="noConversion"/>
  </si>
  <si>
    <t>TON_0396</t>
    <phoneticPr fontId="1" type="noConversion"/>
  </si>
  <si>
    <t>Aspartate metabolism</t>
    <phoneticPr fontId="1" type="noConversion"/>
  </si>
  <si>
    <t xml:space="preserve">Aspartate aminotransferase </t>
    <phoneticPr fontId="1" type="noConversion"/>
  </si>
  <si>
    <t xml:space="preserve">Aspartate carbamoyltransferase catalytic subunit </t>
    <phoneticPr fontId="1" type="noConversion"/>
  </si>
  <si>
    <t>Glutamate metaboiism</t>
    <phoneticPr fontId="1" type="noConversion"/>
  </si>
  <si>
    <t xml:space="preserve">Ornithine carbamoyltransferase </t>
    <phoneticPr fontId="1" type="noConversion"/>
  </si>
  <si>
    <t xml:space="preserve">Putative glutamate synthase subunit beta </t>
    <phoneticPr fontId="1" type="noConversion"/>
  </si>
  <si>
    <t>TON_0542</t>
    <phoneticPr fontId="1" type="noConversion"/>
  </si>
  <si>
    <t>putative glutamate synthase subunit beta</t>
    <phoneticPr fontId="1" type="noConversion"/>
  </si>
  <si>
    <t>TON_0702</t>
    <phoneticPr fontId="1" type="noConversion"/>
  </si>
  <si>
    <t xml:space="preserve">Glucosamine--fructose-6-phosphate aminotransferase </t>
    <phoneticPr fontId="1" type="noConversion"/>
  </si>
  <si>
    <t xml:space="preserve">Proline dehydrogenase, alpha subunit </t>
    <phoneticPr fontId="1" type="noConversion"/>
  </si>
  <si>
    <t xml:space="preserve">Putative oxidoreductase </t>
    <phoneticPr fontId="1" type="noConversion"/>
  </si>
  <si>
    <t xml:space="preserve">4-Aminobutyrate aminotransferase (Pyridoxal phosphate-dependent aminotransferase, class III family [T. gammatolerans EJ3]) </t>
    <phoneticPr fontId="1" type="noConversion"/>
  </si>
  <si>
    <t xml:space="preserve">GlnA glutamine synthetase </t>
    <phoneticPr fontId="1" type="noConversion"/>
  </si>
  <si>
    <t>Histidine metabolism</t>
    <phoneticPr fontId="1" type="noConversion"/>
  </si>
  <si>
    <t xml:space="preserve">Imidazoleglycerol-phosphate dehydratase </t>
    <phoneticPr fontId="1" type="noConversion"/>
  </si>
  <si>
    <t>TON_0881</t>
    <phoneticPr fontId="1" type="noConversion"/>
  </si>
  <si>
    <t xml:space="preserve">1-(5-Phosphoribosyl)-5-[(5-phosphoribosylamino)methylideneamino] imidazole-4-carboxamide isomerase </t>
    <phoneticPr fontId="1" type="noConversion"/>
  </si>
  <si>
    <t xml:space="preserve">Imidazole glycerol phosphate synthase subunit HisF </t>
    <phoneticPr fontId="1" type="noConversion"/>
  </si>
  <si>
    <t xml:space="preserve">Histidinol-phosphate aminotransferase </t>
    <phoneticPr fontId="1" type="noConversion"/>
  </si>
  <si>
    <t>Serine metabolism</t>
    <phoneticPr fontId="1" type="noConversion"/>
  </si>
  <si>
    <t xml:space="preserve">Serine hydroxymethyltransferase </t>
    <phoneticPr fontId="1" type="noConversion"/>
  </si>
  <si>
    <t xml:space="preserve">Sarcosine oxidase, beta subunit </t>
    <phoneticPr fontId="1" type="noConversion"/>
  </si>
  <si>
    <t>TON_1281</t>
    <phoneticPr fontId="1" type="noConversion"/>
  </si>
  <si>
    <t xml:space="preserve">Glycine cleavage system protein H </t>
    <phoneticPr fontId="1" type="noConversion"/>
  </si>
  <si>
    <t>Tyrosine metabolism</t>
    <phoneticPr fontId="1" type="noConversion"/>
  </si>
  <si>
    <t xml:space="preserve">Hypothetical protein TON_1701 </t>
    <phoneticPr fontId="1" type="noConversion"/>
  </si>
  <si>
    <t>Lysine metabolism</t>
    <phoneticPr fontId="1" type="noConversion"/>
  </si>
  <si>
    <t>Diaminopimelate aminotransferase (Succinyl-diaminopimelate desuccinylase [Thermococcus kodakarensis KOD1])</t>
    <phoneticPr fontId="1" type="noConversion"/>
  </si>
  <si>
    <t>Glycine and Thereonine metabolism</t>
    <phoneticPr fontId="1" type="noConversion"/>
  </si>
  <si>
    <t xml:space="preserve">Glycine dehydrogenase subunit 1 </t>
    <phoneticPr fontId="1" type="noConversion"/>
  </si>
  <si>
    <t xml:space="preserve">Glycine dehydrogenase subunit 2 </t>
    <phoneticPr fontId="1" type="noConversion"/>
  </si>
  <si>
    <t xml:space="preserve">L-Threonine 3-dehydrogenase </t>
    <phoneticPr fontId="1" type="noConversion"/>
  </si>
  <si>
    <t>2-Amino-3-ketobutyrate coenzyme A ligase (2-amino-3-oxobutanoate synthase (glycine C-acetyltransferase) [T. gammatolerans EJ3])</t>
    <phoneticPr fontId="1" type="noConversion"/>
  </si>
  <si>
    <t>TON_1415</t>
    <phoneticPr fontId="1" type="noConversion"/>
  </si>
  <si>
    <t>Methionine metabolism</t>
    <phoneticPr fontId="1" type="noConversion"/>
  </si>
  <si>
    <t xml:space="preserve">S-Adenosylmethionine synthetase </t>
    <phoneticPr fontId="1" type="noConversion"/>
  </si>
  <si>
    <t>5'-Methylthioadenosine phosphorylase II (Methylthioadenosine phosphorylase (mtaP) [Thermococcus gammatolerans EJ3])</t>
    <phoneticPr fontId="1" type="noConversion"/>
  </si>
  <si>
    <t>Valine, leucine and isoleucine metabolism</t>
    <phoneticPr fontId="1" type="noConversion"/>
  </si>
  <si>
    <t>Selenoamino acid metabolism</t>
    <phoneticPr fontId="1" type="noConversion"/>
  </si>
  <si>
    <t>Acetyltransferase</t>
    <phoneticPr fontId="1" type="noConversion"/>
  </si>
  <si>
    <t xml:space="preserve">                                                                  ATPases, GTPases, and ATP/GTP-binding proteins</t>
    <phoneticPr fontId="1" type="noConversion"/>
  </si>
  <si>
    <t xml:space="preserve">Predicetd ATPase </t>
    <phoneticPr fontId="1" type="noConversion"/>
  </si>
  <si>
    <t xml:space="preserve">Predicted GTPase </t>
    <phoneticPr fontId="1" type="noConversion"/>
  </si>
  <si>
    <t xml:space="preserve">ATPase </t>
    <phoneticPr fontId="1" type="noConversion"/>
  </si>
  <si>
    <t>Hydrolases</t>
    <phoneticPr fontId="1" type="noConversion"/>
  </si>
  <si>
    <t xml:space="preserve">Predicted Hydrolase </t>
    <phoneticPr fontId="1" type="noConversion"/>
  </si>
  <si>
    <t xml:space="preserve">Hydrolase </t>
    <phoneticPr fontId="1" type="noConversion"/>
  </si>
  <si>
    <t xml:space="preserve">Metallophosphoesterase </t>
    <phoneticPr fontId="1" type="noConversion"/>
  </si>
  <si>
    <t xml:space="preserve">Amino acid kinase </t>
    <phoneticPr fontId="1" type="noConversion"/>
  </si>
  <si>
    <t xml:space="preserve">Metal-dependent phosphohydrolase </t>
    <phoneticPr fontId="1" type="noConversion"/>
  </si>
  <si>
    <t xml:space="preserve">Metal-dependent amidohydrolase </t>
    <phoneticPr fontId="1" type="noConversion"/>
  </si>
  <si>
    <t xml:space="preserve">Metal-dependent hydrolase </t>
    <phoneticPr fontId="1" type="noConversion"/>
  </si>
  <si>
    <t>TON_1462</t>
    <phoneticPr fontId="1" type="noConversion"/>
  </si>
  <si>
    <t xml:space="preserve">Carbon-nitrogen hydrolase </t>
    <phoneticPr fontId="1" type="noConversion"/>
  </si>
  <si>
    <t>DNA/RNA-binding proteins</t>
    <phoneticPr fontId="1" type="noConversion"/>
  </si>
  <si>
    <t xml:space="preserve">DNA/RNA-binding protein albA </t>
    <phoneticPr fontId="1" type="noConversion"/>
  </si>
  <si>
    <t>Nucleotidyltransferases</t>
    <phoneticPr fontId="1" type="noConversion"/>
  </si>
  <si>
    <t>Methyltransferase</t>
    <phoneticPr fontId="1" type="noConversion"/>
  </si>
  <si>
    <t>TON_1516</t>
    <phoneticPr fontId="1" type="noConversion"/>
  </si>
  <si>
    <t>TON_1659</t>
    <phoneticPr fontId="1" type="noConversion"/>
  </si>
  <si>
    <t xml:space="preserve">Carbohydrate/pyrimidine kinase </t>
    <phoneticPr fontId="1" type="noConversion"/>
  </si>
  <si>
    <t xml:space="preserve">Phosphomannomutase-related protein </t>
    <phoneticPr fontId="1" type="noConversion"/>
  </si>
  <si>
    <t xml:space="preserve">Hypothetical protein TON_0033 </t>
    <phoneticPr fontId="1" type="noConversion"/>
  </si>
  <si>
    <t xml:space="preserve">Hypothetical protein, conserved, containing ZPR1 zinc-finger domain </t>
    <phoneticPr fontId="1" type="noConversion"/>
  </si>
  <si>
    <t xml:space="preserve">Hypothetical protein, conserved, containing CBS domains </t>
    <phoneticPr fontId="1" type="noConversion"/>
  </si>
  <si>
    <t>TON_0037</t>
    <phoneticPr fontId="1" type="noConversion"/>
  </si>
  <si>
    <t xml:space="preserve">Hypothetical protein TON_0111 </t>
    <phoneticPr fontId="1" type="noConversion"/>
  </si>
  <si>
    <t xml:space="preserve">Hypothetical protein TON_0117 </t>
    <phoneticPr fontId="1" type="noConversion"/>
  </si>
  <si>
    <t xml:space="preserve">Hypothetical protein TON_0130 </t>
    <phoneticPr fontId="1" type="noConversion"/>
  </si>
  <si>
    <t xml:space="preserve">Hypothetical protein TON_0142 </t>
    <phoneticPr fontId="1" type="noConversion"/>
  </si>
  <si>
    <t>TON_0163</t>
    <phoneticPr fontId="1" type="noConversion"/>
  </si>
  <si>
    <t xml:space="preserve">Hypothetical protein TON_0239 </t>
    <phoneticPr fontId="1" type="noConversion"/>
  </si>
  <si>
    <t xml:space="preserve">Hypothetical protein TON_0253 </t>
    <phoneticPr fontId="1" type="noConversion"/>
  </si>
  <si>
    <t xml:space="preserve">Hypothetical protein TON_0303 </t>
    <phoneticPr fontId="1" type="noConversion"/>
  </si>
  <si>
    <t xml:space="preserve">Hypothetical protein TON_0323 </t>
    <phoneticPr fontId="1" type="noConversion"/>
  </si>
  <si>
    <t xml:space="preserve">Hypothetical protein TON_0361 </t>
    <phoneticPr fontId="1" type="noConversion"/>
  </si>
  <si>
    <t xml:space="preserve">Hypothetical protein TON_0365 </t>
    <phoneticPr fontId="1" type="noConversion"/>
  </si>
  <si>
    <t xml:space="preserve">Hypothetical protein TON_0384 </t>
    <phoneticPr fontId="1" type="noConversion"/>
  </si>
  <si>
    <t xml:space="preserve">Hypothetical protein TON_0408 </t>
    <phoneticPr fontId="1" type="noConversion"/>
  </si>
  <si>
    <t xml:space="preserve">Hypothetical protein TON_0414 </t>
    <phoneticPr fontId="1" type="noConversion"/>
  </si>
  <si>
    <t xml:space="preserve">Hypothetical protein TON_0445 </t>
    <phoneticPr fontId="1" type="noConversion"/>
  </si>
  <si>
    <t xml:space="preserve">Hypothetical protein TON_0479 </t>
    <phoneticPr fontId="1" type="noConversion"/>
  </si>
  <si>
    <t xml:space="preserve">Hypothetical protein TON_0514 </t>
    <phoneticPr fontId="1" type="noConversion"/>
  </si>
  <si>
    <t xml:space="preserve">Hypothetical protein TON_0528 </t>
    <phoneticPr fontId="1" type="noConversion"/>
  </si>
  <si>
    <t xml:space="preserve">Hypothetical protein TON_0618 </t>
    <phoneticPr fontId="1" type="noConversion"/>
  </si>
  <si>
    <t xml:space="preserve">Hypothetical protein TON_0625 </t>
    <phoneticPr fontId="1" type="noConversion"/>
  </si>
  <si>
    <t xml:space="preserve">Hypothetical protein TON_0670 </t>
    <phoneticPr fontId="1" type="noConversion"/>
  </si>
  <si>
    <t xml:space="preserve">Hypothetical protein TON_0674 </t>
    <phoneticPr fontId="1" type="noConversion"/>
  </si>
  <si>
    <t xml:space="preserve">Hypothetical protein TON_0781 </t>
    <phoneticPr fontId="1" type="noConversion"/>
  </si>
  <si>
    <t xml:space="preserve">Hypothetical protein TON_0844 </t>
    <phoneticPr fontId="1" type="noConversion"/>
  </si>
  <si>
    <t xml:space="preserve">Hypothetical ATP-dependent transporter </t>
    <phoneticPr fontId="1" type="noConversion"/>
  </si>
  <si>
    <t xml:space="preserve">Hypothetical protein TON_0877 </t>
    <phoneticPr fontId="1" type="noConversion"/>
  </si>
  <si>
    <t xml:space="preserve">Hypothetical protein TON_0892 </t>
    <phoneticPr fontId="1" type="noConversion"/>
  </si>
  <si>
    <t xml:space="preserve">Hypothetical protein TON_0895 </t>
    <phoneticPr fontId="1" type="noConversion"/>
  </si>
  <si>
    <t xml:space="preserve">Hypothetical protein TON_0928 </t>
    <phoneticPr fontId="1" type="noConversion"/>
  </si>
  <si>
    <t xml:space="preserve">Hypothetical protein TON_0932 </t>
    <phoneticPr fontId="1" type="noConversion"/>
  </si>
  <si>
    <t xml:space="preserve">Hypothetical protein TON_1014 </t>
    <phoneticPr fontId="1" type="noConversion"/>
  </si>
  <si>
    <t xml:space="preserve">Hypothetical ATP-binding protein </t>
    <phoneticPr fontId="1" type="noConversion"/>
  </si>
  <si>
    <t xml:space="preserve">Hypothetical protein TON_1048 </t>
    <phoneticPr fontId="1" type="noConversion"/>
  </si>
  <si>
    <t xml:space="preserve">Hypothetical methylmalony-CoA mutase </t>
    <phoneticPr fontId="1" type="noConversion"/>
  </si>
  <si>
    <t xml:space="preserve">Hypothetical protein TON_1088 </t>
    <phoneticPr fontId="1" type="noConversion"/>
  </si>
  <si>
    <t xml:space="preserve">Hypothetical CDC48/VCP </t>
    <phoneticPr fontId="1" type="noConversion"/>
  </si>
  <si>
    <t xml:space="preserve">Hypothetical protein TON_1144 </t>
    <phoneticPr fontId="1" type="noConversion"/>
  </si>
  <si>
    <t xml:space="preserve">Hypothetical protein TON_1152 </t>
    <phoneticPr fontId="1" type="noConversion"/>
  </si>
  <si>
    <t xml:space="preserve">Hypothetical membrane protein, conserved </t>
    <phoneticPr fontId="1" type="noConversion"/>
  </si>
  <si>
    <t xml:space="preserve">Hypothetical protein TON_1210 </t>
    <phoneticPr fontId="1" type="noConversion"/>
  </si>
  <si>
    <t xml:space="preserve">Hypothetical threonine synthase (TS) </t>
    <phoneticPr fontId="1" type="noConversion"/>
  </si>
  <si>
    <t xml:space="preserve">Hypothetical protein TON_1303 </t>
    <phoneticPr fontId="1" type="noConversion"/>
  </si>
  <si>
    <t xml:space="preserve">Hypothetical protein TON_1317 </t>
    <phoneticPr fontId="1" type="noConversion"/>
  </si>
  <si>
    <t xml:space="preserve">Hypothetical protein TON_1357 </t>
    <phoneticPr fontId="1" type="noConversion"/>
  </si>
  <si>
    <t xml:space="preserve">Hypothetical protein TON_1358 </t>
    <phoneticPr fontId="1" type="noConversion"/>
  </si>
  <si>
    <t xml:space="preserve">Hypothetical protein TON_1360 </t>
    <phoneticPr fontId="1" type="noConversion"/>
  </si>
  <si>
    <t xml:space="preserve">Hypothetical protein TON_1374 </t>
    <phoneticPr fontId="1" type="noConversion"/>
  </si>
  <si>
    <t xml:space="preserve">Hypothetical protein TON_1389 </t>
    <phoneticPr fontId="1" type="noConversion"/>
  </si>
  <si>
    <t xml:space="preserve">Hypothetical protein TON_1400 </t>
    <phoneticPr fontId="1" type="noConversion"/>
  </si>
  <si>
    <t xml:space="preserve">Hypothetical protein TON_1432 </t>
    <phoneticPr fontId="1" type="noConversion"/>
  </si>
  <si>
    <t>TON_1436</t>
    <phoneticPr fontId="1" type="noConversion"/>
  </si>
  <si>
    <t xml:space="preserve">Hypothetical protein TON_1439 </t>
    <phoneticPr fontId="1" type="noConversion"/>
  </si>
  <si>
    <t xml:space="preserve">Hypothetical protein TON_1449 </t>
    <phoneticPr fontId="1" type="noConversion"/>
  </si>
  <si>
    <t xml:space="preserve">Hypothetical protein TON_1455 </t>
    <phoneticPr fontId="1" type="noConversion"/>
  </si>
  <si>
    <t xml:space="preserve">Hypothetical protein TON_1489 </t>
    <phoneticPr fontId="1" type="noConversion"/>
  </si>
  <si>
    <t xml:space="preserve">Hypothetical protein TON_1504 </t>
    <phoneticPr fontId="1" type="noConversion"/>
  </si>
  <si>
    <t xml:space="preserve">Hypothetical protein TON_1506 </t>
    <phoneticPr fontId="1" type="noConversion"/>
  </si>
  <si>
    <t xml:space="preserve">Hypothetical protein TON_1531 </t>
    <phoneticPr fontId="1" type="noConversion"/>
  </si>
  <si>
    <t>TON_1531</t>
    <phoneticPr fontId="1" type="noConversion"/>
  </si>
  <si>
    <t xml:space="preserve">Hypothetical regulatory protein AsnC </t>
    <phoneticPr fontId="1" type="noConversion"/>
  </si>
  <si>
    <t xml:space="preserve">Hypothetical protein TON_1554 </t>
    <phoneticPr fontId="1" type="noConversion"/>
  </si>
  <si>
    <t xml:space="preserve">Hypothetical protein TON_1617 </t>
    <phoneticPr fontId="1" type="noConversion"/>
  </si>
  <si>
    <t xml:space="preserve">Hypothetical protein TON_1627 </t>
    <phoneticPr fontId="1" type="noConversion"/>
  </si>
  <si>
    <t xml:space="preserve">Hypothetical protein TON_1645 </t>
    <phoneticPr fontId="1" type="noConversion"/>
  </si>
  <si>
    <t xml:space="preserve">Hypothetical YjeF-ralted carbohydrate kinase </t>
    <phoneticPr fontId="1" type="noConversion"/>
  </si>
  <si>
    <t xml:space="preserve">Hypothetical protein TON_1680 </t>
    <phoneticPr fontId="1" type="noConversion"/>
  </si>
  <si>
    <t xml:space="preserve">Hypothetical protein TON_1691 </t>
    <phoneticPr fontId="1" type="noConversion"/>
  </si>
  <si>
    <t xml:space="preserve">Hypothetical protein TON_1706 </t>
    <phoneticPr fontId="1" type="noConversion"/>
  </si>
  <si>
    <t xml:space="preserve">Hypothetical protein TON_1737 </t>
    <phoneticPr fontId="1" type="noConversion"/>
  </si>
  <si>
    <t xml:space="preserve">Hypothetical protein TON_1780 </t>
    <phoneticPr fontId="1" type="noConversion"/>
  </si>
  <si>
    <t xml:space="preserve">Hypothetical protein TON_1809 </t>
    <phoneticPr fontId="1" type="noConversion"/>
  </si>
  <si>
    <t xml:space="preserve">Hypothetical protein TON_1811 </t>
    <phoneticPr fontId="1" type="noConversion"/>
  </si>
  <si>
    <t xml:space="preserve">Hypothetical ribonucleotide reductase alpha subunit </t>
    <phoneticPr fontId="1" type="noConversion"/>
  </si>
  <si>
    <t>TON_1872</t>
    <phoneticPr fontId="1" type="noConversion"/>
  </si>
  <si>
    <t xml:space="preserve">Hypothetical protein TON_1904 </t>
    <phoneticPr fontId="1" type="noConversion"/>
  </si>
  <si>
    <t xml:space="preserve">Hypothetical protein TON_1933 </t>
    <phoneticPr fontId="1" type="noConversion"/>
  </si>
  <si>
    <t xml:space="preserve">Hypothetical protein TON_1947 </t>
    <phoneticPr fontId="1" type="noConversion"/>
  </si>
  <si>
    <t xml:space="preserve">Hypothetical protein TON_1964 </t>
    <phoneticPr fontId="1" type="noConversion"/>
  </si>
  <si>
    <t>arginine acid proline metabolism</t>
    <phoneticPr fontId="1" type="noConversion"/>
  </si>
  <si>
    <t>Tryptophan and phenylalanine  metabolism</t>
    <phoneticPr fontId="1" type="noConversion"/>
  </si>
  <si>
    <t>archaeal flagella-related protein C (FlaC)</t>
    <phoneticPr fontId="1" type="noConversion"/>
  </si>
  <si>
    <r>
      <rPr>
        <sz val="12"/>
        <color theme="1"/>
        <rFont val="Times New Roman"/>
        <family val="1"/>
      </rPr>
      <t xml:space="preserve">Protein identification results for the three comparisons of the </t>
    </r>
    <r>
      <rPr>
        <i/>
        <sz val="12"/>
        <color theme="1"/>
        <rFont val="Times New Roman"/>
        <family val="1"/>
      </rPr>
      <t xml:space="preserve">T. onnurineus </t>
    </r>
    <r>
      <rPr>
        <sz val="12"/>
        <color theme="1"/>
        <rFont val="Times New Roman"/>
        <family val="1"/>
      </rPr>
      <t>NA1 cells grown with CO versus Sulfur, Formate versus Sulfur, and Starch versus Sulfur.</t>
    </r>
    <phoneticPr fontId="1" type="noConversion"/>
  </si>
  <si>
    <t>Unknown function</t>
    <phoneticPr fontId="1" type="noConversion"/>
  </si>
  <si>
    <t>Stress response</t>
    <phoneticPr fontId="1" type="noConversion"/>
  </si>
  <si>
    <t>Energy metabolism</t>
    <phoneticPr fontId="1" type="noConversion"/>
  </si>
  <si>
    <t>Protein fate</t>
    <phoneticPr fontId="1" type="noConversion"/>
  </si>
  <si>
    <t>Channel and Transporters</t>
    <phoneticPr fontId="1" type="noConversion"/>
  </si>
  <si>
    <t>DNA metabolism</t>
    <phoneticPr fontId="1" type="noConversion"/>
  </si>
  <si>
    <t>Transcription and regulatory function</t>
    <phoneticPr fontId="1" type="noConversion"/>
  </si>
  <si>
    <t>Translation</t>
    <phoneticPr fontId="1" type="noConversion"/>
  </si>
  <si>
    <t>Cellular process</t>
    <phoneticPr fontId="1" type="noConversion"/>
  </si>
  <si>
    <t>Nucleotide metabolism</t>
    <phoneticPr fontId="1" type="noConversion"/>
  </si>
  <si>
    <t xml:space="preserve">Cofactor and Prosthetic group metabolism </t>
    <phoneticPr fontId="1" type="noConversion"/>
  </si>
  <si>
    <t xml:space="preserve">Central intermediary metabolism </t>
    <phoneticPr fontId="1" type="noConversion"/>
  </si>
  <si>
    <t>Amino acid metabolism</t>
    <phoneticPr fontId="1" type="noConversion"/>
  </si>
  <si>
    <t>General function prediction only</t>
    <phoneticPr fontId="1" type="noConversion"/>
  </si>
  <si>
    <t>Hypothetical proteins</t>
    <phoneticPr fontId="1" type="noConversion"/>
  </si>
  <si>
    <t>Sulfur metabolism and sulfur responsive proteins</t>
    <phoneticPr fontId="1" type="noConversion"/>
  </si>
  <si>
    <t>Fe-S cluster biogenesis</t>
    <phoneticPr fontId="1" type="noConversion"/>
  </si>
  <si>
    <t>Nitrogen  metabolism</t>
    <phoneticPr fontId="1" type="noConversion"/>
  </si>
  <si>
    <t>Cell envelope</t>
    <phoneticPr fontId="1" type="noConversion"/>
  </si>
  <si>
    <r>
      <t>b</t>
    </r>
    <r>
      <rPr>
        <i/>
        <sz val="10"/>
        <color theme="1"/>
        <rFont val="맑은 고딕"/>
        <family val="3"/>
        <charset val="129"/>
        <scheme val="minor"/>
      </rPr>
      <t>p</t>
    </r>
    <r>
      <rPr>
        <sz val="10"/>
        <color theme="1"/>
        <rFont val="맑은 고딕"/>
        <family val="3"/>
        <charset val="129"/>
        <scheme val="minor"/>
      </rPr>
      <t xml:space="preserve"> values calculated from individual peak intensities derived from all tryptic peptides detected per protein (see “Experimental Section”).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</si>
</sst>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4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rgb="FF0000FF"/>
      <name val="Times New Roman"/>
      <family val="1"/>
    </font>
    <font>
      <sz val="9"/>
      <name val="맑은 고딕"/>
      <family val="3"/>
      <charset val="129"/>
    </font>
    <font>
      <sz val="9"/>
      <color theme="1"/>
      <name val="맑은 고딕"/>
      <family val="3"/>
      <charset val="129"/>
    </font>
    <font>
      <i/>
      <sz val="9"/>
      <color theme="1"/>
      <name val="맑은 고딕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sz val="12"/>
      <color theme="1"/>
      <name val="Times New Roman"/>
      <family val="1"/>
    </font>
    <font>
      <vertAlign val="superscript"/>
      <sz val="9"/>
      <color theme="1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vertAlign val="superscript"/>
      <sz val="10"/>
      <color theme="1"/>
      <name val="맑은 고딕"/>
      <family val="3"/>
      <charset val="129"/>
      <scheme val="minor"/>
    </font>
    <font>
      <i/>
      <sz val="10"/>
      <color theme="1"/>
      <name val="맑은 고딕"/>
      <family val="3"/>
      <charset val="129"/>
      <scheme val="minor"/>
    </font>
    <font>
      <b/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0"/>
      <name val="맑은 고딕"/>
      <family val="3"/>
      <charset val="129"/>
      <scheme val="minor"/>
    </font>
    <font>
      <b/>
      <sz val="10"/>
      <color rgb="FFFF0000"/>
      <name val="Times New Roman"/>
      <family val="1"/>
    </font>
    <font>
      <b/>
      <sz val="10"/>
      <color rgb="FF0000FF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b/>
      <sz val="10"/>
      <color rgb="FF0000FF"/>
      <name val="맑은 고딕"/>
      <family val="3"/>
      <charset val="129"/>
      <scheme val="major"/>
    </font>
    <font>
      <sz val="10"/>
      <color rgb="FF0000FF"/>
      <name val="Times New Roman"/>
      <family val="1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Times New Roman"/>
      <family val="1"/>
    </font>
    <font>
      <sz val="10"/>
      <color rgb="FF0000FF"/>
      <name val="맑은 고딕"/>
      <family val="3"/>
      <charset val="129"/>
      <scheme val="minor"/>
    </font>
    <font>
      <b/>
      <sz val="11"/>
      <color rgb="FF0000FF"/>
      <name val="Times New Roman"/>
      <family val="1"/>
    </font>
    <font>
      <b/>
      <sz val="10"/>
      <color rgb="FF0000FF"/>
      <name val="Times New Roman"/>
      <family val="1"/>
    </font>
    <font>
      <sz val="11"/>
      <color rgb="FFFF0000"/>
      <name val="Times New Roman"/>
      <family val="1"/>
    </font>
    <font>
      <b/>
      <sz val="9"/>
      <color rgb="FF0000FF"/>
      <name val="Times New Roman"/>
      <family val="1"/>
    </font>
    <font>
      <b/>
      <sz val="10"/>
      <color theme="1"/>
      <name val="맑은 고딕"/>
      <family val="3"/>
      <charset val="129"/>
      <scheme val="major"/>
    </font>
    <font>
      <b/>
      <i/>
      <sz val="9"/>
      <name val="맑은 고딕"/>
      <family val="3"/>
      <charset val="129"/>
    </font>
    <font>
      <sz val="10"/>
      <name val="Times New Roman"/>
      <family val="1"/>
    </font>
    <font>
      <sz val="11"/>
      <color rgb="FF3333FF"/>
      <name val="Times New Roman"/>
      <family val="1"/>
    </font>
    <font>
      <b/>
      <i/>
      <sz val="9"/>
      <name val="맑은 고딕"/>
      <family val="3"/>
      <charset val="129"/>
      <scheme val="major"/>
    </font>
    <font>
      <sz val="11"/>
      <color theme="0" tint="-0.499984740745262"/>
      <name val="Times New Roman"/>
      <family val="1"/>
    </font>
    <font>
      <sz val="11"/>
      <color theme="9" tint="-0.249977111117893"/>
      <name val="Times New Roman"/>
      <family val="1"/>
    </font>
    <font>
      <sz val="11"/>
      <color rgb="FFC00000"/>
      <name val="Times New Roman"/>
      <family val="1"/>
    </font>
    <font>
      <b/>
      <sz val="9"/>
      <name val="맑은 고딕"/>
      <family val="2"/>
      <charset val="129"/>
      <scheme val="minor"/>
    </font>
    <font>
      <sz val="9"/>
      <name val="맑은 고딕"/>
      <family val="3"/>
      <charset val="129"/>
      <scheme val="major"/>
    </font>
    <font>
      <b/>
      <sz val="9"/>
      <name val="맑은 고딕"/>
      <family val="3"/>
      <charset val="129"/>
      <scheme val="minor"/>
    </font>
    <font>
      <b/>
      <sz val="9"/>
      <name val="Times New Roman"/>
      <family val="1"/>
    </font>
    <font>
      <sz val="10"/>
      <name val="맑은 고딕"/>
      <family val="3"/>
      <charset val="129"/>
    </font>
    <font>
      <i/>
      <sz val="12"/>
      <color theme="1"/>
      <name val="Times New Roman"/>
      <family val="1"/>
    </font>
    <font>
      <b/>
      <i/>
      <sz val="10"/>
      <name val="맑은 고딕"/>
      <family val="3"/>
      <charset val="129"/>
    </font>
    <font>
      <b/>
      <sz val="10.5"/>
      <name val="맑은 고딕"/>
      <family val="3"/>
      <charset val="129"/>
    </font>
    <font>
      <sz val="10.5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176" fontId="3" fillId="0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>
      <alignment vertical="center"/>
    </xf>
    <xf numFmtId="0" fontId="23" fillId="0" borderId="0" xfId="0" applyFont="1">
      <alignment vertical="center"/>
    </xf>
    <xf numFmtId="0" fontId="13" fillId="0" borderId="0" xfId="0" applyFont="1" applyFill="1">
      <alignment vertical="center"/>
    </xf>
    <xf numFmtId="0" fontId="13" fillId="0" borderId="0" xfId="0" applyFont="1" applyFill="1" applyAlignment="1">
      <alignment horizontal="center" vertical="center"/>
    </xf>
    <xf numFmtId="0" fontId="3" fillId="0" borderId="0" xfId="0" applyFont="1" applyBorder="1">
      <alignment vertical="center"/>
    </xf>
    <xf numFmtId="0" fontId="18" fillId="0" borderId="0" xfId="0" applyFont="1" applyFill="1">
      <alignment vertical="center"/>
    </xf>
    <xf numFmtId="0" fontId="26" fillId="0" borderId="0" xfId="0" applyFont="1" applyFill="1">
      <alignment vertical="center"/>
    </xf>
    <xf numFmtId="0" fontId="28" fillId="0" borderId="0" xfId="0" applyFont="1" applyFill="1">
      <alignment vertical="center"/>
    </xf>
    <xf numFmtId="0" fontId="23" fillId="0" borderId="0" xfId="0" applyFont="1" applyFill="1">
      <alignment vertical="center"/>
    </xf>
    <xf numFmtId="0" fontId="20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2" fillId="0" borderId="0" xfId="0" applyFont="1" applyFill="1">
      <alignment vertical="center"/>
    </xf>
    <xf numFmtId="0" fontId="19" fillId="0" borderId="0" xfId="0" applyFont="1" applyFill="1" applyBorder="1">
      <alignment vertical="center"/>
    </xf>
    <xf numFmtId="0" fontId="9" fillId="0" borderId="0" xfId="0" applyFont="1" applyFill="1">
      <alignment vertical="center"/>
    </xf>
    <xf numFmtId="0" fontId="25" fillId="0" borderId="0" xfId="0" applyFont="1">
      <alignment vertical="center"/>
    </xf>
    <xf numFmtId="0" fontId="4" fillId="0" borderId="0" xfId="0" applyFont="1" applyFill="1">
      <alignment vertical="center"/>
    </xf>
    <xf numFmtId="0" fontId="27" fillId="0" borderId="0" xfId="0" applyFont="1" applyFill="1">
      <alignment vertical="center"/>
    </xf>
    <xf numFmtId="0" fontId="28" fillId="0" borderId="0" xfId="0" applyFont="1">
      <alignment vertical="center"/>
    </xf>
    <xf numFmtId="0" fontId="27" fillId="0" borderId="0" xfId="0" applyFont="1">
      <alignment vertical="center"/>
    </xf>
    <xf numFmtId="0" fontId="30" fillId="0" borderId="0" xfId="0" applyFont="1">
      <alignment vertical="center"/>
    </xf>
    <xf numFmtId="0" fontId="24" fillId="0" borderId="0" xfId="0" applyFont="1" applyFill="1">
      <alignment vertical="center"/>
    </xf>
    <xf numFmtId="0" fontId="3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7" fillId="0" borderId="0" xfId="0" applyFont="1" applyFill="1" applyBorder="1">
      <alignment vertical="center"/>
    </xf>
    <xf numFmtId="0" fontId="17" fillId="0" borderId="0" xfId="0" applyFont="1" applyFill="1">
      <alignment vertical="center"/>
    </xf>
    <xf numFmtId="0" fontId="33" fillId="0" borderId="0" xfId="0" applyFont="1">
      <alignment vertical="center"/>
    </xf>
    <xf numFmtId="0" fontId="16" fillId="0" borderId="0" xfId="0" applyFont="1" applyFill="1">
      <alignment vertical="center"/>
    </xf>
    <xf numFmtId="0" fontId="19" fillId="0" borderId="0" xfId="0" applyFont="1">
      <alignment vertical="center"/>
    </xf>
    <xf numFmtId="0" fontId="34" fillId="0" borderId="0" xfId="0" applyFont="1">
      <alignment vertical="center"/>
    </xf>
    <xf numFmtId="0" fontId="36" fillId="0" borderId="0" xfId="0" applyFont="1" applyFill="1">
      <alignment vertical="center"/>
    </xf>
    <xf numFmtId="0" fontId="37" fillId="0" borderId="0" xfId="0" applyFont="1">
      <alignment vertical="center"/>
    </xf>
    <xf numFmtId="0" fontId="38" fillId="0" borderId="0" xfId="0" applyFont="1">
      <alignment vertical="center"/>
    </xf>
    <xf numFmtId="177" fontId="6" fillId="0" borderId="3" xfId="0" applyNumberFormat="1" applyFont="1" applyBorder="1" applyAlignment="1" applyProtection="1">
      <alignment horizontal="center" vertical="center" wrapText="1"/>
    </xf>
    <xf numFmtId="177" fontId="5" fillId="0" borderId="0" xfId="0" applyNumberFormat="1" applyFont="1" applyFill="1" applyBorder="1" applyAlignment="1" applyProtection="1">
      <alignment horizontal="center" vertical="center" wrapText="1"/>
    </xf>
    <xf numFmtId="177" fontId="9" fillId="0" borderId="0" xfId="0" applyNumberFormat="1" applyFont="1" applyFill="1" applyAlignment="1">
      <alignment vertical="center" wrapText="1"/>
    </xf>
    <xf numFmtId="177" fontId="9" fillId="0" borderId="0" xfId="0" applyNumberFormat="1" applyFont="1" applyFill="1" applyAlignment="1">
      <alignment horizontal="center" vertical="center" wrapText="1"/>
    </xf>
    <xf numFmtId="177" fontId="9" fillId="0" borderId="0" xfId="0" applyNumberFormat="1" applyFont="1" applyFill="1" applyAlignment="1">
      <alignment horizontal="center" vertical="center"/>
    </xf>
    <xf numFmtId="177" fontId="10" fillId="0" borderId="0" xfId="0" applyNumberFormat="1" applyFont="1" applyFill="1" applyAlignment="1">
      <alignment vertical="center" wrapText="1"/>
    </xf>
    <xf numFmtId="177" fontId="10" fillId="0" borderId="0" xfId="0" applyNumberFormat="1" applyFont="1" applyFill="1" applyAlignment="1">
      <alignment horizontal="center" vertical="center" wrapText="1"/>
    </xf>
    <xf numFmtId="177" fontId="5" fillId="0" borderId="0" xfId="0" applyNumberFormat="1" applyFont="1" applyAlignment="1" applyProtection="1">
      <alignment vertical="center" wrapText="1"/>
    </xf>
    <xf numFmtId="177" fontId="5" fillId="0" borderId="0" xfId="0" applyNumberFormat="1" applyFont="1" applyAlignment="1" applyProtection="1">
      <alignment horizontal="center" vertical="center" wrapText="1"/>
    </xf>
    <xf numFmtId="177" fontId="9" fillId="0" borderId="0" xfId="0" applyNumberFormat="1" applyFont="1" applyFill="1">
      <alignment vertical="center"/>
    </xf>
    <xf numFmtId="177" fontId="9" fillId="0" borderId="0" xfId="0" applyNumberFormat="1" applyFont="1" applyAlignment="1">
      <alignment vertical="center" wrapText="1"/>
    </xf>
    <xf numFmtId="177" fontId="9" fillId="0" borderId="0" xfId="0" applyNumberFormat="1" applyFont="1" applyAlignment="1">
      <alignment horizontal="center" vertical="center" wrapText="1"/>
    </xf>
    <xf numFmtId="177" fontId="5" fillId="0" borderId="0" xfId="0" applyNumberFormat="1" applyFont="1" applyFill="1" applyAlignment="1" applyProtection="1">
      <alignment vertical="center" wrapText="1"/>
    </xf>
    <xf numFmtId="177" fontId="5" fillId="0" borderId="0" xfId="0" applyNumberFormat="1" applyFont="1" applyFill="1" applyAlignment="1" applyProtection="1">
      <alignment horizontal="center" vertical="center" wrapText="1"/>
    </xf>
    <xf numFmtId="177" fontId="10" fillId="0" borderId="0" xfId="0" applyNumberFormat="1" applyFont="1" applyAlignment="1">
      <alignment horizontal="center" vertical="center" wrapText="1"/>
    </xf>
    <xf numFmtId="177" fontId="10" fillId="0" borderId="0" xfId="0" applyNumberFormat="1" applyFont="1" applyAlignment="1">
      <alignment vertical="center" wrapText="1"/>
    </xf>
    <xf numFmtId="177" fontId="5" fillId="0" borderId="0" xfId="0" applyNumberFormat="1" applyFont="1" applyFill="1" applyAlignment="1" applyProtection="1">
      <alignment horizontal="justify" vertical="center" wrapText="1"/>
    </xf>
    <xf numFmtId="177" fontId="9" fillId="0" borderId="0" xfId="0" applyNumberFormat="1" applyFont="1" applyFill="1" applyAlignment="1">
      <alignment horizontal="left" vertical="center" wrapText="1"/>
    </xf>
    <xf numFmtId="177" fontId="5" fillId="0" borderId="0" xfId="0" applyNumberFormat="1" applyFont="1" applyFill="1" applyAlignment="1" applyProtection="1">
      <alignment horizontal="left" vertical="center" wrapText="1"/>
    </xf>
    <xf numFmtId="177" fontId="9" fillId="0" borderId="0" xfId="0" applyNumberFormat="1" applyFont="1" applyFill="1" applyBorder="1" applyAlignment="1">
      <alignment vertical="center" wrapText="1"/>
    </xf>
    <xf numFmtId="177" fontId="9" fillId="0" borderId="0" xfId="0" applyNumberFormat="1" applyFont="1" applyFill="1" applyBorder="1" applyAlignment="1">
      <alignment horizontal="center" vertical="center" wrapText="1"/>
    </xf>
    <xf numFmtId="177" fontId="9" fillId="0" borderId="0" xfId="0" applyNumberFormat="1" applyFont="1" applyFill="1" applyAlignment="1">
      <alignment horizontal="left" vertical="center"/>
    </xf>
    <xf numFmtId="177" fontId="40" fillId="0" borderId="0" xfId="0" applyNumberFormat="1" applyFont="1" applyFill="1" applyAlignment="1">
      <alignment horizontal="left" vertical="center"/>
    </xf>
    <xf numFmtId="177" fontId="40" fillId="0" borderId="0" xfId="0" applyNumberFormat="1" applyFont="1" applyFill="1" applyAlignment="1">
      <alignment horizontal="center" vertical="center"/>
    </xf>
    <xf numFmtId="177" fontId="39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Border="1" applyAlignment="1" applyProtection="1">
      <alignment vertical="center" wrapText="1"/>
    </xf>
    <xf numFmtId="177" fontId="9" fillId="0" borderId="0" xfId="0" applyNumberFormat="1" applyFont="1" applyFill="1" applyBorder="1">
      <alignment vertical="center"/>
    </xf>
    <xf numFmtId="177" fontId="9" fillId="0" borderId="0" xfId="0" applyNumberFormat="1" applyFont="1" applyFill="1" applyBorder="1" applyAlignment="1">
      <alignment horizontal="center" vertical="center"/>
    </xf>
    <xf numFmtId="177" fontId="41" fillId="0" borderId="0" xfId="0" applyNumberFormat="1" applyFont="1" applyFill="1" applyAlignment="1">
      <alignment horizontal="center" vertical="center"/>
    </xf>
    <xf numFmtId="177" fontId="32" fillId="0" borderId="0" xfId="0" applyNumberFormat="1" applyFont="1" applyFill="1" applyAlignment="1" applyProtection="1">
      <alignment horizontal="center" vertical="center" wrapText="1"/>
    </xf>
    <xf numFmtId="177" fontId="35" fillId="0" borderId="0" xfId="0" applyNumberFormat="1" applyFont="1" applyFill="1">
      <alignment vertical="center"/>
    </xf>
    <xf numFmtId="177" fontId="35" fillId="0" borderId="0" xfId="0" applyNumberFormat="1" applyFont="1" applyFill="1" applyAlignment="1">
      <alignment horizontal="center" vertical="center"/>
    </xf>
    <xf numFmtId="177" fontId="42" fillId="0" borderId="0" xfId="0" applyNumberFormat="1" applyFont="1" applyFill="1" applyAlignment="1">
      <alignment horizontal="center" vertical="center"/>
    </xf>
    <xf numFmtId="177" fontId="9" fillId="0" borderId="2" xfId="0" applyNumberFormat="1" applyFont="1" applyBorder="1" applyAlignment="1">
      <alignment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10" fillId="0" borderId="0" xfId="0" applyNumberFormat="1" applyFont="1" applyFill="1">
      <alignment vertical="center"/>
    </xf>
    <xf numFmtId="177" fontId="10" fillId="0" borderId="0" xfId="0" applyNumberFormat="1" applyFont="1" applyFill="1" applyAlignment="1">
      <alignment horizontal="center" vertical="center"/>
    </xf>
    <xf numFmtId="177" fontId="5" fillId="0" borderId="1" xfId="0" applyNumberFormat="1" applyFont="1" applyFill="1" applyBorder="1" applyAlignment="1" applyProtection="1">
      <alignment horizontal="center" vertical="center" wrapText="1"/>
    </xf>
    <xf numFmtId="177" fontId="5" fillId="0" borderId="2" xfId="0" applyNumberFormat="1" applyFont="1" applyFill="1" applyBorder="1" applyAlignment="1" applyProtection="1">
      <alignment horizontal="center" vertical="center" wrapText="1"/>
    </xf>
    <xf numFmtId="177" fontId="45" fillId="0" borderId="0" xfId="0" applyNumberFormat="1" applyFont="1" applyFill="1" applyAlignment="1" applyProtection="1">
      <alignment horizontal="center" vertical="center" wrapText="1"/>
    </xf>
    <xf numFmtId="177" fontId="43" fillId="0" borderId="0" xfId="0" applyNumberFormat="1" applyFont="1" applyAlignment="1" applyProtection="1">
      <alignment horizontal="center" vertical="center" wrapText="1"/>
    </xf>
    <xf numFmtId="177" fontId="32" fillId="0" borderId="0" xfId="0" applyNumberFormat="1" applyFont="1" applyFill="1" applyAlignment="1" applyProtection="1">
      <alignment horizontal="center" vertical="center" wrapText="1"/>
    </xf>
    <xf numFmtId="177" fontId="8" fillId="0" borderId="0" xfId="0" applyNumberFormat="1" applyFont="1" applyAlignment="1" applyProtection="1">
      <alignment horizontal="center" vertical="center" wrapText="1"/>
    </xf>
    <xf numFmtId="177" fontId="46" fillId="0" borderId="0" xfId="0" applyNumberFormat="1" applyFont="1" applyFill="1" applyAlignment="1" applyProtection="1">
      <alignment horizontal="center" vertical="center" wrapText="1"/>
    </xf>
    <xf numFmtId="177" fontId="47" fillId="0" borderId="0" xfId="0" applyNumberFormat="1" applyFont="1" applyAlignment="1" applyProtection="1">
      <alignment horizontal="center" vertical="center" wrapText="1"/>
    </xf>
    <xf numFmtId="177" fontId="5" fillId="0" borderId="0" xfId="0" applyNumberFormat="1" applyFont="1" applyAlignment="1" applyProtection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177" fontId="32" fillId="0" borderId="0" xfId="0" applyNumberFormat="1" applyFont="1" applyAlignment="1" applyProtection="1">
      <alignment horizontal="center" vertical="center" wrapText="1"/>
    </xf>
    <xf numFmtId="177" fontId="46" fillId="0" borderId="0" xfId="0" applyNumberFormat="1" applyFont="1" applyAlignment="1" applyProtection="1">
      <alignment horizontal="center" vertical="center" wrapText="1"/>
    </xf>
    <xf numFmtId="177" fontId="32" fillId="0" borderId="0" xfId="0" applyNumberFormat="1" applyFont="1" applyFill="1" applyBorder="1" applyAlignment="1" applyProtection="1">
      <alignment horizontal="center" vertical="center" wrapText="1"/>
    </xf>
    <xf numFmtId="177" fontId="5" fillId="0" borderId="0" xfId="0" applyNumberFormat="1" applyFont="1" applyBorder="1" applyAlignment="1" applyProtection="1">
      <alignment horizontal="center" vertical="center" wrapText="1"/>
    </xf>
    <xf numFmtId="177" fontId="6" fillId="0" borderId="0" xfId="0" applyNumberFormat="1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177" fontId="5" fillId="0" borderId="3" xfId="0" applyNumberFormat="1" applyFont="1" applyFill="1" applyBorder="1" applyAlignment="1" applyProtection="1">
      <alignment horizontal="center" vertical="center" wrapText="1"/>
    </xf>
    <xf numFmtId="177" fontId="6" fillId="0" borderId="2" xfId="0" applyNumberFormat="1" applyFont="1" applyBorder="1" applyAlignment="1" applyProtection="1">
      <alignment vertical="center" wrapText="1"/>
    </xf>
    <xf numFmtId="177" fontId="6" fillId="0" borderId="2" xfId="0" applyNumberFormat="1" applyFont="1" applyBorder="1" applyAlignment="1" applyProtection="1">
      <alignment horizontal="center" vertical="center" wrapText="1"/>
    </xf>
    <xf numFmtId="177" fontId="6" fillId="0" borderId="1" xfId="0" applyNumberFormat="1" applyFont="1" applyBorder="1" applyAlignment="1" applyProtection="1">
      <alignment horizontal="center" vertical="center" wrapText="1"/>
    </xf>
    <xf numFmtId="177" fontId="46" fillId="0" borderId="0" xfId="0" applyNumberFormat="1" applyFont="1" applyFill="1" applyBorder="1" applyAlignment="1" applyProtection="1">
      <alignment horizontal="center" vertical="center" wrapText="1"/>
    </xf>
    <xf numFmtId="0" fontId="32" fillId="0" borderId="0" xfId="0" applyFont="1" applyFill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CC0000"/>
      <color rgb="FF0000FF"/>
      <color rgb="FFCC00CC"/>
      <color rgb="FFFF00FF"/>
      <color rgb="FF9900CC"/>
      <color rgb="FFCC00FF"/>
      <color rgb="FF006600"/>
      <color rgb="FFFF9900"/>
      <color rgb="FF3333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32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9277350" y="638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9</xdr:col>
      <xdr:colOff>0</xdr:colOff>
      <xdr:row>32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9277350" y="638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9</xdr:col>
      <xdr:colOff>0</xdr:colOff>
      <xdr:row>32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9277350" y="6381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9</xdr:col>
      <xdr:colOff>0</xdr:colOff>
      <xdr:row>368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9277350" y="37271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9</xdr:col>
      <xdr:colOff>0</xdr:colOff>
      <xdr:row>170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9277350" y="38985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9</xdr:col>
      <xdr:colOff>0</xdr:colOff>
      <xdr:row>219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9324975" y="33080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ko-KR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A1%20&#45436;&#47928;%20&#51089;&#49457;%202013/NA1_Sulfur&#48516;&#49437;/NA1_Sulfur%20&#48516;&#49437;&#51088;&#47308;_1/_&#44428;&#50836;&#49481;_NA1_6SEP2010_proteins_&#51221;&#50689;&#54840;_&#49688;&#51221;_201303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간략 Table"/>
      <sheetName val="Final Data"/>
      <sheetName val="NA1_6SEP2010_proteins"/>
      <sheetName val="NA1_6SEP2010_proteins_1 "/>
      <sheetName val="Area"/>
      <sheetName val="Sheet1"/>
      <sheetName val="S per C"/>
      <sheetName val="F per C"/>
      <sheetName val=" S per F"/>
      <sheetName val="S, C, F"/>
      <sheetName val="Sheet2"/>
      <sheetName val="sulfur dep"/>
    </sheetNames>
    <sheetDataSet>
      <sheetData sheetId="0" refreshError="1"/>
      <sheetData sheetId="1" refreshError="1"/>
      <sheetData sheetId="2" refreshError="1">
        <row r="2">
          <cell r="B2" t="str">
            <v>TON_0002</v>
          </cell>
          <cell r="C2" t="str">
            <v>predicted Hydrolase [Thermococcus onnurineus NA1]</v>
          </cell>
          <cell r="D2">
            <v>70.87</v>
          </cell>
          <cell r="F2" t="str">
            <v>F</v>
          </cell>
          <cell r="G2" t="str">
            <v>F</v>
          </cell>
          <cell r="H2" t="str">
            <v>F</v>
          </cell>
          <cell r="I2" t="str">
            <v>F</v>
          </cell>
          <cell r="J2" t="str">
            <v>S</v>
          </cell>
          <cell r="K2" t="str">
            <v>S</v>
          </cell>
          <cell r="L2" t="str">
            <v>S</v>
          </cell>
          <cell r="M2" t="str">
            <v>S</v>
          </cell>
          <cell r="N2">
            <v>0.75</v>
          </cell>
          <cell r="O2">
            <v>-0.28999999999999998</v>
          </cell>
          <cell r="P2">
            <v>0.82</v>
          </cell>
          <cell r="Q2">
            <v>0.2</v>
          </cell>
          <cell r="R2" t="str">
            <v>-</v>
          </cell>
          <cell r="U2" t="str">
            <v>-</v>
          </cell>
          <cell r="V2" t="str">
            <v>F</v>
          </cell>
          <cell r="W2" t="str">
            <v>F</v>
          </cell>
          <cell r="X2" t="str">
            <v>F</v>
          </cell>
          <cell r="Y2" t="str">
            <v>F</v>
          </cell>
          <cell r="Z2" t="str">
            <v>S</v>
          </cell>
          <cell r="AA2" t="str">
            <v>S</v>
          </cell>
          <cell r="AB2" t="str">
            <v>S</v>
          </cell>
          <cell r="AC2" t="str">
            <v>S</v>
          </cell>
        </row>
        <row r="3">
          <cell r="B3" t="str">
            <v>TON_0014</v>
          </cell>
          <cell r="C3" t="str">
            <v>ABC transporter tungsten-binding protein [Thermococcus onnurineus NA1]</v>
          </cell>
          <cell r="D3">
            <v>120.17</v>
          </cell>
          <cell r="F3" t="str">
            <v>F</v>
          </cell>
          <cell r="G3" t="str">
            <v>F</v>
          </cell>
          <cell r="H3" t="str">
            <v>F</v>
          </cell>
          <cell r="I3" t="str">
            <v>F</v>
          </cell>
          <cell r="J3" t="str">
            <v>S</v>
          </cell>
          <cell r="K3" t="str">
            <v>S</v>
          </cell>
          <cell r="L3" t="str">
            <v>S</v>
          </cell>
          <cell r="M3" t="str">
            <v>S</v>
          </cell>
          <cell r="N3">
            <v>1.23</v>
          </cell>
          <cell r="O3">
            <v>0.21</v>
          </cell>
          <cell r="P3">
            <v>0.96</v>
          </cell>
          <cell r="Q3">
            <v>0.68</v>
          </cell>
          <cell r="R3" t="str">
            <v>Y</v>
          </cell>
          <cell r="S3" t="str">
            <v>Y</v>
          </cell>
          <cell r="T3" t="str">
            <v>Y</v>
          </cell>
          <cell r="U3" t="str">
            <v>Y</v>
          </cell>
          <cell r="V3">
            <v>1.51</v>
          </cell>
          <cell r="W3">
            <v>0.41</v>
          </cell>
          <cell r="X3">
            <v>0.69</v>
          </cell>
          <cell r="Y3">
            <v>0.88</v>
          </cell>
          <cell r="Z3">
            <v>1.22</v>
          </cell>
          <cell r="AA3">
            <v>0.2</v>
          </cell>
          <cell r="AB3">
            <v>0.52</v>
          </cell>
          <cell r="AC3">
            <v>0.79</v>
          </cell>
        </row>
        <row r="4">
          <cell r="B4" t="str">
            <v>TON_1968</v>
          </cell>
          <cell r="C4" t="str">
            <v>nicotinamidase-like amidase [Thermococcus onnurineus NA1]</v>
          </cell>
          <cell r="D4">
            <v>107.66</v>
          </cell>
          <cell r="E4" t="str">
            <v>F</v>
          </cell>
          <cell r="F4" t="str">
            <v>F</v>
          </cell>
          <cell r="G4" t="str">
            <v>F</v>
          </cell>
          <cell r="H4" t="str">
            <v>F</v>
          </cell>
          <cell r="I4" t="str">
            <v>F</v>
          </cell>
          <cell r="J4">
            <v>0</v>
          </cell>
          <cell r="N4" t="str">
            <v>F</v>
          </cell>
          <cell r="O4" t="str">
            <v>F</v>
          </cell>
          <cell r="P4" t="str">
            <v>F</v>
          </cell>
          <cell r="Q4" t="str">
            <v>F</v>
          </cell>
          <cell r="R4" t="str">
            <v>-</v>
          </cell>
          <cell r="U4" t="str">
            <v>-</v>
          </cell>
          <cell r="V4" t="str">
            <v>F</v>
          </cell>
          <cell r="W4" t="str">
            <v>F</v>
          </cell>
          <cell r="X4" t="str">
            <v>F</v>
          </cell>
          <cell r="Y4" t="str">
            <v>F</v>
          </cell>
          <cell r="Z4" t="str">
            <v>-</v>
          </cell>
          <cell r="AC4" t="str">
            <v>-</v>
          </cell>
        </row>
        <row r="5">
          <cell r="B5" t="str">
            <v>TON_0025</v>
          </cell>
          <cell r="C5" t="str">
            <v>probable bis(5'-adenosyl)-triphosphatase, HIT family [Thermococcus onnurineus NA1]</v>
          </cell>
          <cell r="D5">
            <v>73.040000000000006</v>
          </cell>
          <cell r="E5" t="str">
            <v>C</v>
          </cell>
          <cell r="F5" t="str">
            <v>C</v>
          </cell>
          <cell r="G5" t="str">
            <v>C</v>
          </cell>
          <cell r="H5" t="str">
            <v>C</v>
          </cell>
          <cell r="I5" t="str">
            <v>C</v>
          </cell>
          <cell r="J5" t="str">
            <v>C</v>
          </cell>
          <cell r="K5" t="str">
            <v>C</v>
          </cell>
          <cell r="L5" t="str">
            <v>C</v>
          </cell>
          <cell r="M5" t="str">
            <v>C</v>
          </cell>
          <cell r="R5" t="str">
            <v>C</v>
          </cell>
          <cell r="S5" t="str">
            <v>C</v>
          </cell>
          <cell r="T5" t="str">
            <v>C</v>
          </cell>
          <cell r="U5" t="str">
            <v>C</v>
          </cell>
          <cell r="V5" t="str">
            <v>-</v>
          </cell>
          <cell r="Y5" t="str">
            <v>-</v>
          </cell>
          <cell r="Z5" t="str">
            <v>-</v>
          </cell>
          <cell r="AC5" t="str">
            <v>-</v>
          </cell>
        </row>
        <row r="6">
          <cell r="B6" t="str">
            <v>TON_0027</v>
          </cell>
          <cell r="C6" t="str">
            <v>proteasome subunit alpha [Thermococcus onnurineus NA1]</v>
          </cell>
          <cell r="D6">
            <v>110.24</v>
          </cell>
          <cell r="F6">
            <v>1.35</v>
          </cell>
          <cell r="G6">
            <v>0.3</v>
          </cell>
          <cell r="H6">
            <v>0.32</v>
          </cell>
          <cell r="I6">
            <v>0.96</v>
          </cell>
          <cell r="J6">
            <v>1.45</v>
          </cell>
          <cell r="K6">
            <v>0.37</v>
          </cell>
          <cell r="L6">
            <v>0.37</v>
          </cell>
          <cell r="M6">
            <v>0.98</v>
          </cell>
          <cell r="N6">
            <v>1.07</v>
          </cell>
          <cell r="O6">
            <v>7.0000000000000007E-2</v>
          </cell>
          <cell r="P6">
            <v>0.36</v>
          </cell>
          <cell r="Q6">
            <v>0.62</v>
          </cell>
          <cell r="R6">
            <v>1.04</v>
          </cell>
          <cell r="S6">
            <v>0.04</v>
          </cell>
          <cell r="T6">
            <v>0.38</v>
          </cell>
          <cell r="U6">
            <v>0.55000000000000004</v>
          </cell>
          <cell r="V6">
            <v>0.77</v>
          </cell>
          <cell r="W6">
            <v>-0.26</v>
          </cell>
          <cell r="X6">
            <v>0.41</v>
          </cell>
          <cell r="Y6">
            <v>0.05</v>
          </cell>
          <cell r="Z6">
            <v>0.71</v>
          </cell>
          <cell r="AA6">
            <v>-0.34</v>
          </cell>
          <cell r="AB6">
            <v>0.4</v>
          </cell>
          <cell r="AC6">
            <v>0.08</v>
          </cell>
        </row>
        <row r="7">
          <cell r="B7" t="str">
            <v>TON_0028</v>
          </cell>
          <cell r="C7" t="str">
            <v>putative RNA-associated protein [Thermococcus onnurineus NA1]</v>
          </cell>
          <cell r="D7">
            <v>100.65</v>
          </cell>
          <cell r="E7" t="str">
            <v>F</v>
          </cell>
          <cell r="F7" t="str">
            <v>F</v>
          </cell>
          <cell r="G7" t="str">
            <v>F</v>
          </cell>
          <cell r="H7" t="str">
            <v>F</v>
          </cell>
          <cell r="I7" t="str">
            <v>F</v>
          </cell>
          <cell r="J7">
            <v>0</v>
          </cell>
          <cell r="N7" t="str">
            <v>F</v>
          </cell>
          <cell r="O7" t="str">
            <v>F</v>
          </cell>
          <cell r="P7" t="str">
            <v>F</v>
          </cell>
          <cell r="Q7" t="str">
            <v>F</v>
          </cell>
          <cell r="R7" t="str">
            <v>-</v>
          </cell>
          <cell r="U7" t="str">
            <v>-</v>
          </cell>
          <cell r="V7" t="str">
            <v>F</v>
          </cell>
          <cell r="W7" t="str">
            <v>F</v>
          </cell>
          <cell r="X7" t="str">
            <v>F</v>
          </cell>
          <cell r="Y7" t="str">
            <v>F</v>
          </cell>
          <cell r="Z7" t="str">
            <v>-</v>
          </cell>
          <cell r="AC7" t="str">
            <v>-</v>
          </cell>
        </row>
        <row r="8">
          <cell r="B8" t="str">
            <v>TON_0029</v>
          </cell>
          <cell r="C8" t="str">
            <v>exosome complex RNA-binding protein Rrp4 [Thermococcus onnurineus NA1]</v>
          </cell>
          <cell r="D8">
            <v>109.37</v>
          </cell>
          <cell r="F8">
            <v>1.58</v>
          </cell>
          <cell r="G8">
            <v>0.46</v>
          </cell>
          <cell r="H8">
            <v>0.35</v>
          </cell>
          <cell r="I8">
            <v>0.99</v>
          </cell>
          <cell r="J8">
            <v>1.31</v>
          </cell>
          <cell r="K8">
            <v>0.27</v>
          </cell>
          <cell r="L8">
            <v>0.38</v>
          </cell>
          <cell r="M8">
            <v>0.88</v>
          </cell>
          <cell r="N8">
            <v>0.83</v>
          </cell>
          <cell r="O8">
            <v>-0.19</v>
          </cell>
          <cell r="P8">
            <v>0.28999999999999998</v>
          </cell>
          <cell r="Q8">
            <v>0.1</v>
          </cell>
          <cell r="R8">
            <v>0.83</v>
          </cell>
          <cell r="S8">
            <v>-0.19</v>
          </cell>
          <cell r="T8">
            <v>0.54</v>
          </cell>
          <cell r="U8">
            <v>0.25</v>
          </cell>
          <cell r="V8">
            <v>0.52</v>
          </cell>
          <cell r="W8">
            <v>-0.65</v>
          </cell>
          <cell r="X8">
            <v>0.45</v>
          </cell>
          <cell r="Y8">
            <v>0</v>
          </cell>
          <cell r="Z8">
            <v>0.64</v>
          </cell>
          <cell r="AA8">
            <v>-0.45</v>
          </cell>
          <cell r="AB8">
            <v>0.49</v>
          </cell>
          <cell r="AC8">
            <v>0.05</v>
          </cell>
        </row>
        <row r="9">
          <cell r="B9" t="str">
            <v>TON_0030</v>
          </cell>
          <cell r="C9" t="str">
            <v>exosome complex exonuclease Rrp41 [Thermococcus onnurineus NA1]</v>
          </cell>
          <cell r="D9">
            <v>78.040000000000006</v>
          </cell>
          <cell r="F9">
            <v>1.27</v>
          </cell>
          <cell r="G9">
            <v>0.24</v>
          </cell>
          <cell r="H9">
            <v>0.57999999999999996</v>
          </cell>
          <cell r="I9">
            <v>0.75</v>
          </cell>
          <cell r="J9">
            <v>0.9</v>
          </cell>
          <cell r="K9">
            <v>-0.11</v>
          </cell>
          <cell r="L9">
            <v>0.75</v>
          </cell>
          <cell r="M9">
            <v>0.4</v>
          </cell>
          <cell r="N9">
            <v>0.7</v>
          </cell>
          <cell r="O9">
            <v>-0.35</v>
          </cell>
          <cell r="P9">
            <v>0.8</v>
          </cell>
          <cell r="Q9">
            <v>0.16</v>
          </cell>
          <cell r="R9">
            <v>0.69</v>
          </cell>
          <cell r="S9">
            <v>-0.37</v>
          </cell>
          <cell r="T9">
            <v>0.74</v>
          </cell>
          <cell r="U9">
            <v>0.19</v>
          </cell>
          <cell r="V9">
            <v>0.54</v>
          </cell>
          <cell r="W9">
            <v>-0.61</v>
          </cell>
          <cell r="X9">
            <v>0.67</v>
          </cell>
          <cell r="Y9">
            <v>0.03</v>
          </cell>
          <cell r="Z9">
            <v>0.77</v>
          </cell>
          <cell r="AA9">
            <v>-0.26</v>
          </cell>
          <cell r="AB9">
            <v>0.98</v>
          </cell>
          <cell r="AC9">
            <v>0.28999999999999998</v>
          </cell>
        </row>
        <row r="10">
          <cell r="B10" t="str">
            <v>TON_0031</v>
          </cell>
          <cell r="C10" t="str">
            <v>exosome complex RNA-binding protein Rrp42 [Thermococcus onnurineus NA1]</v>
          </cell>
          <cell r="D10">
            <v>94.22</v>
          </cell>
          <cell r="F10">
            <v>1.22</v>
          </cell>
          <cell r="G10">
            <v>0.2</v>
          </cell>
          <cell r="H10">
            <v>0.37</v>
          </cell>
          <cell r="I10">
            <v>0.82</v>
          </cell>
          <cell r="J10" t="str">
            <v>C</v>
          </cell>
          <cell r="K10" t="str">
            <v>C</v>
          </cell>
          <cell r="L10" t="str">
            <v>C</v>
          </cell>
          <cell r="M10" t="str">
            <v>C</v>
          </cell>
          <cell r="N10" t="str">
            <v>F</v>
          </cell>
          <cell r="O10" t="str">
            <v>F</v>
          </cell>
          <cell r="P10" t="str">
            <v>F</v>
          </cell>
          <cell r="Q10" t="str">
            <v>F</v>
          </cell>
          <cell r="R10">
            <v>0.86</v>
          </cell>
          <cell r="S10">
            <v>-0.15</v>
          </cell>
          <cell r="T10">
            <v>0.43</v>
          </cell>
          <cell r="U10">
            <v>0.27</v>
          </cell>
          <cell r="V10">
            <v>0.7</v>
          </cell>
          <cell r="W10">
            <v>-0.36</v>
          </cell>
          <cell r="X10">
            <v>0.5</v>
          </cell>
          <cell r="Y10">
            <v>0.13</v>
          </cell>
          <cell r="Z10" t="str">
            <v>-</v>
          </cell>
          <cell r="AC10" t="str">
            <v>-</v>
          </cell>
        </row>
        <row r="11">
          <cell r="B11" t="str">
            <v>TON_0033</v>
          </cell>
          <cell r="C11" t="str">
            <v>hypothetical protein TON_0033 [Thermococcus onnurineus NA1]</v>
          </cell>
          <cell r="D11">
            <v>137.19</v>
          </cell>
          <cell r="F11">
            <v>1.19</v>
          </cell>
          <cell r="G11">
            <v>0.17</v>
          </cell>
          <cell r="H11">
            <v>0.47</v>
          </cell>
          <cell r="I11">
            <v>0.76</v>
          </cell>
          <cell r="J11">
            <v>0.75</v>
          </cell>
          <cell r="K11">
            <v>-0.28999999999999998</v>
          </cell>
          <cell r="L11">
            <v>0.82</v>
          </cell>
          <cell r="M11">
            <v>0.25</v>
          </cell>
          <cell r="N11">
            <v>0.63</v>
          </cell>
          <cell r="O11">
            <v>-0.46</v>
          </cell>
          <cell r="P11">
            <v>0.78</v>
          </cell>
          <cell r="Q11">
            <v>0.15</v>
          </cell>
          <cell r="R11">
            <v>0.99</v>
          </cell>
          <cell r="S11">
            <v>-0.01</v>
          </cell>
          <cell r="T11">
            <v>0.49</v>
          </cell>
          <cell r="U11">
            <v>0.52</v>
          </cell>
          <cell r="V11">
            <v>0.84</v>
          </cell>
          <cell r="W11">
            <v>-0.18</v>
          </cell>
          <cell r="X11">
            <v>0.5</v>
          </cell>
          <cell r="Y11">
            <v>0.21</v>
          </cell>
          <cell r="Z11">
            <v>1.32</v>
          </cell>
          <cell r="AA11">
            <v>0.28000000000000003</v>
          </cell>
          <cell r="AB11">
            <v>0.89</v>
          </cell>
          <cell r="AC11">
            <v>0.77</v>
          </cell>
        </row>
        <row r="12">
          <cell r="B12" t="str">
            <v>TON_0034</v>
          </cell>
          <cell r="C12" t="str">
            <v>hypothetical protein, conserved, containing ZPR1 zinc-finger domain [Thermococcus onnurineus NA1]</v>
          </cell>
          <cell r="D12">
            <v>93.12</v>
          </cell>
          <cell r="E12" t="str">
            <v>C</v>
          </cell>
          <cell r="F12" t="str">
            <v>C</v>
          </cell>
          <cell r="G12" t="str">
            <v>C</v>
          </cell>
          <cell r="H12" t="str">
            <v>C</v>
          </cell>
          <cell r="I12" t="str">
            <v>C</v>
          </cell>
          <cell r="J12" t="str">
            <v>C</v>
          </cell>
          <cell r="K12" t="str">
            <v>C</v>
          </cell>
          <cell r="L12" t="str">
            <v>C</v>
          </cell>
          <cell r="M12" t="str">
            <v>C</v>
          </cell>
          <cell r="R12" t="str">
            <v>C</v>
          </cell>
          <cell r="S12" t="str">
            <v>C</v>
          </cell>
          <cell r="T12" t="str">
            <v>C</v>
          </cell>
          <cell r="U12" t="str">
            <v>C</v>
          </cell>
          <cell r="V12" t="str">
            <v>-</v>
          </cell>
          <cell r="Y12" t="str">
            <v>-</v>
          </cell>
          <cell r="Z12" t="str">
            <v>-</v>
          </cell>
          <cell r="AC12" t="str">
            <v>-</v>
          </cell>
        </row>
        <row r="13">
          <cell r="B13" t="str">
            <v>TON_0037</v>
          </cell>
          <cell r="C13" t="str">
            <v>hypothetical protein, conserved, containing CBS domains [Thermococcus onnurineus NA1]</v>
          </cell>
          <cell r="D13">
            <v>89.82</v>
          </cell>
          <cell r="F13">
            <v>1.23</v>
          </cell>
          <cell r="G13">
            <v>0.21</v>
          </cell>
          <cell r="H13">
            <v>0.4</v>
          </cell>
          <cell r="I13">
            <v>0.81</v>
          </cell>
          <cell r="J13">
            <v>0.81</v>
          </cell>
          <cell r="K13">
            <v>-0.21</v>
          </cell>
          <cell r="L13">
            <v>0.45</v>
          </cell>
          <cell r="M13">
            <v>0.19</v>
          </cell>
          <cell r="N13">
            <v>0.66</v>
          </cell>
          <cell r="O13">
            <v>-0.42</v>
          </cell>
          <cell r="P13">
            <v>0.42</v>
          </cell>
          <cell r="Q13">
            <v>0.03</v>
          </cell>
          <cell r="R13" t="str">
            <v>C</v>
          </cell>
          <cell r="S13" t="str">
            <v>C</v>
          </cell>
          <cell r="T13" t="str">
            <v>C</v>
          </cell>
          <cell r="U13" t="str">
            <v>C</v>
          </cell>
          <cell r="V13" t="str">
            <v>F</v>
          </cell>
          <cell r="W13" t="str">
            <v>F</v>
          </cell>
          <cell r="X13" t="str">
            <v>F</v>
          </cell>
          <cell r="Y13" t="str">
            <v>F</v>
          </cell>
          <cell r="Z13" t="str">
            <v>S</v>
          </cell>
          <cell r="AA13" t="str">
            <v>S</v>
          </cell>
          <cell r="AB13" t="str">
            <v>S</v>
          </cell>
          <cell r="AC13" t="str">
            <v>S</v>
          </cell>
        </row>
        <row r="14">
          <cell r="B14" t="str">
            <v>TON_0041</v>
          </cell>
          <cell r="C14" t="str">
            <v>methylmalonyl-CoA decarboxylase, alpha subunit [Thermococcus onnurineus NA1]</v>
          </cell>
          <cell r="D14">
            <v>164.34</v>
          </cell>
          <cell r="F14">
            <v>0.57999999999999996</v>
          </cell>
          <cell r="G14">
            <v>-0.54</v>
          </cell>
          <cell r="H14">
            <v>0.68</v>
          </cell>
          <cell r="I14">
            <v>7.0000000000000007E-2</v>
          </cell>
          <cell r="J14">
            <v>0.67</v>
          </cell>
          <cell r="K14">
            <v>-0.4</v>
          </cell>
          <cell r="L14">
            <v>0.65</v>
          </cell>
          <cell r="M14">
            <v>0.13</v>
          </cell>
          <cell r="N14">
            <v>1.1399999999999999</v>
          </cell>
          <cell r="O14">
            <v>0.13</v>
          </cell>
          <cell r="P14">
            <v>0.56000000000000005</v>
          </cell>
          <cell r="Q14">
            <v>0.64</v>
          </cell>
          <cell r="R14">
            <v>0.47</v>
          </cell>
          <cell r="S14">
            <v>-0.75</v>
          </cell>
          <cell r="T14">
            <v>0.65</v>
          </cell>
          <cell r="U14">
            <v>0.02</v>
          </cell>
          <cell r="V14">
            <v>0.81</v>
          </cell>
          <cell r="W14">
            <v>-0.21</v>
          </cell>
          <cell r="X14">
            <v>0.57999999999999996</v>
          </cell>
          <cell r="Y14">
            <v>0.26</v>
          </cell>
          <cell r="Z14">
            <v>0.7</v>
          </cell>
          <cell r="AA14">
            <v>-0.35</v>
          </cell>
          <cell r="AB14">
            <v>0.57999999999999996</v>
          </cell>
          <cell r="AC14">
            <v>0.11</v>
          </cell>
        </row>
        <row r="15">
          <cell r="B15" t="str">
            <v>TON_0042</v>
          </cell>
          <cell r="C15" t="str">
            <v>translation initiation factor IF-2 subunit beta [Thermococcus onnurineus NA1]</v>
          </cell>
          <cell r="D15">
            <v>95.72</v>
          </cell>
          <cell r="F15" t="str">
            <v>C</v>
          </cell>
          <cell r="G15" t="str">
            <v>C</v>
          </cell>
          <cell r="H15" t="str">
            <v>C</v>
          </cell>
          <cell r="I15" t="str">
            <v>C</v>
          </cell>
          <cell r="J15">
            <v>0.95</v>
          </cell>
          <cell r="K15">
            <v>-0.05</v>
          </cell>
          <cell r="L15">
            <v>0.62</v>
          </cell>
          <cell r="M15">
            <v>0.43</v>
          </cell>
          <cell r="N15" t="str">
            <v>S</v>
          </cell>
          <cell r="O15" t="str">
            <v>S</v>
          </cell>
          <cell r="P15" t="str">
            <v>S</v>
          </cell>
          <cell r="Q15" t="str">
            <v>S</v>
          </cell>
          <cell r="R15">
            <v>0.8</v>
          </cell>
          <cell r="S15">
            <v>-0.22</v>
          </cell>
          <cell r="T15">
            <v>0.84</v>
          </cell>
          <cell r="U15">
            <v>0.34</v>
          </cell>
          <cell r="V15" t="str">
            <v>-</v>
          </cell>
          <cell r="Y15" t="str">
            <v>-</v>
          </cell>
          <cell r="Z15">
            <v>0.84</v>
          </cell>
          <cell r="AA15">
            <v>-0.17</v>
          </cell>
          <cell r="AB15">
            <v>0.91</v>
          </cell>
          <cell r="AC15">
            <v>0.37</v>
          </cell>
        </row>
        <row r="16">
          <cell r="B16" t="str">
            <v>TON_0043</v>
          </cell>
          <cell r="C16" t="str">
            <v>hypothetical cell division control protein [Thermococcus onnurineus NA1]</v>
          </cell>
          <cell r="D16">
            <v>253.61</v>
          </cell>
          <cell r="F16" t="str">
            <v>F</v>
          </cell>
          <cell r="G16" t="str">
            <v>F</v>
          </cell>
          <cell r="H16" t="str">
            <v>F</v>
          </cell>
          <cell r="I16" t="str">
            <v>F</v>
          </cell>
          <cell r="J16">
            <v>0</v>
          </cell>
          <cell r="N16">
            <v>0.4</v>
          </cell>
          <cell r="O16">
            <v>-0.91</v>
          </cell>
          <cell r="P16">
            <v>1.54</v>
          </cell>
          <cell r="Q16">
            <v>0.12</v>
          </cell>
          <cell r="R16" t="str">
            <v>-</v>
          </cell>
          <cell r="U16" t="str">
            <v>-</v>
          </cell>
          <cell r="V16" t="str">
            <v>F</v>
          </cell>
          <cell r="W16" t="str">
            <v>F</v>
          </cell>
          <cell r="X16" t="str">
            <v>F</v>
          </cell>
          <cell r="Y16" t="str">
            <v>F</v>
          </cell>
          <cell r="Z16" t="str">
            <v>-</v>
          </cell>
          <cell r="AC16" t="str">
            <v>-</v>
          </cell>
        </row>
        <row r="17">
          <cell r="B17" t="str">
            <v>TON_0045</v>
          </cell>
          <cell r="C17" t="str">
            <v>metallophosphoesterase [Thermococcus onnurineus NA1]</v>
          </cell>
          <cell r="D17">
            <v>118.52</v>
          </cell>
          <cell r="F17" t="str">
            <v>F</v>
          </cell>
          <cell r="G17" t="str">
            <v>F</v>
          </cell>
          <cell r="H17" t="str">
            <v>F</v>
          </cell>
          <cell r="I17" t="str">
            <v>F</v>
          </cell>
          <cell r="J17">
            <v>0</v>
          </cell>
          <cell r="N17">
            <v>0.67</v>
          </cell>
          <cell r="O17">
            <v>-0.4</v>
          </cell>
          <cell r="P17">
            <v>0.95</v>
          </cell>
          <cell r="Q17">
            <v>0.22</v>
          </cell>
          <cell r="R17" t="str">
            <v>-</v>
          </cell>
          <cell r="U17" t="str">
            <v>-</v>
          </cell>
          <cell r="V17" t="str">
            <v>F</v>
          </cell>
          <cell r="W17" t="str">
            <v>F</v>
          </cell>
          <cell r="X17" t="str">
            <v>F</v>
          </cell>
          <cell r="Y17" t="str">
            <v>F</v>
          </cell>
          <cell r="Z17" t="str">
            <v>-</v>
          </cell>
          <cell r="AC17" t="str">
            <v>-</v>
          </cell>
        </row>
        <row r="18">
          <cell r="B18" t="str">
            <v>TON_0054</v>
          </cell>
          <cell r="C18" t="str">
            <v>cytochrome-c3 hydrogenase subunit gamma [Thermococcus onnurineus NA1]</v>
          </cell>
          <cell r="D18">
            <v>116.79</v>
          </cell>
          <cell r="E18" t="str">
            <v>S</v>
          </cell>
          <cell r="J18" t="str">
            <v>S</v>
          </cell>
          <cell r="K18" t="str">
            <v>S</v>
          </cell>
          <cell r="L18" t="str">
            <v>S</v>
          </cell>
          <cell r="M18" t="str">
            <v>S</v>
          </cell>
          <cell r="N18" t="str">
            <v>S</v>
          </cell>
          <cell r="O18" t="str">
            <v>S</v>
          </cell>
          <cell r="P18" t="str">
            <v>S</v>
          </cell>
          <cell r="Q18" t="str">
            <v>S</v>
          </cell>
          <cell r="R18" t="str">
            <v>-</v>
          </cell>
          <cell r="U18" t="str">
            <v>-</v>
          </cell>
          <cell r="V18" t="str">
            <v>-</v>
          </cell>
          <cell r="Y18" t="str">
            <v>-</v>
          </cell>
          <cell r="Z18" t="str">
            <v>S</v>
          </cell>
          <cell r="AA18" t="str">
            <v>S</v>
          </cell>
          <cell r="AB18" t="str">
            <v>S</v>
          </cell>
          <cell r="AC18" t="str">
            <v>S</v>
          </cell>
        </row>
        <row r="19">
          <cell r="B19" t="str">
            <v>TON_0056</v>
          </cell>
          <cell r="C19" t="str">
            <v>ferredoxin-NADP(+) reductase subunit alpha [Thermococcus onnurineus NA1]</v>
          </cell>
          <cell r="D19">
            <v>82.13</v>
          </cell>
          <cell r="E19" t="str">
            <v>S</v>
          </cell>
          <cell r="J19" t="str">
            <v>S</v>
          </cell>
          <cell r="K19" t="str">
            <v>S</v>
          </cell>
          <cell r="L19" t="str">
            <v>S</v>
          </cell>
          <cell r="M19" t="str">
            <v>S</v>
          </cell>
          <cell r="N19" t="str">
            <v>S</v>
          </cell>
          <cell r="O19" t="str">
            <v>S</v>
          </cell>
          <cell r="P19" t="str">
            <v>S</v>
          </cell>
          <cell r="Q19" t="str">
            <v>S</v>
          </cell>
          <cell r="R19" t="str">
            <v>-</v>
          </cell>
          <cell r="U19" t="str">
            <v>-</v>
          </cell>
          <cell r="V19" t="str">
            <v>-</v>
          </cell>
          <cell r="Y19" t="str">
            <v>-</v>
          </cell>
          <cell r="Z19" t="str">
            <v>S</v>
          </cell>
          <cell r="AA19" t="str">
            <v>S</v>
          </cell>
          <cell r="AB19" t="str">
            <v>S</v>
          </cell>
          <cell r="AC19" t="str">
            <v>S</v>
          </cell>
        </row>
        <row r="20">
          <cell r="B20" t="str">
            <v>TON_0057</v>
          </cell>
          <cell r="C20" t="str">
            <v>gltB-1 glutamate synthase small chain [Thermococcus onnurineus NA1]</v>
          </cell>
          <cell r="D20">
            <v>136.08000000000001</v>
          </cell>
          <cell r="E20" t="str">
            <v>Y</v>
          </cell>
          <cell r="F20">
            <v>0</v>
          </cell>
          <cell r="J20">
            <v>0</v>
          </cell>
          <cell r="N20">
            <v>0</v>
          </cell>
          <cell r="R20" t="str">
            <v>Y</v>
          </cell>
          <cell r="S20" t="str">
            <v>Y</v>
          </cell>
          <cell r="T20" t="str">
            <v>Y</v>
          </cell>
          <cell r="U20" t="str">
            <v>Y</v>
          </cell>
          <cell r="V20" t="str">
            <v>Y</v>
          </cell>
          <cell r="W20" t="str">
            <v>Y</v>
          </cell>
          <cell r="X20" t="str">
            <v>Y</v>
          </cell>
          <cell r="Y20" t="str">
            <v>Y</v>
          </cell>
          <cell r="Z20" t="str">
            <v>Y</v>
          </cell>
          <cell r="AA20" t="str">
            <v>Y</v>
          </cell>
          <cell r="AB20" t="str">
            <v>Y</v>
          </cell>
          <cell r="AC20" t="str">
            <v>Y</v>
          </cell>
        </row>
        <row r="21">
          <cell r="B21" t="str">
            <v>TON_0058</v>
          </cell>
          <cell r="C21" t="str">
            <v>asparagine synthetase A [Thermococcus onnurineus NA1]</v>
          </cell>
          <cell r="D21">
            <v>287.74</v>
          </cell>
          <cell r="E21" t="str">
            <v>Y</v>
          </cell>
          <cell r="F21">
            <v>0</v>
          </cell>
          <cell r="J21">
            <v>0</v>
          </cell>
          <cell r="N21">
            <v>0</v>
          </cell>
          <cell r="R21" t="str">
            <v>Y</v>
          </cell>
          <cell r="S21" t="str">
            <v>Y</v>
          </cell>
          <cell r="T21" t="str">
            <v>Y</v>
          </cell>
          <cell r="U21" t="str">
            <v>Y</v>
          </cell>
          <cell r="V21" t="str">
            <v>Y</v>
          </cell>
          <cell r="W21" t="str">
            <v>Y</v>
          </cell>
          <cell r="X21" t="str">
            <v>Y</v>
          </cell>
          <cell r="Y21" t="str">
            <v>Y</v>
          </cell>
          <cell r="Z21" t="str">
            <v>Y</v>
          </cell>
          <cell r="AA21" t="str">
            <v>Y</v>
          </cell>
          <cell r="AB21" t="str">
            <v>Y</v>
          </cell>
          <cell r="AC21" t="str">
            <v>Y</v>
          </cell>
        </row>
        <row r="22">
          <cell r="B22" t="str">
            <v>TON_0059</v>
          </cell>
          <cell r="C22" t="str">
            <v>predicetd ATPase [Thermococcus onnurineus NA1]</v>
          </cell>
          <cell r="D22">
            <v>89.87</v>
          </cell>
          <cell r="F22">
            <v>1.1100000000000001</v>
          </cell>
          <cell r="G22">
            <v>0.1</v>
          </cell>
          <cell r="H22">
            <v>0.93</v>
          </cell>
          <cell r="I22">
            <v>0.6</v>
          </cell>
          <cell r="J22">
            <v>1.26</v>
          </cell>
          <cell r="K22">
            <v>0.23</v>
          </cell>
          <cell r="L22">
            <v>0.66</v>
          </cell>
          <cell r="M22">
            <v>0.72</v>
          </cell>
          <cell r="N22">
            <v>1.1399999999999999</v>
          </cell>
          <cell r="O22">
            <v>0.13</v>
          </cell>
          <cell r="P22">
            <v>0.74</v>
          </cell>
          <cell r="Q22">
            <v>0.67</v>
          </cell>
          <cell r="R22" t="str">
            <v>C</v>
          </cell>
          <cell r="S22" t="str">
            <v>C</v>
          </cell>
          <cell r="T22" t="str">
            <v>C</v>
          </cell>
          <cell r="U22" t="str">
            <v>C</v>
          </cell>
          <cell r="V22" t="str">
            <v>F</v>
          </cell>
          <cell r="W22" t="str">
            <v>F</v>
          </cell>
          <cell r="X22" t="str">
            <v>F</v>
          </cell>
          <cell r="Y22" t="str">
            <v>F</v>
          </cell>
          <cell r="Z22" t="str">
            <v>S</v>
          </cell>
          <cell r="AA22" t="str">
            <v>S</v>
          </cell>
          <cell r="AB22" t="str">
            <v>S</v>
          </cell>
          <cell r="AC22" t="str">
            <v>S</v>
          </cell>
        </row>
        <row r="23">
          <cell r="B23" t="str">
            <v>TON_0061</v>
          </cell>
          <cell r="C23" t="str">
            <v>probable serine-glyoxylate aminotransferase, class V [Thermococcus onnurineus NA1]</v>
          </cell>
          <cell r="D23">
            <v>276.26</v>
          </cell>
          <cell r="F23">
            <v>1.28</v>
          </cell>
          <cell r="G23">
            <v>0.25</v>
          </cell>
          <cell r="H23">
            <v>0.26</v>
          </cell>
          <cell r="I23">
            <v>0.95</v>
          </cell>
          <cell r="J23">
            <v>0.7</v>
          </cell>
          <cell r="K23">
            <v>-0.36</v>
          </cell>
          <cell r="L23">
            <v>0.33</v>
          </cell>
          <cell r="M23">
            <v>0.02</v>
          </cell>
          <cell r="N23">
            <v>0.54</v>
          </cell>
          <cell r="O23">
            <v>-0.61</v>
          </cell>
          <cell r="P23">
            <v>0.35</v>
          </cell>
          <cell r="Q23">
            <v>0</v>
          </cell>
          <cell r="R23">
            <v>2.56</v>
          </cell>
          <cell r="S23">
            <v>0.94</v>
          </cell>
          <cell r="T23">
            <v>0.22</v>
          </cell>
          <cell r="U23">
            <v>1</v>
          </cell>
          <cell r="V23">
            <v>2.0099999999999998</v>
          </cell>
          <cell r="W23">
            <v>0.7</v>
          </cell>
          <cell r="X23">
            <v>0.17</v>
          </cell>
          <cell r="Y23">
            <v>1</v>
          </cell>
          <cell r="Z23">
            <v>3.71</v>
          </cell>
          <cell r="AA23">
            <v>1.31</v>
          </cell>
          <cell r="AB23">
            <v>0.32</v>
          </cell>
          <cell r="AC23">
            <v>1</v>
          </cell>
        </row>
        <row r="24">
          <cell r="B24" t="str">
            <v>TON_0063</v>
          </cell>
          <cell r="C24" t="str">
            <v>50S ribosomal protein L10e [Thermococcus onnurineus NA1]</v>
          </cell>
          <cell r="D24">
            <v>128.62</v>
          </cell>
          <cell r="F24">
            <v>0.52</v>
          </cell>
          <cell r="G24">
            <v>-0.65</v>
          </cell>
          <cell r="H24">
            <v>0.85</v>
          </cell>
          <cell r="I24">
            <v>0.08</v>
          </cell>
          <cell r="J24">
            <v>0.7</v>
          </cell>
          <cell r="K24">
            <v>-0.35</v>
          </cell>
          <cell r="L24">
            <v>0.68</v>
          </cell>
          <cell r="M24">
            <v>0.17</v>
          </cell>
          <cell r="N24">
            <v>1.35</v>
          </cell>
          <cell r="O24">
            <v>0.3</v>
          </cell>
          <cell r="P24">
            <v>0.72</v>
          </cell>
          <cell r="Q24">
            <v>0.74</v>
          </cell>
          <cell r="R24">
            <v>0.93</v>
          </cell>
          <cell r="S24">
            <v>-7.0000000000000007E-2</v>
          </cell>
          <cell r="T24">
            <v>0.45</v>
          </cell>
          <cell r="U24">
            <v>0.42</v>
          </cell>
          <cell r="V24">
            <v>1.79</v>
          </cell>
          <cell r="W24">
            <v>0.57999999999999996</v>
          </cell>
          <cell r="X24">
            <v>0.79</v>
          </cell>
          <cell r="Y24">
            <v>0.94</v>
          </cell>
          <cell r="Z24">
            <v>1.32</v>
          </cell>
          <cell r="AA24">
            <v>0.28000000000000003</v>
          </cell>
          <cell r="AB24">
            <v>0.6</v>
          </cell>
          <cell r="AC24">
            <v>0.78</v>
          </cell>
        </row>
        <row r="25">
          <cell r="B25" t="str">
            <v>TON_0066</v>
          </cell>
          <cell r="C25" t="str">
            <v>50S ribosomal protein L3P [Thermococcus onnurineus NA1]</v>
          </cell>
          <cell r="D25">
            <v>272.52</v>
          </cell>
          <cell r="F25">
            <v>0.75</v>
          </cell>
          <cell r="G25">
            <v>-0.28999999999999998</v>
          </cell>
          <cell r="H25">
            <v>0.27</v>
          </cell>
          <cell r="I25">
            <v>0.01</v>
          </cell>
          <cell r="J25">
            <v>0.81</v>
          </cell>
          <cell r="K25">
            <v>-0.21</v>
          </cell>
          <cell r="L25">
            <v>0.25</v>
          </cell>
          <cell r="M25">
            <v>0.06</v>
          </cell>
          <cell r="N25">
            <v>1.08</v>
          </cell>
          <cell r="O25">
            <v>0.08</v>
          </cell>
          <cell r="P25">
            <v>0.27</v>
          </cell>
          <cell r="Q25">
            <v>0.75</v>
          </cell>
          <cell r="R25">
            <v>1.17</v>
          </cell>
          <cell r="S25">
            <v>0.16</v>
          </cell>
          <cell r="T25">
            <v>0.2</v>
          </cell>
          <cell r="U25">
            <v>0.92</v>
          </cell>
          <cell r="V25">
            <v>1.57</v>
          </cell>
          <cell r="W25">
            <v>0.45</v>
          </cell>
          <cell r="X25">
            <v>0.25</v>
          </cell>
          <cell r="Y25">
            <v>1</v>
          </cell>
          <cell r="Z25">
            <v>1.45</v>
          </cell>
          <cell r="AA25">
            <v>0.37</v>
          </cell>
          <cell r="AB25">
            <v>0.22</v>
          </cell>
          <cell r="AC25">
            <v>1</v>
          </cell>
        </row>
        <row r="26">
          <cell r="B26" t="str">
            <v>TON_0067</v>
          </cell>
          <cell r="C26" t="str">
            <v>50S ribosomal protein L4P [Thermococcus onnurineus NA1]</v>
          </cell>
          <cell r="D26">
            <v>401.45</v>
          </cell>
          <cell r="F26">
            <v>0.72</v>
          </cell>
          <cell r="G26">
            <v>-0.33</v>
          </cell>
          <cell r="H26">
            <v>0.21</v>
          </cell>
          <cell r="I26">
            <v>0.02</v>
          </cell>
          <cell r="J26">
            <v>0.96</v>
          </cell>
          <cell r="K26">
            <v>-0.04</v>
          </cell>
          <cell r="L26">
            <v>0.19</v>
          </cell>
          <cell r="M26">
            <v>0.35</v>
          </cell>
          <cell r="N26">
            <v>1.34</v>
          </cell>
          <cell r="O26">
            <v>0.28999999999999998</v>
          </cell>
          <cell r="P26">
            <v>0.22</v>
          </cell>
          <cell r="Q26">
            <v>0.99</v>
          </cell>
          <cell r="R26">
            <v>1.23</v>
          </cell>
          <cell r="S26">
            <v>0.21</v>
          </cell>
          <cell r="T26">
            <v>0.17</v>
          </cell>
          <cell r="U26">
            <v>1</v>
          </cell>
          <cell r="V26">
            <v>1.72</v>
          </cell>
          <cell r="W26">
            <v>0.54</v>
          </cell>
          <cell r="X26">
            <v>0.21</v>
          </cell>
          <cell r="Y26">
            <v>1</v>
          </cell>
          <cell r="Z26">
            <v>1.28</v>
          </cell>
          <cell r="AA26">
            <v>0.25</v>
          </cell>
          <cell r="AB26">
            <v>0.17</v>
          </cell>
          <cell r="AC26">
            <v>1</v>
          </cell>
        </row>
        <row r="27">
          <cell r="B27" t="str">
            <v>TON_0068</v>
          </cell>
          <cell r="C27" t="str">
            <v>50S ribosomal protein L23 [Thermococcus onnurineus NA1]</v>
          </cell>
          <cell r="D27">
            <v>62.49</v>
          </cell>
          <cell r="F27" t="str">
            <v>F</v>
          </cell>
          <cell r="G27" t="str">
            <v>F</v>
          </cell>
          <cell r="H27" t="str">
            <v>F</v>
          </cell>
          <cell r="I27" t="str">
            <v>F</v>
          </cell>
          <cell r="J27" t="str">
            <v>S</v>
          </cell>
          <cell r="K27" t="str">
            <v>S</v>
          </cell>
          <cell r="L27" t="str">
            <v>S</v>
          </cell>
          <cell r="M27" t="str">
            <v>S</v>
          </cell>
          <cell r="N27">
            <v>1.22</v>
          </cell>
          <cell r="O27">
            <v>0.2</v>
          </cell>
          <cell r="P27">
            <v>0.7</v>
          </cell>
          <cell r="Q27">
            <v>0.7</v>
          </cell>
          <cell r="R27" t="str">
            <v>Y</v>
          </cell>
          <cell r="S27" t="str">
            <v>Y</v>
          </cell>
          <cell r="T27" t="str">
            <v>Y</v>
          </cell>
          <cell r="U27" t="str">
            <v>Y</v>
          </cell>
          <cell r="V27">
            <v>1.52</v>
          </cell>
          <cell r="W27">
            <v>0.42</v>
          </cell>
          <cell r="X27">
            <v>0.83</v>
          </cell>
          <cell r="Y27">
            <v>0.85</v>
          </cell>
          <cell r="Z27">
            <v>1.23</v>
          </cell>
          <cell r="AA27">
            <v>0.21</v>
          </cell>
          <cell r="AB27">
            <v>0.45</v>
          </cell>
          <cell r="AC27">
            <v>0.79</v>
          </cell>
        </row>
        <row r="28">
          <cell r="B28" t="str">
            <v>TON_0069</v>
          </cell>
          <cell r="C28" t="str">
            <v>50S ribosomal protein L2P [Thermococcus onnurineus NA1]</v>
          </cell>
          <cell r="D28">
            <v>115.02</v>
          </cell>
          <cell r="F28">
            <v>1</v>
          </cell>
          <cell r="G28">
            <v>0</v>
          </cell>
          <cell r="H28">
            <v>0.62</v>
          </cell>
          <cell r="I28">
            <v>0.55000000000000004</v>
          </cell>
          <cell r="J28">
            <v>0.98</v>
          </cell>
          <cell r="K28">
            <v>-0.02</v>
          </cell>
          <cell r="L28">
            <v>0.94</v>
          </cell>
          <cell r="M28">
            <v>0.49</v>
          </cell>
          <cell r="N28">
            <v>0.98</v>
          </cell>
          <cell r="O28">
            <v>-0.02</v>
          </cell>
          <cell r="P28">
            <v>1</v>
          </cell>
          <cell r="Q28">
            <v>0.51</v>
          </cell>
          <cell r="R28">
            <v>1.6</v>
          </cell>
          <cell r="S28">
            <v>0.47</v>
          </cell>
          <cell r="T28">
            <v>0.68</v>
          </cell>
          <cell r="U28">
            <v>0.93</v>
          </cell>
          <cell r="V28">
            <v>1.58</v>
          </cell>
          <cell r="W28">
            <v>0.46</v>
          </cell>
          <cell r="X28">
            <v>0.79</v>
          </cell>
          <cell r="Y28">
            <v>0.91</v>
          </cell>
          <cell r="Z28">
            <v>1.63</v>
          </cell>
          <cell r="AA28">
            <v>0.49</v>
          </cell>
          <cell r="AB28">
            <v>0.91</v>
          </cell>
          <cell r="AC28">
            <v>0.87</v>
          </cell>
        </row>
        <row r="29">
          <cell r="B29" t="str">
            <v>TON_0070</v>
          </cell>
          <cell r="C29" t="str">
            <v>30S ribosomal protein S19P [Thermococcus onnurineus NA1]</v>
          </cell>
          <cell r="D29">
            <v>168.2</v>
          </cell>
          <cell r="E29" t="str">
            <v>Y</v>
          </cell>
          <cell r="F29">
            <v>0</v>
          </cell>
          <cell r="J29">
            <v>0</v>
          </cell>
          <cell r="N29">
            <v>0</v>
          </cell>
          <cell r="R29" t="str">
            <v>Y</v>
          </cell>
          <cell r="S29" t="str">
            <v>Y</v>
          </cell>
          <cell r="T29" t="str">
            <v>Y</v>
          </cell>
          <cell r="U29" t="str">
            <v>Y</v>
          </cell>
          <cell r="V29" t="str">
            <v>Y</v>
          </cell>
          <cell r="W29" t="str">
            <v>Y</v>
          </cell>
          <cell r="X29" t="str">
            <v>Y</v>
          </cell>
          <cell r="Y29" t="str">
            <v>Y</v>
          </cell>
          <cell r="Z29" t="str">
            <v>Y</v>
          </cell>
          <cell r="AA29" t="str">
            <v>Y</v>
          </cell>
          <cell r="AB29" t="str">
            <v>Y</v>
          </cell>
          <cell r="AC29" t="str">
            <v>Y</v>
          </cell>
        </row>
        <row r="30">
          <cell r="B30" t="str">
            <v>TON_0071</v>
          </cell>
          <cell r="C30" t="str">
            <v>50S ribosomal protein L22P [Thermococcus onnurineus NA1]</v>
          </cell>
          <cell r="D30">
            <v>47.51</v>
          </cell>
          <cell r="F30" t="str">
            <v>C</v>
          </cell>
          <cell r="G30" t="str">
            <v>C</v>
          </cell>
          <cell r="H30" t="str">
            <v>C</v>
          </cell>
          <cell r="I30" t="str">
            <v>C</v>
          </cell>
          <cell r="J30">
            <v>0.78</v>
          </cell>
          <cell r="K30">
            <v>-0.25</v>
          </cell>
          <cell r="L30">
            <v>0.81</v>
          </cell>
          <cell r="M30">
            <v>0.27</v>
          </cell>
          <cell r="N30" t="str">
            <v>S</v>
          </cell>
          <cell r="O30" t="str">
            <v>S</v>
          </cell>
          <cell r="P30" t="str">
            <v>S</v>
          </cell>
          <cell r="Q30" t="str">
            <v>S</v>
          </cell>
          <cell r="R30">
            <v>1.19</v>
          </cell>
          <cell r="S30">
            <v>0.17</v>
          </cell>
          <cell r="T30">
            <v>0.74</v>
          </cell>
          <cell r="U30">
            <v>0.62</v>
          </cell>
          <cell r="V30" t="str">
            <v>Y</v>
          </cell>
          <cell r="W30" t="str">
            <v>Y</v>
          </cell>
          <cell r="X30" t="str">
            <v>Y</v>
          </cell>
          <cell r="Y30" t="str">
            <v>Y</v>
          </cell>
          <cell r="Z30">
            <v>1.52</v>
          </cell>
          <cell r="AA30">
            <v>0.42</v>
          </cell>
          <cell r="AB30">
            <v>0.39</v>
          </cell>
          <cell r="AC30">
            <v>0.99</v>
          </cell>
        </row>
        <row r="31">
          <cell r="B31" t="str">
            <v>TON_0072</v>
          </cell>
          <cell r="C31" t="str">
            <v>30S ribosomal protein S3P [Thermococcus onnurineus NA1]</v>
          </cell>
          <cell r="D31">
            <v>219.88</v>
          </cell>
          <cell r="F31">
            <v>0.79</v>
          </cell>
          <cell r="G31">
            <v>-0.23</v>
          </cell>
          <cell r="H31">
            <v>0.39</v>
          </cell>
          <cell r="I31">
            <v>0.18</v>
          </cell>
          <cell r="J31">
            <v>1.06</v>
          </cell>
          <cell r="K31">
            <v>0.06</v>
          </cell>
          <cell r="L31">
            <v>0.32</v>
          </cell>
          <cell r="M31">
            <v>0.64</v>
          </cell>
          <cell r="N31">
            <v>1.32</v>
          </cell>
          <cell r="O31">
            <v>0.28000000000000003</v>
          </cell>
          <cell r="P31">
            <v>0.36</v>
          </cell>
          <cell r="Q31">
            <v>0.92</v>
          </cell>
          <cell r="R31">
            <v>1.1599999999999999</v>
          </cell>
          <cell r="S31">
            <v>0.15</v>
          </cell>
          <cell r="T31">
            <v>0.33</v>
          </cell>
          <cell r="U31">
            <v>0.82</v>
          </cell>
          <cell r="V31">
            <v>1.45</v>
          </cell>
          <cell r="W31">
            <v>0.37</v>
          </cell>
          <cell r="X31">
            <v>0.35</v>
          </cell>
          <cell r="Y31">
            <v>1</v>
          </cell>
          <cell r="Z31">
            <v>1.0900000000000001</v>
          </cell>
          <cell r="AA31">
            <v>0.09</v>
          </cell>
          <cell r="AB31">
            <v>0.28999999999999998</v>
          </cell>
          <cell r="AC31">
            <v>0.71</v>
          </cell>
        </row>
        <row r="32">
          <cell r="B32" t="str">
            <v>TON_0075</v>
          </cell>
          <cell r="C32" t="str">
            <v>30S ribosomal protein S17P [Thermococcus onnurineus NA1]</v>
          </cell>
          <cell r="D32">
            <v>101.29</v>
          </cell>
          <cell r="F32">
            <v>1.07</v>
          </cell>
          <cell r="G32">
            <v>7.0000000000000007E-2</v>
          </cell>
          <cell r="H32">
            <v>0.44</v>
          </cell>
          <cell r="I32">
            <v>0.61</v>
          </cell>
          <cell r="J32">
            <v>0.99</v>
          </cell>
          <cell r="K32">
            <v>-0.01</v>
          </cell>
          <cell r="L32">
            <v>0.49</v>
          </cell>
          <cell r="M32">
            <v>0.46</v>
          </cell>
          <cell r="N32">
            <v>0.92</v>
          </cell>
          <cell r="O32">
            <v>-0.08</v>
          </cell>
          <cell r="P32">
            <v>0.4</v>
          </cell>
          <cell r="Q32">
            <v>0.35</v>
          </cell>
          <cell r="R32">
            <v>1.21</v>
          </cell>
          <cell r="S32">
            <v>0.19</v>
          </cell>
          <cell r="T32">
            <v>0.49</v>
          </cell>
          <cell r="U32">
            <v>0.76</v>
          </cell>
          <cell r="V32">
            <v>1.1200000000000001</v>
          </cell>
          <cell r="W32">
            <v>0.11</v>
          </cell>
          <cell r="X32">
            <v>0.36</v>
          </cell>
          <cell r="Y32">
            <v>0.7</v>
          </cell>
          <cell r="Z32">
            <v>1.21</v>
          </cell>
          <cell r="AA32">
            <v>0.19</v>
          </cell>
          <cell r="AB32">
            <v>0.52</v>
          </cell>
          <cell r="AC32">
            <v>0.73</v>
          </cell>
        </row>
        <row r="33">
          <cell r="B33" t="str">
            <v>TON_0076</v>
          </cell>
          <cell r="C33" t="str">
            <v>50S ribosomal protein L14P [Thermococcus onnurineus NA1]</v>
          </cell>
          <cell r="D33">
            <v>135.15</v>
          </cell>
          <cell r="F33" t="str">
            <v>C</v>
          </cell>
          <cell r="G33" t="str">
            <v>C</v>
          </cell>
          <cell r="H33" t="str">
            <v>C</v>
          </cell>
          <cell r="I33" t="str">
            <v>C</v>
          </cell>
          <cell r="J33">
            <v>0.73</v>
          </cell>
          <cell r="K33">
            <v>-0.31</v>
          </cell>
          <cell r="L33">
            <v>0.56999999999999995</v>
          </cell>
          <cell r="M33">
            <v>0.14000000000000001</v>
          </cell>
          <cell r="N33" t="str">
            <v>S</v>
          </cell>
          <cell r="O33" t="str">
            <v>S</v>
          </cell>
          <cell r="P33" t="str">
            <v>S</v>
          </cell>
          <cell r="Q33" t="str">
            <v>S</v>
          </cell>
          <cell r="R33">
            <v>1.08</v>
          </cell>
          <cell r="S33">
            <v>0.08</v>
          </cell>
          <cell r="T33">
            <v>0.47</v>
          </cell>
          <cell r="U33">
            <v>0.56000000000000005</v>
          </cell>
          <cell r="V33" t="str">
            <v>Y</v>
          </cell>
          <cell r="W33" t="str">
            <v>Y</v>
          </cell>
          <cell r="X33" t="str">
            <v>Y</v>
          </cell>
          <cell r="Y33" t="str">
            <v>Y</v>
          </cell>
          <cell r="Z33">
            <v>1.48</v>
          </cell>
          <cell r="AA33">
            <v>0.39</v>
          </cell>
          <cell r="AB33">
            <v>0.59</v>
          </cell>
          <cell r="AC33">
            <v>0.9</v>
          </cell>
        </row>
        <row r="34">
          <cell r="B34" t="str">
            <v>TON_0077</v>
          </cell>
          <cell r="C34" t="str">
            <v>50S ribosomal protein L24P [Thermococcus onnurineus NA1]</v>
          </cell>
          <cell r="D34">
            <v>99.37</v>
          </cell>
          <cell r="F34">
            <v>0.79</v>
          </cell>
          <cell r="G34">
            <v>-0.23</v>
          </cell>
          <cell r="H34">
            <v>0.95</v>
          </cell>
          <cell r="I34">
            <v>0.37</v>
          </cell>
          <cell r="J34" t="str">
            <v>C</v>
          </cell>
          <cell r="K34" t="str">
            <v>C</v>
          </cell>
          <cell r="L34" t="str">
            <v>C</v>
          </cell>
          <cell r="M34" t="str">
            <v>C</v>
          </cell>
          <cell r="N34" t="str">
            <v>F</v>
          </cell>
          <cell r="O34" t="str">
            <v>F</v>
          </cell>
          <cell r="P34" t="str">
            <v>F</v>
          </cell>
          <cell r="Q34" t="str">
            <v>F</v>
          </cell>
          <cell r="R34">
            <v>1.4</v>
          </cell>
          <cell r="S34">
            <v>0.34</v>
          </cell>
          <cell r="T34">
            <v>0.67</v>
          </cell>
          <cell r="U34">
            <v>0.86</v>
          </cell>
          <cell r="V34">
            <v>1.75</v>
          </cell>
          <cell r="W34">
            <v>0.56000000000000005</v>
          </cell>
          <cell r="X34">
            <v>1</v>
          </cell>
          <cell r="Y34">
            <v>0.89</v>
          </cell>
          <cell r="Z34" t="str">
            <v>Y</v>
          </cell>
          <cell r="AA34" t="str">
            <v>Y</v>
          </cell>
          <cell r="AB34" t="str">
            <v>Y</v>
          </cell>
          <cell r="AC34" t="str">
            <v>Y</v>
          </cell>
        </row>
        <row r="35">
          <cell r="B35" t="str">
            <v>TON_0078</v>
          </cell>
          <cell r="C35" t="str">
            <v>30S ribosomal protein S4e [Thermococcus onnurineus NA1]</v>
          </cell>
          <cell r="D35">
            <v>157.26</v>
          </cell>
          <cell r="F35">
            <v>0.75</v>
          </cell>
          <cell r="G35">
            <v>-0.28999999999999998</v>
          </cell>
          <cell r="H35">
            <v>0.21</v>
          </cell>
          <cell r="I35">
            <v>0</v>
          </cell>
          <cell r="J35">
            <v>0.88</v>
          </cell>
          <cell r="K35">
            <v>-0.13</v>
          </cell>
          <cell r="L35">
            <v>0.2</v>
          </cell>
          <cell r="M35">
            <v>0.1</v>
          </cell>
          <cell r="N35">
            <v>1.19</v>
          </cell>
          <cell r="O35">
            <v>0.17</v>
          </cell>
          <cell r="P35">
            <v>0.21</v>
          </cell>
          <cell r="Q35">
            <v>0.94</v>
          </cell>
          <cell r="R35">
            <v>1.0900000000000001</v>
          </cell>
          <cell r="S35">
            <v>0.09</v>
          </cell>
          <cell r="T35">
            <v>0.16</v>
          </cell>
          <cell r="U35">
            <v>0.84</v>
          </cell>
          <cell r="V35">
            <v>1.46</v>
          </cell>
          <cell r="W35">
            <v>0.38</v>
          </cell>
          <cell r="X35">
            <v>0.21</v>
          </cell>
          <cell r="Y35">
            <v>1</v>
          </cell>
          <cell r="Z35">
            <v>1.23</v>
          </cell>
          <cell r="AA35">
            <v>0.21</v>
          </cell>
          <cell r="AB35">
            <v>0.18</v>
          </cell>
          <cell r="AC35">
            <v>0.97</v>
          </cell>
        </row>
        <row r="36">
          <cell r="B36" t="str">
            <v>TON_0079</v>
          </cell>
          <cell r="C36" t="str">
            <v>50S ribosomal protein L5P [Thermococcus onnurineus NA1]</v>
          </cell>
          <cell r="D36">
            <v>120.72</v>
          </cell>
          <cell r="F36">
            <v>0.74</v>
          </cell>
          <cell r="G36">
            <v>-0.3</v>
          </cell>
          <cell r="H36">
            <v>0.4</v>
          </cell>
          <cell r="I36">
            <v>0.09</v>
          </cell>
          <cell r="J36">
            <v>0.79</v>
          </cell>
          <cell r="K36">
            <v>-0.23</v>
          </cell>
          <cell r="L36">
            <v>0.52</v>
          </cell>
          <cell r="M36">
            <v>0.2</v>
          </cell>
          <cell r="N36">
            <v>1.08</v>
          </cell>
          <cell r="O36">
            <v>0.08</v>
          </cell>
          <cell r="P36">
            <v>0.5</v>
          </cell>
          <cell r="Q36">
            <v>0.6</v>
          </cell>
          <cell r="R36">
            <v>1.28</v>
          </cell>
          <cell r="S36">
            <v>0.25</v>
          </cell>
          <cell r="T36">
            <v>0.41</v>
          </cell>
          <cell r="U36">
            <v>0.83</v>
          </cell>
          <cell r="V36">
            <v>1.73</v>
          </cell>
          <cell r="W36">
            <v>0.55000000000000004</v>
          </cell>
          <cell r="X36">
            <v>0.4</v>
          </cell>
          <cell r="Y36">
            <v>0.99</v>
          </cell>
          <cell r="Z36">
            <v>1.6</v>
          </cell>
          <cell r="AA36">
            <v>0.47</v>
          </cell>
          <cell r="AB36">
            <v>0.46</v>
          </cell>
          <cell r="AC36">
            <v>0.99</v>
          </cell>
        </row>
        <row r="37">
          <cell r="B37" t="str">
            <v>TON_0081</v>
          </cell>
          <cell r="C37" t="str">
            <v>30S ribosomal protein S8P [Thermococcus onnurineus NA1]</v>
          </cell>
          <cell r="D37">
            <v>103.76</v>
          </cell>
          <cell r="F37" t="str">
            <v>F</v>
          </cell>
          <cell r="G37" t="str">
            <v>F</v>
          </cell>
          <cell r="H37" t="str">
            <v>F</v>
          </cell>
          <cell r="I37" t="str">
            <v>F</v>
          </cell>
          <cell r="J37">
            <v>0</v>
          </cell>
          <cell r="N37">
            <v>0.73</v>
          </cell>
          <cell r="O37">
            <v>-0.32</v>
          </cell>
          <cell r="P37">
            <v>0.7</v>
          </cell>
          <cell r="Q37">
            <v>0.19</v>
          </cell>
          <cell r="R37" t="str">
            <v>-</v>
          </cell>
          <cell r="U37" t="str">
            <v>-</v>
          </cell>
          <cell r="V37" t="str">
            <v>F</v>
          </cell>
          <cell r="W37" t="str">
            <v>F</v>
          </cell>
          <cell r="X37" t="str">
            <v>F</v>
          </cell>
          <cell r="Y37" t="str">
            <v>F</v>
          </cell>
          <cell r="Z37" t="str">
            <v>-</v>
          </cell>
          <cell r="AC37" t="str">
            <v>-</v>
          </cell>
        </row>
        <row r="38">
          <cell r="B38" t="str">
            <v>TON_0082</v>
          </cell>
          <cell r="C38" t="str">
            <v>50S ribosomal protein L6P [Thermococcus onnurineus NA1]</v>
          </cell>
          <cell r="D38">
            <v>116.88</v>
          </cell>
          <cell r="F38">
            <v>0.85</v>
          </cell>
          <cell r="G38">
            <v>-0.16</v>
          </cell>
          <cell r="H38">
            <v>0.28000000000000003</v>
          </cell>
          <cell r="I38">
            <v>0.19</v>
          </cell>
          <cell r="J38">
            <v>0.76</v>
          </cell>
          <cell r="K38">
            <v>-0.28000000000000003</v>
          </cell>
          <cell r="L38">
            <v>0.24</v>
          </cell>
          <cell r="M38">
            <v>0.02</v>
          </cell>
          <cell r="N38">
            <v>0.88</v>
          </cell>
          <cell r="O38">
            <v>-0.13</v>
          </cell>
          <cell r="P38">
            <v>0.26</v>
          </cell>
          <cell r="Q38">
            <v>0.17</v>
          </cell>
          <cell r="R38">
            <v>1.1399999999999999</v>
          </cell>
          <cell r="S38">
            <v>0.13</v>
          </cell>
          <cell r="T38">
            <v>0.23</v>
          </cell>
          <cell r="U38">
            <v>0.85</v>
          </cell>
          <cell r="V38">
            <v>1.32</v>
          </cell>
          <cell r="W38">
            <v>0.28000000000000003</v>
          </cell>
          <cell r="X38">
            <v>0.26</v>
          </cell>
          <cell r="Y38">
            <v>0.98</v>
          </cell>
          <cell r="Z38">
            <v>1.51</v>
          </cell>
          <cell r="AA38">
            <v>0.41</v>
          </cell>
          <cell r="AB38">
            <v>0.22</v>
          </cell>
          <cell r="AC38">
            <v>1</v>
          </cell>
        </row>
        <row r="39">
          <cell r="B39" t="str">
            <v>TON_0084</v>
          </cell>
          <cell r="C39" t="str">
            <v>50S ribosomal protein L19e [Thermococcus onnurineus NA1]</v>
          </cell>
          <cell r="D39">
            <v>71.459999999999994</v>
          </cell>
          <cell r="F39" t="str">
            <v>C</v>
          </cell>
          <cell r="G39" t="str">
            <v>C</v>
          </cell>
          <cell r="H39" t="str">
            <v>C</v>
          </cell>
          <cell r="I39" t="str">
            <v>C</v>
          </cell>
          <cell r="J39" t="str">
            <v>C</v>
          </cell>
          <cell r="K39" t="str">
            <v>C</v>
          </cell>
          <cell r="L39" t="str">
            <v>C</v>
          </cell>
          <cell r="M39" t="str">
            <v>C</v>
          </cell>
          <cell r="R39">
            <v>1.1200000000000001</v>
          </cell>
          <cell r="S39">
            <v>0.11</v>
          </cell>
          <cell r="T39">
            <v>1.03</v>
          </cell>
          <cell r="U39">
            <v>0.6</v>
          </cell>
          <cell r="V39" t="str">
            <v>Y</v>
          </cell>
          <cell r="W39" t="str">
            <v>Y</v>
          </cell>
          <cell r="X39" t="str">
            <v>Y</v>
          </cell>
          <cell r="Y39" t="str">
            <v>Y</v>
          </cell>
          <cell r="Z39" t="str">
            <v>Y</v>
          </cell>
          <cell r="AA39" t="str">
            <v>Y</v>
          </cell>
          <cell r="AB39" t="str">
            <v>Y</v>
          </cell>
          <cell r="AC39" t="str">
            <v>Y</v>
          </cell>
        </row>
        <row r="40">
          <cell r="B40" t="str">
            <v>TON_0085</v>
          </cell>
          <cell r="C40" t="str">
            <v>50S ribosomal protein L18P [Thermococcus onnurineus NA1]</v>
          </cell>
          <cell r="D40">
            <v>278.89999999999998</v>
          </cell>
          <cell r="F40">
            <v>1.07</v>
          </cell>
          <cell r="G40">
            <v>7.0000000000000007E-2</v>
          </cell>
          <cell r="H40">
            <v>0.23</v>
          </cell>
          <cell r="I40">
            <v>0.71</v>
          </cell>
          <cell r="J40">
            <v>0.99</v>
          </cell>
          <cell r="K40">
            <v>-0.01</v>
          </cell>
          <cell r="L40">
            <v>0.2</v>
          </cell>
          <cell r="M40">
            <v>0.46</v>
          </cell>
          <cell r="N40">
            <v>0.92</v>
          </cell>
          <cell r="O40">
            <v>-0.08</v>
          </cell>
          <cell r="P40">
            <v>0.23</v>
          </cell>
          <cell r="Q40">
            <v>0.31</v>
          </cell>
          <cell r="R40">
            <v>1.28</v>
          </cell>
          <cell r="S40">
            <v>0.25</v>
          </cell>
          <cell r="T40">
            <v>0.21</v>
          </cell>
          <cell r="U40">
            <v>0.99</v>
          </cell>
          <cell r="V40">
            <v>1.21</v>
          </cell>
          <cell r="W40">
            <v>0.19</v>
          </cell>
          <cell r="X40">
            <v>0.21</v>
          </cell>
          <cell r="Y40">
            <v>0.95</v>
          </cell>
          <cell r="Z40">
            <v>1.31</v>
          </cell>
          <cell r="AA40">
            <v>0.27</v>
          </cell>
          <cell r="AB40">
            <v>0.23</v>
          </cell>
          <cell r="AC40">
            <v>1</v>
          </cell>
        </row>
        <row r="41">
          <cell r="B41" t="str">
            <v>TON_0086</v>
          </cell>
          <cell r="C41" t="str">
            <v>30S ribosomal protein S5P [Thermococcus onnurineus NA1]</v>
          </cell>
          <cell r="D41">
            <v>595.76</v>
          </cell>
          <cell r="F41">
            <v>0.83</v>
          </cell>
          <cell r="G41">
            <v>-0.19</v>
          </cell>
          <cell r="H41">
            <v>0.19</v>
          </cell>
          <cell r="I41">
            <v>0.04</v>
          </cell>
          <cell r="J41">
            <v>0.89</v>
          </cell>
          <cell r="K41">
            <v>-0.12</v>
          </cell>
          <cell r="L41">
            <v>0.19</v>
          </cell>
          <cell r="M41">
            <v>0.1</v>
          </cell>
          <cell r="N41">
            <v>1.07</v>
          </cell>
          <cell r="O41">
            <v>7.0000000000000007E-2</v>
          </cell>
          <cell r="P41">
            <v>0.2</v>
          </cell>
          <cell r="Q41">
            <v>0.7</v>
          </cell>
          <cell r="R41">
            <v>1.1100000000000001</v>
          </cell>
          <cell r="S41">
            <v>0.1</v>
          </cell>
          <cell r="T41">
            <v>0.18</v>
          </cell>
          <cell r="U41">
            <v>0.82</v>
          </cell>
          <cell r="V41">
            <v>1.34</v>
          </cell>
          <cell r="W41">
            <v>0.28999999999999998</v>
          </cell>
          <cell r="X41">
            <v>0.18</v>
          </cell>
          <cell r="Y41">
            <v>0.98</v>
          </cell>
          <cell r="Z41">
            <v>1.26</v>
          </cell>
          <cell r="AA41">
            <v>0.23</v>
          </cell>
          <cell r="AB41">
            <v>0.19</v>
          </cell>
          <cell r="AC41">
            <v>0.99</v>
          </cell>
        </row>
        <row r="42">
          <cell r="B42" t="str">
            <v>TON_0087</v>
          </cell>
          <cell r="C42" t="str">
            <v>50S ribosomal protein L30P [Thermococcus onnurineus NA1]</v>
          </cell>
          <cell r="D42">
            <v>260.43</v>
          </cell>
          <cell r="F42">
            <v>0.9</v>
          </cell>
          <cell r="G42">
            <v>-0.1</v>
          </cell>
          <cell r="H42">
            <v>0.36</v>
          </cell>
          <cell r="I42">
            <v>0.28000000000000003</v>
          </cell>
          <cell r="J42">
            <v>0.97</v>
          </cell>
          <cell r="K42">
            <v>-0.03</v>
          </cell>
          <cell r="L42">
            <v>0.34</v>
          </cell>
          <cell r="M42">
            <v>0.45</v>
          </cell>
          <cell r="N42">
            <v>1.07</v>
          </cell>
          <cell r="O42">
            <v>7.0000000000000007E-2</v>
          </cell>
          <cell r="P42">
            <v>0.41</v>
          </cell>
          <cell r="Q42">
            <v>0.65</v>
          </cell>
          <cell r="R42">
            <v>1.46</v>
          </cell>
          <cell r="S42">
            <v>0.38</v>
          </cell>
          <cell r="T42">
            <v>0.31</v>
          </cell>
          <cell r="U42">
            <v>1</v>
          </cell>
          <cell r="V42">
            <v>1.62</v>
          </cell>
          <cell r="W42">
            <v>0.48</v>
          </cell>
          <cell r="X42">
            <v>0.34</v>
          </cell>
          <cell r="Y42">
            <v>1</v>
          </cell>
          <cell r="Z42">
            <v>1.51</v>
          </cell>
          <cell r="AA42">
            <v>0.41</v>
          </cell>
          <cell r="AB42">
            <v>0.38</v>
          </cell>
          <cell r="AC42">
            <v>0.98</v>
          </cell>
        </row>
        <row r="43">
          <cell r="B43" t="str">
            <v>TON_0088</v>
          </cell>
          <cell r="C43" t="str">
            <v>50S ribosomal protein L15P [Thermococcus onnurineus NA1]</v>
          </cell>
          <cell r="D43">
            <v>142.81</v>
          </cell>
          <cell r="F43">
            <v>0.61</v>
          </cell>
          <cell r="G43">
            <v>-0.49</v>
          </cell>
          <cell r="H43">
            <v>0.57999999999999996</v>
          </cell>
          <cell r="I43">
            <v>0.06</v>
          </cell>
          <cell r="J43">
            <v>0.79</v>
          </cell>
          <cell r="K43">
            <v>-0.23</v>
          </cell>
          <cell r="L43">
            <v>0.5</v>
          </cell>
          <cell r="M43">
            <v>0.16</v>
          </cell>
          <cell r="N43">
            <v>1.3</v>
          </cell>
          <cell r="O43">
            <v>0.26</v>
          </cell>
          <cell r="P43">
            <v>0.64</v>
          </cell>
          <cell r="Q43">
            <v>0.76</v>
          </cell>
          <cell r="R43">
            <v>1.32</v>
          </cell>
          <cell r="S43">
            <v>0.28000000000000003</v>
          </cell>
          <cell r="T43">
            <v>0.39</v>
          </cell>
          <cell r="U43">
            <v>0.9</v>
          </cell>
          <cell r="V43">
            <v>2.16</v>
          </cell>
          <cell r="W43">
            <v>0.77</v>
          </cell>
          <cell r="X43">
            <v>0.45</v>
          </cell>
          <cell r="Y43">
            <v>1</v>
          </cell>
          <cell r="Z43">
            <v>1.68</v>
          </cell>
          <cell r="AA43">
            <v>0.52</v>
          </cell>
          <cell r="AB43">
            <v>0.45</v>
          </cell>
          <cell r="AC43">
            <v>0.99</v>
          </cell>
        </row>
        <row r="44">
          <cell r="B44" t="str">
            <v>TON_0090</v>
          </cell>
          <cell r="C44" t="str">
            <v>adenylate kinase [Thermococcus onnurineus NA1]</v>
          </cell>
          <cell r="D44">
            <v>130.88</v>
          </cell>
          <cell r="J44" t="str">
            <v>S</v>
          </cell>
          <cell r="K44" t="str">
            <v>S</v>
          </cell>
          <cell r="L44" t="str">
            <v>S</v>
          </cell>
          <cell r="M44" t="str">
            <v>S</v>
          </cell>
          <cell r="N44" t="str">
            <v>S</v>
          </cell>
          <cell r="O44" t="str">
            <v>S</v>
          </cell>
          <cell r="P44" t="str">
            <v>S</v>
          </cell>
          <cell r="Q44" t="str">
            <v>S</v>
          </cell>
          <cell r="R44" t="str">
            <v>Y</v>
          </cell>
          <cell r="S44" t="str">
            <v>Y</v>
          </cell>
          <cell r="T44" t="str">
            <v>Y</v>
          </cell>
          <cell r="U44" t="str">
            <v>Y</v>
          </cell>
          <cell r="V44" t="str">
            <v>Y</v>
          </cell>
          <cell r="W44" t="str">
            <v>Y</v>
          </cell>
          <cell r="X44" t="str">
            <v>Y</v>
          </cell>
          <cell r="Y44" t="str">
            <v>Y</v>
          </cell>
          <cell r="Z44">
            <v>0.91</v>
          </cell>
          <cell r="AA44">
            <v>-0.09</v>
          </cell>
          <cell r="AB44">
            <v>1.1399999999999999</v>
          </cell>
          <cell r="AC44">
            <v>0.42</v>
          </cell>
        </row>
        <row r="45">
          <cell r="B45" t="str">
            <v>TON_0093</v>
          </cell>
          <cell r="C45" t="str">
            <v>cytidylate kinase [Thermococcus onnurineus NA1]</v>
          </cell>
          <cell r="D45">
            <v>101.27</v>
          </cell>
          <cell r="E45" t="str">
            <v>C</v>
          </cell>
          <cell r="F45" t="str">
            <v>C</v>
          </cell>
          <cell r="G45" t="str">
            <v>C</v>
          </cell>
          <cell r="H45" t="str">
            <v>C</v>
          </cell>
          <cell r="I45" t="str">
            <v>C</v>
          </cell>
          <cell r="J45" t="str">
            <v>C</v>
          </cell>
          <cell r="K45" t="str">
            <v>C</v>
          </cell>
          <cell r="L45" t="str">
            <v>C</v>
          </cell>
          <cell r="M45" t="str">
            <v>C</v>
          </cell>
          <cell r="R45" t="str">
            <v>C</v>
          </cell>
          <cell r="S45" t="str">
            <v>C</v>
          </cell>
          <cell r="T45" t="str">
            <v>C</v>
          </cell>
          <cell r="U45" t="str">
            <v>C</v>
          </cell>
          <cell r="V45" t="str">
            <v>-</v>
          </cell>
          <cell r="Y45" t="str">
            <v>-</v>
          </cell>
          <cell r="Z45" t="str">
            <v>-</v>
          </cell>
          <cell r="AC45" t="str">
            <v>-</v>
          </cell>
        </row>
        <row r="46">
          <cell r="B46" t="str">
            <v>TON_0094</v>
          </cell>
          <cell r="C46" t="str">
            <v>50S ribosomal protein L14e [Thermococcus onnurineus NA1]</v>
          </cell>
          <cell r="D46">
            <v>153.28</v>
          </cell>
          <cell r="F46">
            <v>0.76</v>
          </cell>
          <cell r="G46">
            <v>-0.28000000000000003</v>
          </cell>
          <cell r="H46">
            <v>0.56000000000000005</v>
          </cell>
          <cell r="I46">
            <v>0.17</v>
          </cell>
          <cell r="J46">
            <v>0.83</v>
          </cell>
          <cell r="K46">
            <v>-0.19</v>
          </cell>
          <cell r="L46">
            <v>0.49</v>
          </cell>
          <cell r="M46">
            <v>0.24</v>
          </cell>
          <cell r="N46">
            <v>1.0900000000000001</v>
          </cell>
          <cell r="O46">
            <v>0.09</v>
          </cell>
          <cell r="P46">
            <v>0.67</v>
          </cell>
          <cell r="Q46">
            <v>0.62</v>
          </cell>
          <cell r="R46">
            <v>1.43</v>
          </cell>
          <cell r="S46">
            <v>0.36</v>
          </cell>
          <cell r="T46">
            <v>0.25</v>
          </cell>
          <cell r="U46">
            <v>1</v>
          </cell>
          <cell r="V46">
            <v>1.92</v>
          </cell>
          <cell r="W46">
            <v>0.65</v>
          </cell>
          <cell r="X46">
            <v>0.53</v>
          </cell>
          <cell r="Y46">
            <v>0.99</v>
          </cell>
          <cell r="Z46">
            <v>1.75</v>
          </cell>
          <cell r="AA46">
            <v>0.56000000000000005</v>
          </cell>
          <cell r="AB46">
            <v>0.41</v>
          </cell>
          <cell r="AC46">
            <v>0.99</v>
          </cell>
        </row>
        <row r="47">
          <cell r="B47" t="str">
            <v>TON_0101</v>
          </cell>
          <cell r="C47" t="str">
            <v>ribosomal RNA small subunit methyltransferase C [Thermococcus onnurineus NA1]</v>
          </cell>
          <cell r="D47">
            <v>77.73</v>
          </cell>
          <cell r="E47" t="str">
            <v>S</v>
          </cell>
          <cell r="J47" t="str">
            <v>S</v>
          </cell>
          <cell r="K47" t="str">
            <v>S</v>
          </cell>
          <cell r="L47" t="str">
            <v>S</v>
          </cell>
          <cell r="M47" t="str">
            <v>S</v>
          </cell>
          <cell r="N47" t="str">
            <v>S</v>
          </cell>
          <cell r="O47" t="str">
            <v>S</v>
          </cell>
          <cell r="P47" t="str">
            <v>S</v>
          </cell>
          <cell r="Q47" t="str">
            <v>S</v>
          </cell>
          <cell r="R47" t="str">
            <v>-</v>
          </cell>
          <cell r="U47" t="str">
            <v>-</v>
          </cell>
          <cell r="V47" t="str">
            <v>-</v>
          </cell>
          <cell r="Y47" t="str">
            <v>-</v>
          </cell>
          <cell r="Z47" t="str">
            <v>S</v>
          </cell>
          <cell r="AA47" t="str">
            <v>S</v>
          </cell>
          <cell r="AB47" t="str">
            <v>S</v>
          </cell>
          <cell r="AC47" t="str">
            <v>S</v>
          </cell>
        </row>
        <row r="48">
          <cell r="B48" t="str">
            <v>TON_0102</v>
          </cell>
          <cell r="C48" t="str">
            <v>30S ribosomal protein S13P [Thermococcus onnurineus NA1]</v>
          </cell>
          <cell r="D48">
            <v>119.38</v>
          </cell>
          <cell r="F48">
            <v>0.93</v>
          </cell>
          <cell r="G48">
            <v>-7.0000000000000007E-2</v>
          </cell>
          <cell r="H48">
            <v>0.49</v>
          </cell>
          <cell r="I48">
            <v>0.39</v>
          </cell>
          <cell r="J48">
            <v>0.85</v>
          </cell>
          <cell r="K48">
            <v>-0.16</v>
          </cell>
          <cell r="L48">
            <v>0.26</v>
          </cell>
          <cell r="M48">
            <v>0.14000000000000001</v>
          </cell>
          <cell r="N48">
            <v>0.91</v>
          </cell>
          <cell r="O48">
            <v>-0.09</v>
          </cell>
          <cell r="P48">
            <v>0.49</v>
          </cell>
          <cell r="Q48">
            <v>0.4</v>
          </cell>
          <cell r="R48">
            <v>1.23</v>
          </cell>
          <cell r="S48">
            <v>0.21</v>
          </cell>
          <cell r="T48">
            <v>0.3</v>
          </cell>
          <cell r="U48">
            <v>0.94</v>
          </cell>
          <cell r="V48">
            <v>1.32</v>
          </cell>
          <cell r="W48">
            <v>0.28000000000000003</v>
          </cell>
          <cell r="X48">
            <v>0.45</v>
          </cell>
          <cell r="Y48">
            <v>0.8</v>
          </cell>
          <cell r="Z48">
            <v>1.45</v>
          </cell>
          <cell r="AA48">
            <v>0.37</v>
          </cell>
          <cell r="AB48">
            <v>0.34</v>
          </cell>
          <cell r="AC48">
            <v>0.98</v>
          </cell>
        </row>
        <row r="49">
          <cell r="B49" t="str">
            <v>TON_0103</v>
          </cell>
          <cell r="C49" t="str">
            <v>30S ribosomal protein S4 [Thermococcus onnurineus NA1]</v>
          </cell>
          <cell r="D49">
            <v>171.95</v>
          </cell>
          <cell r="F49">
            <v>0.76</v>
          </cell>
          <cell r="G49">
            <v>-0.27</v>
          </cell>
          <cell r="H49">
            <v>0.37</v>
          </cell>
          <cell r="I49">
            <v>0.06</v>
          </cell>
          <cell r="J49">
            <v>1.01</v>
          </cell>
          <cell r="K49">
            <v>0.01</v>
          </cell>
          <cell r="L49">
            <v>0.38</v>
          </cell>
          <cell r="M49">
            <v>0.52</v>
          </cell>
          <cell r="N49">
            <v>1.32</v>
          </cell>
          <cell r="O49">
            <v>0.28000000000000003</v>
          </cell>
          <cell r="P49">
            <v>0.4</v>
          </cell>
          <cell r="Q49">
            <v>0.92</v>
          </cell>
          <cell r="R49">
            <v>1.21</v>
          </cell>
          <cell r="S49">
            <v>0.19</v>
          </cell>
          <cell r="T49">
            <v>0.26</v>
          </cell>
          <cell r="U49">
            <v>0.9</v>
          </cell>
          <cell r="V49">
            <v>1.6</v>
          </cell>
          <cell r="W49">
            <v>0.47</v>
          </cell>
          <cell r="X49">
            <v>0.35</v>
          </cell>
          <cell r="Y49">
            <v>1</v>
          </cell>
          <cell r="Z49">
            <v>1.21</v>
          </cell>
          <cell r="AA49">
            <v>0.19</v>
          </cell>
          <cell r="AB49">
            <v>0.35</v>
          </cell>
          <cell r="AC49">
            <v>0.92</v>
          </cell>
        </row>
        <row r="50">
          <cell r="B50" t="str">
            <v>TON_0104</v>
          </cell>
          <cell r="C50" t="str">
            <v>30S ribosomal protein S11P [Thermococcus onnurineus NA1]</v>
          </cell>
          <cell r="D50">
            <v>232.86</v>
          </cell>
          <cell r="F50">
            <v>0.92</v>
          </cell>
          <cell r="G50">
            <v>-0.08</v>
          </cell>
          <cell r="H50">
            <v>0.35</v>
          </cell>
          <cell r="I50">
            <v>0.32</v>
          </cell>
          <cell r="J50">
            <v>1</v>
          </cell>
          <cell r="K50">
            <v>0</v>
          </cell>
          <cell r="L50">
            <v>0.27</v>
          </cell>
          <cell r="M50">
            <v>0.5</v>
          </cell>
          <cell r="N50">
            <v>1.0900000000000001</v>
          </cell>
          <cell r="O50">
            <v>0.09</v>
          </cell>
          <cell r="P50">
            <v>0.32</v>
          </cell>
          <cell r="Q50">
            <v>0.72</v>
          </cell>
          <cell r="R50">
            <v>1.23</v>
          </cell>
          <cell r="S50">
            <v>0.21</v>
          </cell>
          <cell r="T50">
            <v>0.33</v>
          </cell>
          <cell r="U50">
            <v>0.89</v>
          </cell>
          <cell r="V50">
            <v>1.35</v>
          </cell>
          <cell r="W50">
            <v>0.3</v>
          </cell>
          <cell r="X50">
            <v>0.27</v>
          </cell>
          <cell r="Y50">
            <v>1</v>
          </cell>
          <cell r="Z50">
            <v>1.23</v>
          </cell>
          <cell r="AA50">
            <v>0.21</v>
          </cell>
          <cell r="AB50">
            <v>0.28000000000000003</v>
          </cell>
          <cell r="AC50">
            <v>0.92</v>
          </cell>
        </row>
        <row r="51">
          <cell r="B51" t="str">
            <v>TON_0105</v>
          </cell>
          <cell r="C51" t="str">
            <v>DNA-directed RNA polymerase subunit D [Thermococcus onnurineus NA1]</v>
          </cell>
          <cell r="D51">
            <v>99.38</v>
          </cell>
          <cell r="F51" t="str">
            <v>F</v>
          </cell>
          <cell r="G51" t="str">
            <v>F</v>
          </cell>
          <cell r="H51" t="str">
            <v>F</v>
          </cell>
          <cell r="I51" t="str">
            <v>F</v>
          </cell>
          <cell r="J51" t="str">
            <v>S</v>
          </cell>
          <cell r="K51" t="str">
            <v>S</v>
          </cell>
          <cell r="L51" t="str">
            <v>S</v>
          </cell>
          <cell r="M51" t="str">
            <v>S</v>
          </cell>
          <cell r="N51">
            <v>0.69</v>
          </cell>
          <cell r="O51">
            <v>-0.37</v>
          </cell>
          <cell r="P51">
            <v>0.61</v>
          </cell>
          <cell r="Q51">
            <v>0.16</v>
          </cell>
          <cell r="R51" t="str">
            <v>Y</v>
          </cell>
          <cell r="S51" t="str">
            <v>Y</v>
          </cell>
          <cell r="T51" t="str">
            <v>Y</v>
          </cell>
          <cell r="U51" t="str">
            <v>Y</v>
          </cell>
          <cell r="V51">
            <v>0.9</v>
          </cell>
          <cell r="W51">
            <v>-0.11</v>
          </cell>
          <cell r="X51">
            <v>0.56000000000000005</v>
          </cell>
          <cell r="Y51">
            <v>0.38</v>
          </cell>
          <cell r="Z51">
            <v>1.28</v>
          </cell>
          <cell r="AA51">
            <v>0.25</v>
          </cell>
          <cell r="AB51">
            <v>0.56000000000000005</v>
          </cell>
          <cell r="AC51">
            <v>0.82</v>
          </cell>
        </row>
        <row r="52">
          <cell r="B52" t="str">
            <v>TON_0106</v>
          </cell>
          <cell r="C52" t="str">
            <v>50S ribosomal protein L18e [Thermococcus onnurineus NA1]</v>
          </cell>
          <cell r="D52">
            <v>116.16</v>
          </cell>
          <cell r="F52">
            <v>0.89</v>
          </cell>
          <cell r="G52">
            <v>-0.12</v>
          </cell>
          <cell r="H52">
            <v>0.42</v>
          </cell>
          <cell r="I52">
            <v>0.28999999999999998</v>
          </cell>
          <cell r="J52">
            <v>0.84</v>
          </cell>
          <cell r="K52">
            <v>-0.17</v>
          </cell>
          <cell r="L52">
            <v>0.4</v>
          </cell>
          <cell r="M52">
            <v>0.16</v>
          </cell>
          <cell r="N52">
            <v>0.95</v>
          </cell>
          <cell r="O52">
            <v>-0.05</v>
          </cell>
          <cell r="P52">
            <v>0.4</v>
          </cell>
          <cell r="Q52">
            <v>0.41</v>
          </cell>
          <cell r="R52">
            <v>1.1399999999999999</v>
          </cell>
          <cell r="S52">
            <v>0.13</v>
          </cell>
          <cell r="T52">
            <v>0.34</v>
          </cell>
          <cell r="U52">
            <v>0.74</v>
          </cell>
          <cell r="V52">
            <v>1.28</v>
          </cell>
          <cell r="W52">
            <v>0.25</v>
          </cell>
          <cell r="X52">
            <v>0.34</v>
          </cell>
          <cell r="Y52">
            <v>0.95</v>
          </cell>
          <cell r="Z52">
            <v>1.36</v>
          </cell>
          <cell r="AA52">
            <v>0.31</v>
          </cell>
          <cell r="AB52">
            <v>0.44</v>
          </cell>
          <cell r="AC52">
            <v>0.91</v>
          </cell>
        </row>
        <row r="53">
          <cell r="B53" t="str">
            <v>TON_0107</v>
          </cell>
          <cell r="C53" t="str">
            <v>50S ribosomal protein L13P [Thermococcus onnurineus NA1]</v>
          </cell>
          <cell r="D53">
            <v>174.18</v>
          </cell>
          <cell r="F53">
            <v>1.06</v>
          </cell>
          <cell r="G53">
            <v>0.06</v>
          </cell>
          <cell r="H53">
            <v>0.8</v>
          </cell>
          <cell r="I53">
            <v>0.56000000000000005</v>
          </cell>
          <cell r="J53">
            <v>0.77</v>
          </cell>
          <cell r="K53">
            <v>-0.26</v>
          </cell>
          <cell r="L53">
            <v>1.1000000000000001</v>
          </cell>
          <cell r="M53">
            <v>0.4</v>
          </cell>
          <cell r="N53">
            <v>0.73</v>
          </cell>
          <cell r="O53">
            <v>-0.32</v>
          </cell>
          <cell r="P53">
            <v>1.18</v>
          </cell>
          <cell r="Q53">
            <v>0.3</v>
          </cell>
          <cell r="R53">
            <v>1.1399999999999999</v>
          </cell>
          <cell r="S53">
            <v>0.13</v>
          </cell>
          <cell r="T53">
            <v>0.53</v>
          </cell>
          <cell r="U53">
            <v>0.67</v>
          </cell>
          <cell r="V53">
            <v>1.08</v>
          </cell>
          <cell r="W53">
            <v>0.08</v>
          </cell>
          <cell r="X53">
            <v>0.74</v>
          </cell>
          <cell r="Y53">
            <v>0.54</v>
          </cell>
          <cell r="Z53">
            <v>1.48</v>
          </cell>
          <cell r="AA53">
            <v>0.39</v>
          </cell>
          <cell r="AB53">
            <v>1.07</v>
          </cell>
          <cell r="AC53">
            <v>0.69</v>
          </cell>
        </row>
        <row r="54">
          <cell r="B54" t="str">
            <v>TON_0108</v>
          </cell>
          <cell r="C54" t="str">
            <v>30S ribosomal protein S9P [Thermococcus onnurineus NA1]</v>
          </cell>
          <cell r="D54">
            <v>173.49</v>
          </cell>
          <cell r="F54">
            <v>1</v>
          </cell>
          <cell r="G54">
            <v>0</v>
          </cell>
          <cell r="H54">
            <v>0.31</v>
          </cell>
          <cell r="I54">
            <v>0.46</v>
          </cell>
          <cell r="J54">
            <v>1</v>
          </cell>
          <cell r="K54">
            <v>0</v>
          </cell>
          <cell r="L54">
            <v>0.34</v>
          </cell>
          <cell r="M54">
            <v>0.49</v>
          </cell>
          <cell r="N54">
            <v>1</v>
          </cell>
          <cell r="O54">
            <v>0</v>
          </cell>
          <cell r="P54">
            <v>0.35</v>
          </cell>
          <cell r="Q54">
            <v>0.45</v>
          </cell>
          <cell r="R54">
            <v>1.21</v>
          </cell>
          <cell r="S54">
            <v>0.19</v>
          </cell>
          <cell r="T54">
            <v>0.28000000000000003</v>
          </cell>
          <cell r="U54">
            <v>0.89</v>
          </cell>
          <cell r="V54">
            <v>1.21</v>
          </cell>
          <cell r="W54">
            <v>0.19</v>
          </cell>
          <cell r="X54">
            <v>0.35</v>
          </cell>
          <cell r="Y54">
            <v>0.86</v>
          </cell>
          <cell r="Z54">
            <v>1.21</v>
          </cell>
          <cell r="AA54">
            <v>0.19</v>
          </cell>
          <cell r="AB54">
            <v>0.31</v>
          </cell>
          <cell r="AC54">
            <v>0.9</v>
          </cell>
        </row>
        <row r="55">
          <cell r="B55" t="str">
            <v>TON_0111</v>
          </cell>
          <cell r="C55" t="str">
            <v>hypothetical protein TON_0111 [Thermococcus onnurineus NA1]</v>
          </cell>
          <cell r="D55">
            <v>102.36</v>
          </cell>
          <cell r="F55">
            <v>1.1599999999999999</v>
          </cell>
          <cell r="G55">
            <v>0.15</v>
          </cell>
          <cell r="H55">
            <v>0.64</v>
          </cell>
          <cell r="I55">
            <v>0.68</v>
          </cell>
          <cell r="J55">
            <v>1.2</v>
          </cell>
          <cell r="K55">
            <v>0.18</v>
          </cell>
          <cell r="L55">
            <v>0.75</v>
          </cell>
          <cell r="M55">
            <v>0.65</v>
          </cell>
          <cell r="N55">
            <v>1.03</v>
          </cell>
          <cell r="O55">
            <v>0.03</v>
          </cell>
          <cell r="P55">
            <v>0.52</v>
          </cell>
          <cell r="Q55">
            <v>0.54</v>
          </cell>
          <cell r="R55">
            <v>1.07</v>
          </cell>
          <cell r="S55">
            <v>7.0000000000000007E-2</v>
          </cell>
          <cell r="T55">
            <v>0.73</v>
          </cell>
          <cell r="U55">
            <v>0.54</v>
          </cell>
          <cell r="V55">
            <v>0.92</v>
          </cell>
          <cell r="W55">
            <v>-0.08</v>
          </cell>
          <cell r="X55">
            <v>0.45</v>
          </cell>
          <cell r="Y55">
            <v>0.35</v>
          </cell>
          <cell r="Z55">
            <v>0.9</v>
          </cell>
          <cell r="AA55">
            <v>-0.11</v>
          </cell>
          <cell r="AB55">
            <v>0.42</v>
          </cell>
          <cell r="AC55">
            <v>0.32</v>
          </cell>
        </row>
        <row r="56">
          <cell r="B56" t="str">
            <v>TON_0112</v>
          </cell>
          <cell r="C56" t="str">
            <v>30S ribosomal protein S2 [Thermococcus onnurineus NA1]</v>
          </cell>
          <cell r="D56">
            <v>221.93</v>
          </cell>
          <cell r="F56">
            <v>0.79</v>
          </cell>
          <cell r="G56">
            <v>-0.23</v>
          </cell>
          <cell r="H56">
            <v>0.25</v>
          </cell>
          <cell r="I56">
            <v>0.05</v>
          </cell>
          <cell r="J56">
            <v>0.76</v>
          </cell>
          <cell r="K56">
            <v>-0.28000000000000003</v>
          </cell>
          <cell r="L56">
            <v>0.22</v>
          </cell>
          <cell r="M56">
            <v>0.01</v>
          </cell>
          <cell r="N56">
            <v>0.95</v>
          </cell>
          <cell r="O56">
            <v>-0.05</v>
          </cell>
          <cell r="P56">
            <v>0.23</v>
          </cell>
          <cell r="Q56">
            <v>0.35</v>
          </cell>
          <cell r="R56">
            <v>0.91</v>
          </cell>
          <cell r="S56">
            <v>-0.09</v>
          </cell>
          <cell r="T56">
            <v>0.24</v>
          </cell>
          <cell r="U56">
            <v>0.21</v>
          </cell>
          <cell r="V56">
            <v>1.1399999999999999</v>
          </cell>
          <cell r="W56">
            <v>0.13</v>
          </cell>
          <cell r="X56">
            <v>0.26</v>
          </cell>
          <cell r="Y56">
            <v>0.84</v>
          </cell>
          <cell r="Z56">
            <v>1.2</v>
          </cell>
          <cell r="AA56">
            <v>0.18</v>
          </cell>
          <cell r="AB56">
            <v>0.22</v>
          </cell>
          <cell r="AC56">
            <v>0.89</v>
          </cell>
        </row>
        <row r="57">
          <cell r="B57" t="str">
            <v>TON_0114</v>
          </cell>
          <cell r="C57" t="str">
            <v>transcription regulator, PadR-like family [Thermococcus onnurineus NA1]</v>
          </cell>
          <cell r="D57">
            <v>91.11</v>
          </cell>
          <cell r="E57" t="str">
            <v>F</v>
          </cell>
          <cell r="F57" t="str">
            <v>F</v>
          </cell>
          <cell r="G57" t="str">
            <v>F</v>
          </cell>
          <cell r="H57" t="str">
            <v>F</v>
          </cell>
          <cell r="I57" t="str">
            <v>F</v>
          </cell>
          <cell r="J57">
            <v>0</v>
          </cell>
          <cell r="N57" t="str">
            <v>F</v>
          </cell>
          <cell r="O57" t="str">
            <v>F</v>
          </cell>
          <cell r="P57" t="str">
            <v>F</v>
          </cell>
          <cell r="Q57" t="str">
            <v>F</v>
          </cell>
          <cell r="R57" t="str">
            <v>-</v>
          </cell>
          <cell r="U57" t="str">
            <v>-</v>
          </cell>
          <cell r="V57" t="str">
            <v>F</v>
          </cell>
          <cell r="W57" t="str">
            <v>F</v>
          </cell>
          <cell r="X57" t="str">
            <v>F</v>
          </cell>
          <cell r="Y57" t="str">
            <v>F</v>
          </cell>
          <cell r="Z57" t="str">
            <v>-</v>
          </cell>
          <cell r="AC57" t="str">
            <v>-</v>
          </cell>
        </row>
        <row r="58">
          <cell r="B58" t="str">
            <v>TON_0117</v>
          </cell>
          <cell r="C58" t="str">
            <v>hypothetical protein TON_0117 [Thermococcus onnurineus NA1]</v>
          </cell>
          <cell r="D58">
            <v>146.08000000000001</v>
          </cell>
          <cell r="F58">
            <v>1.86</v>
          </cell>
          <cell r="G58">
            <v>0.62</v>
          </cell>
          <cell r="H58">
            <v>0.79</v>
          </cell>
          <cell r="I58">
            <v>0.96</v>
          </cell>
          <cell r="J58">
            <v>2.12</v>
          </cell>
          <cell r="K58">
            <v>0.75</v>
          </cell>
          <cell r="L58">
            <v>0.75</v>
          </cell>
          <cell r="M58">
            <v>0.97</v>
          </cell>
          <cell r="N58">
            <v>1.1399999999999999</v>
          </cell>
          <cell r="O58">
            <v>0.13</v>
          </cell>
          <cell r="P58">
            <v>0.53</v>
          </cell>
          <cell r="Q58">
            <v>0.66</v>
          </cell>
          <cell r="R58" t="str">
            <v>C</v>
          </cell>
          <cell r="S58" t="str">
            <v>C</v>
          </cell>
          <cell r="T58" t="str">
            <v>C</v>
          </cell>
          <cell r="U58" t="str">
            <v>C</v>
          </cell>
          <cell r="V58" t="str">
            <v>F</v>
          </cell>
          <cell r="W58" t="str">
            <v>F</v>
          </cell>
          <cell r="X58" t="str">
            <v>F</v>
          </cell>
          <cell r="Y58" t="str">
            <v>F</v>
          </cell>
          <cell r="Z58" t="str">
            <v>S</v>
          </cell>
          <cell r="AA58" t="str">
            <v>S</v>
          </cell>
          <cell r="AB58" t="str">
            <v>S</v>
          </cell>
          <cell r="AC58" t="str">
            <v>S</v>
          </cell>
        </row>
        <row r="59">
          <cell r="B59" t="str">
            <v>TON_0120</v>
          </cell>
          <cell r="C59" t="str">
            <v>adenine phosphoribosyltransferase [Thermococcus onnurineus NA1]</v>
          </cell>
          <cell r="D59">
            <v>84.49</v>
          </cell>
          <cell r="E59" t="str">
            <v>F</v>
          </cell>
          <cell r="F59" t="str">
            <v>F</v>
          </cell>
          <cell r="G59" t="str">
            <v>F</v>
          </cell>
          <cell r="H59" t="str">
            <v>F</v>
          </cell>
          <cell r="I59" t="str">
            <v>F</v>
          </cell>
          <cell r="J59">
            <v>0</v>
          </cell>
          <cell r="N59" t="str">
            <v>F</v>
          </cell>
          <cell r="O59" t="str">
            <v>F</v>
          </cell>
          <cell r="P59" t="str">
            <v>F</v>
          </cell>
          <cell r="Q59" t="str">
            <v>F</v>
          </cell>
          <cell r="R59" t="str">
            <v>-</v>
          </cell>
          <cell r="U59" t="str">
            <v>-</v>
          </cell>
          <cell r="V59" t="str">
            <v>F</v>
          </cell>
          <cell r="W59" t="str">
            <v>F</v>
          </cell>
          <cell r="X59" t="str">
            <v>F</v>
          </cell>
          <cell r="Y59" t="str">
            <v>F</v>
          </cell>
          <cell r="Z59" t="str">
            <v>-</v>
          </cell>
          <cell r="AC59" t="str">
            <v>-</v>
          </cell>
        </row>
        <row r="60">
          <cell r="B60" t="str">
            <v>TON_0123</v>
          </cell>
          <cell r="C60" t="str">
            <v>signal recognition particle protein Srp54 [Thermococcus onnurineus NA1]</v>
          </cell>
          <cell r="D60">
            <v>175.73</v>
          </cell>
          <cell r="E60" t="str">
            <v>Y</v>
          </cell>
          <cell r="F60">
            <v>0</v>
          </cell>
          <cell r="J60">
            <v>0</v>
          </cell>
          <cell r="N60">
            <v>0</v>
          </cell>
          <cell r="R60" t="str">
            <v>Y</v>
          </cell>
          <cell r="S60" t="str">
            <v>Y</v>
          </cell>
          <cell r="T60" t="str">
            <v>Y</v>
          </cell>
          <cell r="U60" t="str">
            <v>Y</v>
          </cell>
          <cell r="V60" t="str">
            <v>Y</v>
          </cell>
          <cell r="W60" t="str">
            <v>Y</v>
          </cell>
          <cell r="X60" t="str">
            <v>Y</v>
          </cell>
          <cell r="Y60" t="str">
            <v>Y</v>
          </cell>
          <cell r="Z60" t="str">
            <v>Y</v>
          </cell>
          <cell r="AA60" t="str">
            <v>Y</v>
          </cell>
          <cell r="AB60" t="str">
            <v>Y</v>
          </cell>
          <cell r="AC60" t="str">
            <v>Y</v>
          </cell>
        </row>
        <row r="61">
          <cell r="B61" t="str">
            <v>TON_0128</v>
          </cell>
          <cell r="C61" t="str">
            <v>5'-methylthioadenosine phosphorylase [Thermococcus onnurineus NA1]</v>
          </cell>
          <cell r="D61">
            <v>94.39</v>
          </cell>
          <cell r="F61" t="str">
            <v>F</v>
          </cell>
          <cell r="G61" t="str">
            <v>F</v>
          </cell>
          <cell r="H61" t="str">
            <v>F</v>
          </cell>
          <cell r="I61" t="str">
            <v>F</v>
          </cell>
          <cell r="J61" t="str">
            <v>S</v>
          </cell>
          <cell r="K61" t="str">
            <v>S</v>
          </cell>
          <cell r="L61" t="str">
            <v>S</v>
          </cell>
          <cell r="M61" t="str">
            <v>S</v>
          </cell>
          <cell r="N61">
            <v>1.28</v>
          </cell>
          <cell r="O61">
            <v>0.25</v>
          </cell>
          <cell r="P61">
            <v>0.32</v>
          </cell>
          <cell r="Q61">
            <v>0.93</v>
          </cell>
          <cell r="R61" t="str">
            <v>Y</v>
          </cell>
          <cell r="S61" t="str">
            <v>Y</v>
          </cell>
          <cell r="T61" t="str">
            <v>Y</v>
          </cell>
          <cell r="U61" t="str">
            <v>Y</v>
          </cell>
          <cell r="V61">
            <v>0.95</v>
          </cell>
          <cell r="W61">
            <v>-0.05</v>
          </cell>
          <cell r="X61">
            <v>0.31</v>
          </cell>
          <cell r="Y61">
            <v>0.36</v>
          </cell>
          <cell r="Z61">
            <v>0.74</v>
          </cell>
          <cell r="AA61">
            <v>-0.3</v>
          </cell>
          <cell r="AB61">
            <v>0.31</v>
          </cell>
          <cell r="AC61">
            <v>0.05</v>
          </cell>
        </row>
        <row r="62">
          <cell r="B62" t="str">
            <v>TON_0129</v>
          </cell>
          <cell r="C62" t="str">
            <v>NADH:polysulfide oxidoreductase [Thermococcus onnurineus NA1]</v>
          </cell>
          <cell r="D62">
            <v>101.94</v>
          </cell>
          <cell r="F62">
            <v>1.17</v>
          </cell>
          <cell r="G62">
            <v>0.16</v>
          </cell>
          <cell r="H62">
            <v>0.62</v>
          </cell>
          <cell r="I62">
            <v>0.69</v>
          </cell>
          <cell r="J62">
            <v>0.8</v>
          </cell>
          <cell r="K62">
            <v>-0.22</v>
          </cell>
          <cell r="L62">
            <v>0.67</v>
          </cell>
          <cell r="M62">
            <v>0.28999999999999998</v>
          </cell>
          <cell r="N62">
            <v>0.68</v>
          </cell>
          <cell r="O62">
            <v>-0.38</v>
          </cell>
          <cell r="P62">
            <v>0.51</v>
          </cell>
          <cell r="Q62">
            <v>7.0000000000000007E-2</v>
          </cell>
          <cell r="R62">
            <v>1.36</v>
          </cell>
          <cell r="S62">
            <v>0.31</v>
          </cell>
          <cell r="T62">
            <v>0.55000000000000004</v>
          </cell>
          <cell r="U62">
            <v>0.89</v>
          </cell>
          <cell r="V62">
            <v>1.17</v>
          </cell>
          <cell r="W62">
            <v>0.16</v>
          </cell>
          <cell r="X62">
            <v>0.4</v>
          </cell>
          <cell r="Y62">
            <v>0.75</v>
          </cell>
          <cell r="Z62">
            <v>1.7</v>
          </cell>
          <cell r="AA62">
            <v>0.53</v>
          </cell>
          <cell r="AB62">
            <v>0.41</v>
          </cell>
          <cell r="AC62">
            <v>0.99</v>
          </cell>
        </row>
        <row r="63">
          <cell r="B63" t="str">
            <v>TON_0130</v>
          </cell>
          <cell r="C63" t="str">
            <v>hypothetical protein TON_0130 [Thermococcus onnurineus NA1]</v>
          </cell>
          <cell r="D63">
            <v>158.5</v>
          </cell>
          <cell r="E63" t="str">
            <v>C</v>
          </cell>
          <cell r="F63" t="str">
            <v>C</v>
          </cell>
          <cell r="G63" t="str">
            <v>C</v>
          </cell>
          <cell r="H63" t="str">
            <v>C</v>
          </cell>
          <cell r="I63" t="str">
            <v>C</v>
          </cell>
          <cell r="J63" t="str">
            <v>C</v>
          </cell>
          <cell r="K63" t="str">
            <v>C</v>
          </cell>
          <cell r="L63" t="str">
            <v>C</v>
          </cell>
          <cell r="M63" t="str">
            <v>C</v>
          </cell>
          <cell r="R63" t="str">
            <v>C</v>
          </cell>
          <cell r="S63" t="str">
            <v>C</v>
          </cell>
          <cell r="T63" t="str">
            <v>C</v>
          </cell>
          <cell r="U63" t="str">
            <v>C</v>
          </cell>
          <cell r="V63" t="str">
            <v>-</v>
          </cell>
          <cell r="Y63" t="str">
            <v>-</v>
          </cell>
          <cell r="Z63" t="str">
            <v>-</v>
          </cell>
          <cell r="AC63" t="str">
            <v>-</v>
          </cell>
        </row>
        <row r="64">
          <cell r="B64" t="str">
            <v>TON_0131</v>
          </cell>
          <cell r="C64" t="str">
            <v>uridine phosphorylase [Thermococcus onnurineus NA1]</v>
          </cell>
          <cell r="D64">
            <v>237.21</v>
          </cell>
          <cell r="F64">
            <v>1.04</v>
          </cell>
          <cell r="G64">
            <v>0.04</v>
          </cell>
          <cell r="H64">
            <v>0.38</v>
          </cell>
          <cell r="I64">
            <v>0.54</v>
          </cell>
          <cell r="J64">
            <v>2.16</v>
          </cell>
          <cell r="K64">
            <v>0.77</v>
          </cell>
          <cell r="L64">
            <v>0.33</v>
          </cell>
          <cell r="M64">
            <v>1</v>
          </cell>
          <cell r="N64">
            <v>2.08</v>
          </cell>
          <cell r="O64">
            <v>0.73</v>
          </cell>
          <cell r="P64">
            <v>0.35</v>
          </cell>
          <cell r="Q64">
            <v>1</v>
          </cell>
          <cell r="R64">
            <v>1.55</v>
          </cell>
          <cell r="S64">
            <v>0.44</v>
          </cell>
          <cell r="T64">
            <v>0.32</v>
          </cell>
          <cell r="U64">
            <v>0.99</v>
          </cell>
          <cell r="V64">
            <v>1.49</v>
          </cell>
          <cell r="W64">
            <v>0.4</v>
          </cell>
          <cell r="X64">
            <v>0.36</v>
          </cell>
          <cell r="Y64">
            <v>0.98</v>
          </cell>
          <cell r="Z64">
            <v>0.72</v>
          </cell>
          <cell r="AA64">
            <v>-0.33</v>
          </cell>
          <cell r="AB64">
            <v>0.22</v>
          </cell>
          <cell r="AC64">
            <v>0</v>
          </cell>
        </row>
        <row r="65">
          <cell r="B65" t="str">
            <v>TON_0133</v>
          </cell>
          <cell r="C65" t="str">
            <v>mevalonate kinase [Thermococcus onnurineus NA1]</v>
          </cell>
          <cell r="D65">
            <v>97.16</v>
          </cell>
          <cell r="E65" t="str">
            <v>Y</v>
          </cell>
          <cell r="F65">
            <v>0</v>
          </cell>
          <cell r="J65">
            <v>0</v>
          </cell>
          <cell r="N65">
            <v>0</v>
          </cell>
          <cell r="R65" t="str">
            <v>Y</v>
          </cell>
          <cell r="S65" t="str">
            <v>Y</v>
          </cell>
          <cell r="T65" t="str">
            <v>Y</v>
          </cell>
          <cell r="U65" t="str">
            <v>Y</v>
          </cell>
          <cell r="V65" t="str">
            <v>Y</v>
          </cell>
          <cell r="W65" t="str">
            <v>Y</v>
          </cell>
          <cell r="X65" t="str">
            <v>Y</v>
          </cell>
          <cell r="Y65" t="str">
            <v>Y</v>
          </cell>
          <cell r="Z65" t="str">
            <v>Y</v>
          </cell>
          <cell r="AA65" t="str">
            <v>Y</v>
          </cell>
          <cell r="AB65" t="str">
            <v>Y</v>
          </cell>
          <cell r="AC65" t="str">
            <v>Y</v>
          </cell>
        </row>
        <row r="66">
          <cell r="B66" t="str">
            <v>TON_0134</v>
          </cell>
          <cell r="C66" t="str">
            <v>amino acid kinase [Thermococcus onnurineus NA1]</v>
          </cell>
          <cell r="D66">
            <v>118.2</v>
          </cell>
          <cell r="F66">
            <v>1.22</v>
          </cell>
          <cell r="G66">
            <v>0.2</v>
          </cell>
          <cell r="H66">
            <v>1.1499999999999999</v>
          </cell>
          <cell r="I66">
            <v>0.63</v>
          </cell>
          <cell r="J66">
            <v>0.83</v>
          </cell>
          <cell r="K66">
            <v>-0.19</v>
          </cell>
          <cell r="L66">
            <v>1.1299999999999999</v>
          </cell>
          <cell r="M66">
            <v>0.31</v>
          </cell>
          <cell r="N66">
            <v>0.67</v>
          </cell>
          <cell r="O66">
            <v>-0.4</v>
          </cell>
          <cell r="P66">
            <v>1.19</v>
          </cell>
          <cell r="Q66">
            <v>0.22</v>
          </cell>
          <cell r="R66">
            <v>0.7</v>
          </cell>
          <cell r="S66">
            <v>-0.35</v>
          </cell>
          <cell r="T66">
            <v>1.41</v>
          </cell>
          <cell r="U66">
            <v>0.36</v>
          </cell>
          <cell r="V66">
            <v>0.57999999999999996</v>
          </cell>
          <cell r="W66">
            <v>-0.55000000000000004</v>
          </cell>
          <cell r="X66">
            <v>1.34</v>
          </cell>
          <cell r="Y66">
            <v>0.28999999999999998</v>
          </cell>
          <cell r="Z66">
            <v>0.85</v>
          </cell>
          <cell r="AA66">
            <v>-0.16</v>
          </cell>
          <cell r="AB66">
            <v>1.31</v>
          </cell>
          <cell r="AC66">
            <v>0.43</v>
          </cell>
        </row>
        <row r="67">
          <cell r="B67" t="str">
            <v>TON_0136</v>
          </cell>
          <cell r="C67" t="str">
            <v>hydrolase [Thermococcus onnurineus NA1]</v>
          </cell>
          <cell r="D67">
            <v>83.26</v>
          </cell>
          <cell r="E67" t="str">
            <v>C</v>
          </cell>
          <cell r="F67" t="str">
            <v>C</v>
          </cell>
          <cell r="G67" t="str">
            <v>C</v>
          </cell>
          <cell r="H67" t="str">
            <v>C</v>
          </cell>
          <cell r="I67" t="str">
            <v>C</v>
          </cell>
          <cell r="J67" t="str">
            <v>C</v>
          </cell>
          <cell r="K67" t="str">
            <v>C</v>
          </cell>
          <cell r="L67" t="str">
            <v>C</v>
          </cell>
          <cell r="M67" t="str">
            <v>C</v>
          </cell>
          <cell r="R67" t="str">
            <v>C</v>
          </cell>
          <cell r="S67" t="str">
            <v>C</v>
          </cell>
          <cell r="T67" t="str">
            <v>C</v>
          </cell>
          <cell r="U67" t="str">
            <v>C</v>
          </cell>
          <cell r="V67" t="str">
            <v>-</v>
          </cell>
          <cell r="Y67" t="str">
            <v>-</v>
          </cell>
          <cell r="Z67" t="str">
            <v>-</v>
          </cell>
          <cell r="AC67" t="str">
            <v>-</v>
          </cell>
        </row>
        <row r="68">
          <cell r="B68" t="str">
            <v>TON_0141</v>
          </cell>
          <cell r="C68" t="str">
            <v>leucyl-tRNA synthetase [Thermococcus onnurineus NA1]</v>
          </cell>
          <cell r="D68">
            <v>302.07</v>
          </cell>
          <cell r="J68" t="str">
            <v>S</v>
          </cell>
          <cell r="K68" t="str">
            <v>S</v>
          </cell>
          <cell r="L68" t="str">
            <v>S</v>
          </cell>
          <cell r="M68" t="str">
            <v>S</v>
          </cell>
          <cell r="N68" t="str">
            <v>S</v>
          </cell>
          <cell r="O68" t="str">
            <v>S</v>
          </cell>
          <cell r="P68" t="str">
            <v>S</v>
          </cell>
          <cell r="Q68" t="str">
            <v>S</v>
          </cell>
          <cell r="R68" t="str">
            <v>Y</v>
          </cell>
          <cell r="S68" t="str">
            <v>Y</v>
          </cell>
          <cell r="T68" t="str">
            <v>Y</v>
          </cell>
          <cell r="U68" t="str">
            <v>Y</v>
          </cell>
          <cell r="V68" t="str">
            <v>Y</v>
          </cell>
          <cell r="W68" t="str">
            <v>Y</v>
          </cell>
          <cell r="X68" t="str">
            <v>Y</v>
          </cell>
          <cell r="Y68" t="str">
            <v>Y</v>
          </cell>
          <cell r="Z68">
            <v>1.26</v>
          </cell>
          <cell r="AA68">
            <v>0.23</v>
          </cell>
          <cell r="AB68">
            <v>0.63</v>
          </cell>
          <cell r="AC68">
            <v>0.78</v>
          </cell>
        </row>
        <row r="69">
          <cell r="B69" t="str">
            <v>TON_0142</v>
          </cell>
          <cell r="C69" t="str">
            <v>hypothetical protein TON_0142 [Thermococcus onnurineus NA1]</v>
          </cell>
          <cell r="D69">
            <v>148.37</v>
          </cell>
          <cell r="E69" t="str">
            <v>F</v>
          </cell>
          <cell r="F69" t="str">
            <v>F</v>
          </cell>
          <cell r="G69" t="str">
            <v>F</v>
          </cell>
          <cell r="H69" t="str">
            <v>F</v>
          </cell>
          <cell r="I69" t="str">
            <v>F</v>
          </cell>
          <cell r="J69">
            <v>0</v>
          </cell>
          <cell r="N69" t="str">
            <v>F</v>
          </cell>
          <cell r="O69" t="str">
            <v>F</v>
          </cell>
          <cell r="P69" t="str">
            <v>F</v>
          </cell>
          <cell r="Q69" t="str">
            <v>F</v>
          </cell>
          <cell r="R69" t="str">
            <v>-</v>
          </cell>
          <cell r="U69" t="str">
            <v>-</v>
          </cell>
          <cell r="V69" t="str">
            <v>F</v>
          </cell>
          <cell r="W69" t="str">
            <v>F</v>
          </cell>
          <cell r="X69" t="str">
            <v>F</v>
          </cell>
          <cell r="Y69" t="str">
            <v>F</v>
          </cell>
          <cell r="Z69" t="str">
            <v>-</v>
          </cell>
          <cell r="AC69" t="str">
            <v>-</v>
          </cell>
        </row>
        <row r="70">
          <cell r="B70" t="str">
            <v>TON_0147</v>
          </cell>
          <cell r="C70" t="str">
            <v>tryptophan synthase subunit beta [Thermococcus onnurineus NA1]</v>
          </cell>
          <cell r="D70">
            <v>120.65</v>
          </cell>
          <cell r="E70" t="str">
            <v>Y</v>
          </cell>
          <cell r="F70">
            <v>0</v>
          </cell>
          <cell r="J70">
            <v>0</v>
          </cell>
          <cell r="N70">
            <v>0</v>
          </cell>
          <cell r="R70" t="str">
            <v>Y</v>
          </cell>
          <cell r="S70" t="str">
            <v>Y</v>
          </cell>
          <cell r="T70" t="str">
            <v>Y</v>
          </cell>
          <cell r="U70" t="str">
            <v>Y</v>
          </cell>
          <cell r="V70" t="str">
            <v>Y</v>
          </cell>
          <cell r="W70" t="str">
            <v>Y</v>
          </cell>
          <cell r="X70" t="str">
            <v>Y</v>
          </cell>
          <cell r="Y70" t="str">
            <v>Y</v>
          </cell>
          <cell r="Z70" t="str">
            <v>Y</v>
          </cell>
          <cell r="AA70" t="str">
            <v>Y</v>
          </cell>
          <cell r="AB70" t="str">
            <v>Y</v>
          </cell>
          <cell r="AC70" t="str">
            <v>Y</v>
          </cell>
        </row>
        <row r="71">
          <cell r="B71" t="str">
            <v>TON_0153</v>
          </cell>
          <cell r="C71" t="str">
            <v>hypothetical alpha-amylase [Thermococcus onnurineus NA1]</v>
          </cell>
          <cell r="D71">
            <v>78.180000000000007</v>
          </cell>
          <cell r="F71" t="str">
            <v>C</v>
          </cell>
          <cell r="G71" t="str">
            <v>C</v>
          </cell>
          <cell r="H71" t="str">
            <v>C</v>
          </cell>
          <cell r="I71" t="str">
            <v>C</v>
          </cell>
          <cell r="J71">
            <v>0.88</v>
          </cell>
          <cell r="K71">
            <v>-0.13</v>
          </cell>
          <cell r="L71">
            <v>2.12</v>
          </cell>
          <cell r="M71">
            <v>0.48</v>
          </cell>
          <cell r="N71" t="str">
            <v>S</v>
          </cell>
          <cell r="O71" t="str">
            <v>S</v>
          </cell>
          <cell r="P71" t="str">
            <v>S</v>
          </cell>
          <cell r="Q71" t="str">
            <v>S</v>
          </cell>
          <cell r="R71" t="str">
            <v>C</v>
          </cell>
          <cell r="S71" t="str">
            <v>C</v>
          </cell>
          <cell r="T71" t="str">
            <v>C</v>
          </cell>
          <cell r="U71" t="str">
            <v>C</v>
          </cell>
          <cell r="V71" t="str">
            <v>-</v>
          </cell>
          <cell r="Y71" t="str">
            <v>-</v>
          </cell>
          <cell r="Z71" t="str">
            <v>S</v>
          </cell>
          <cell r="AA71" t="str">
            <v>S</v>
          </cell>
          <cell r="AB71" t="str">
            <v>S</v>
          </cell>
          <cell r="AC71" t="str">
            <v>S</v>
          </cell>
        </row>
        <row r="72">
          <cell r="B72" t="str">
            <v>TON_0157</v>
          </cell>
          <cell r="C72" t="str">
            <v>Glutamate dehydrogenase (GDH) [Thermococcus onnurineus NA1]</v>
          </cell>
          <cell r="D72">
            <v>1059.98</v>
          </cell>
          <cell r="F72">
            <v>0.98</v>
          </cell>
          <cell r="G72">
            <v>-0.02</v>
          </cell>
          <cell r="H72">
            <v>0.04</v>
          </cell>
          <cell r="I72">
            <v>0.09</v>
          </cell>
          <cell r="J72">
            <v>0.38</v>
          </cell>
          <cell r="K72">
            <v>-0.97</v>
          </cell>
          <cell r="L72">
            <v>0.04</v>
          </cell>
          <cell r="M72">
            <v>0</v>
          </cell>
          <cell r="N72">
            <v>0.39</v>
          </cell>
          <cell r="O72">
            <v>-0.95</v>
          </cell>
          <cell r="P72">
            <v>0.04</v>
          </cell>
          <cell r="Q72">
            <v>0</v>
          </cell>
          <cell r="R72">
            <v>0.73</v>
          </cell>
          <cell r="S72">
            <v>-0.32</v>
          </cell>
          <cell r="T72">
            <v>0.04</v>
          </cell>
          <cell r="U72">
            <v>0</v>
          </cell>
          <cell r="V72">
            <v>0.75</v>
          </cell>
          <cell r="W72">
            <v>-0.28999999999999998</v>
          </cell>
          <cell r="X72">
            <v>0.04</v>
          </cell>
          <cell r="Y72">
            <v>0</v>
          </cell>
          <cell r="Z72">
            <v>1.93</v>
          </cell>
          <cell r="AA72">
            <v>0.66</v>
          </cell>
          <cell r="AB72">
            <v>0.04</v>
          </cell>
          <cell r="AC72">
            <v>1</v>
          </cell>
        </row>
        <row r="73">
          <cell r="B73" t="str">
            <v>TON_0162</v>
          </cell>
          <cell r="C73" t="str">
            <v>branched-chain amino acid ABC transporter, periplasmic binding protein (braC-4) [Thermococcus onnurineus NA1]</v>
          </cell>
          <cell r="D73">
            <v>141.41</v>
          </cell>
          <cell r="E73" t="str">
            <v>S</v>
          </cell>
          <cell r="J73" t="str">
            <v>S</v>
          </cell>
          <cell r="K73" t="str">
            <v>S</v>
          </cell>
          <cell r="L73" t="str">
            <v>S</v>
          </cell>
          <cell r="M73" t="str">
            <v>S</v>
          </cell>
          <cell r="N73" t="str">
            <v>S</v>
          </cell>
          <cell r="O73" t="str">
            <v>S</v>
          </cell>
          <cell r="P73" t="str">
            <v>S</v>
          </cell>
          <cell r="Q73" t="str">
            <v>S</v>
          </cell>
          <cell r="R73" t="str">
            <v>-</v>
          </cell>
          <cell r="U73" t="str">
            <v>-</v>
          </cell>
          <cell r="V73" t="str">
            <v>-</v>
          </cell>
          <cell r="Y73" t="str">
            <v>-</v>
          </cell>
          <cell r="Z73" t="str">
            <v>S</v>
          </cell>
          <cell r="AA73" t="str">
            <v>S</v>
          </cell>
          <cell r="AB73" t="str">
            <v>S</v>
          </cell>
          <cell r="AC73" t="str">
            <v>S</v>
          </cell>
        </row>
        <row r="74">
          <cell r="B74" t="str">
            <v>TON_0163</v>
          </cell>
          <cell r="C74" t="str">
            <v>hypothetical protein TON_0163 [Thermococcus onnurineus NA1]</v>
          </cell>
          <cell r="D74">
            <v>144.46</v>
          </cell>
          <cell r="E74" t="str">
            <v>F</v>
          </cell>
          <cell r="F74" t="str">
            <v>F</v>
          </cell>
          <cell r="G74" t="str">
            <v>F</v>
          </cell>
          <cell r="H74" t="str">
            <v>F</v>
          </cell>
          <cell r="I74" t="str">
            <v>F</v>
          </cell>
          <cell r="J74">
            <v>0</v>
          </cell>
          <cell r="N74" t="str">
            <v>F</v>
          </cell>
          <cell r="O74" t="str">
            <v>F</v>
          </cell>
          <cell r="P74" t="str">
            <v>F</v>
          </cell>
          <cell r="Q74" t="str">
            <v>F</v>
          </cell>
          <cell r="R74" t="str">
            <v>-</v>
          </cell>
          <cell r="U74" t="str">
            <v>-</v>
          </cell>
          <cell r="V74" t="str">
            <v>F</v>
          </cell>
          <cell r="W74" t="str">
            <v>F</v>
          </cell>
          <cell r="X74" t="str">
            <v>F</v>
          </cell>
          <cell r="Y74" t="str">
            <v>F</v>
          </cell>
          <cell r="Z74" t="str">
            <v>-</v>
          </cell>
          <cell r="AC74" t="str">
            <v>-</v>
          </cell>
        </row>
        <row r="75">
          <cell r="B75" t="str">
            <v>TON_0165</v>
          </cell>
          <cell r="C75" t="str">
            <v>cleavage and polyadenylation specficity factor subunit-like protein [Thermococcus onnurineus NA1]</v>
          </cell>
          <cell r="D75">
            <v>132.18</v>
          </cell>
          <cell r="E75" t="str">
            <v>S</v>
          </cell>
          <cell r="J75" t="str">
            <v>S</v>
          </cell>
          <cell r="K75" t="str">
            <v>S</v>
          </cell>
          <cell r="L75" t="str">
            <v>S</v>
          </cell>
          <cell r="M75" t="str">
            <v>S</v>
          </cell>
          <cell r="N75" t="str">
            <v>S</v>
          </cell>
          <cell r="O75" t="str">
            <v>S</v>
          </cell>
          <cell r="P75" t="str">
            <v>S</v>
          </cell>
          <cell r="Q75" t="str">
            <v>S</v>
          </cell>
          <cell r="R75" t="str">
            <v>-</v>
          </cell>
          <cell r="U75" t="str">
            <v>-</v>
          </cell>
          <cell r="V75" t="str">
            <v>-</v>
          </cell>
          <cell r="Y75" t="str">
            <v>-</v>
          </cell>
          <cell r="Z75" t="str">
            <v>S</v>
          </cell>
          <cell r="AA75" t="str">
            <v>S</v>
          </cell>
          <cell r="AB75" t="str">
            <v>S</v>
          </cell>
          <cell r="AC75" t="str">
            <v>S</v>
          </cell>
        </row>
        <row r="76">
          <cell r="B76" t="str">
            <v>TON_0168</v>
          </cell>
          <cell r="C76" t="str">
            <v>ribose-5-phosphate isomerase A [Thermococcus onnurineus NA1]</v>
          </cell>
          <cell r="D76">
            <v>104.25</v>
          </cell>
          <cell r="F76" t="str">
            <v>F</v>
          </cell>
          <cell r="G76" t="str">
            <v>F</v>
          </cell>
          <cell r="H76" t="str">
            <v>F</v>
          </cell>
          <cell r="I76" t="str">
            <v>F</v>
          </cell>
          <cell r="J76" t="str">
            <v>S</v>
          </cell>
          <cell r="K76" t="str">
            <v>S</v>
          </cell>
          <cell r="L76" t="str">
            <v>S</v>
          </cell>
          <cell r="M76" t="str">
            <v>S</v>
          </cell>
          <cell r="N76">
            <v>1.1499999999999999</v>
          </cell>
          <cell r="O76">
            <v>0.14000000000000001</v>
          </cell>
          <cell r="P76">
            <v>1.18</v>
          </cell>
          <cell r="Q76">
            <v>0.56999999999999995</v>
          </cell>
          <cell r="R76" t="str">
            <v>-</v>
          </cell>
          <cell r="U76" t="str">
            <v>-</v>
          </cell>
          <cell r="V76" t="str">
            <v>F</v>
          </cell>
          <cell r="W76" t="str">
            <v>F</v>
          </cell>
          <cell r="X76" t="str">
            <v>F</v>
          </cell>
          <cell r="Y76" t="str">
            <v>F</v>
          </cell>
          <cell r="Z76" t="str">
            <v>S</v>
          </cell>
          <cell r="AA76" t="str">
            <v>S</v>
          </cell>
          <cell r="AB76" t="str">
            <v>S</v>
          </cell>
          <cell r="AC76" t="str">
            <v>S</v>
          </cell>
        </row>
        <row r="77">
          <cell r="B77" t="str">
            <v>TON_0174</v>
          </cell>
          <cell r="C77" t="str">
            <v>TRAP-type transporter [Thermococcus onnurineus NA1]</v>
          </cell>
          <cell r="D77">
            <v>104.97</v>
          </cell>
          <cell r="E77" t="str">
            <v>S</v>
          </cell>
          <cell r="J77" t="str">
            <v>S</v>
          </cell>
          <cell r="K77" t="str">
            <v>S</v>
          </cell>
          <cell r="L77" t="str">
            <v>S</v>
          </cell>
          <cell r="M77" t="str">
            <v>S</v>
          </cell>
          <cell r="N77" t="str">
            <v>S</v>
          </cell>
          <cell r="O77" t="str">
            <v>S</v>
          </cell>
          <cell r="P77" t="str">
            <v>S</v>
          </cell>
          <cell r="Q77" t="str">
            <v>S</v>
          </cell>
          <cell r="R77" t="str">
            <v>-</v>
          </cell>
          <cell r="U77" t="str">
            <v>-</v>
          </cell>
          <cell r="V77" t="str">
            <v>-</v>
          </cell>
          <cell r="Y77" t="str">
            <v>-</v>
          </cell>
          <cell r="Z77" t="str">
            <v>S</v>
          </cell>
          <cell r="AA77" t="str">
            <v>S</v>
          </cell>
          <cell r="AB77" t="str">
            <v>S</v>
          </cell>
          <cell r="AC77" t="str">
            <v>S</v>
          </cell>
        </row>
        <row r="78">
          <cell r="B78" t="str">
            <v>TON_0176</v>
          </cell>
          <cell r="C78" t="str">
            <v>cell division protein FtsZ [Thermococcus onnurineus NA1]</v>
          </cell>
          <cell r="D78">
            <v>917.42</v>
          </cell>
          <cell r="F78">
            <v>0.84</v>
          </cell>
          <cell r="G78">
            <v>-0.18</v>
          </cell>
          <cell r="H78">
            <v>0.13</v>
          </cell>
          <cell r="I78">
            <v>0</v>
          </cell>
          <cell r="J78">
            <v>1.06</v>
          </cell>
          <cell r="K78">
            <v>0.06</v>
          </cell>
          <cell r="L78">
            <v>0.13</v>
          </cell>
          <cell r="M78">
            <v>0.8</v>
          </cell>
          <cell r="N78">
            <v>1.27</v>
          </cell>
          <cell r="O78">
            <v>0.24</v>
          </cell>
          <cell r="P78">
            <v>0.14000000000000001</v>
          </cell>
          <cell r="Q78">
            <v>1</v>
          </cell>
          <cell r="R78">
            <v>0.9</v>
          </cell>
          <cell r="S78">
            <v>-0.11</v>
          </cell>
          <cell r="T78">
            <v>0.11</v>
          </cell>
          <cell r="U78">
            <v>0.04</v>
          </cell>
          <cell r="V78">
            <v>1.07</v>
          </cell>
          <cell r="W78">
            <v>7.0000000000000007E-2</v>
          </cell>
          <cell r="X78">
            <v>0.13</v>
          </cell>
          <cell r="Y78">
            <v>0.81</v>
          </cell>
          <cell r="Z78">
            <v>0.84</v>
          </cell>
          <cell r="AA78">
            <v>-0.18</v>
          </cell>
          <cell r="AB78">
            <v>0.13</v>
          </cell>
          <cell r="AC78">
            <v>0</v>
          </cell>
        </row>
        <row r="79">
          <cell r="B79" t="str">
            <v>TON_0180</v>
          </cell>
          <cell r="C79" t="str">
            <v>50S ribosomal protein L1P [Thermococcus onnurineus NA1]</v>
          </cell>
          <cell r="D79">
            <v>90.85</v>
          </cell>
          <cell r="F79" t="str">
            <v>C</v>
          </cell>
          <cell r="G79" t="str">
            <v>C</v>
          </cell>
          <cell r="H79" t="str">
            <v>C</v>
          </cell>
          <cell r="I79" t="str">
            <v>C</v>
          </cell>
          <cell r="J79">
            <v>0.98</v>
          </cell>
          <cell r="K79">
            <v>-0.02</v>
          </cell>
          <cell r="L79">
            <v>0.71</v>
          </cell>
          <cell r="M79">
            <v>0.52</v>
          </cell>
          <cell r="N79">
            <v>0</v>
          </cell>
          <cell r="R79">
            <v>1.36</v>
          </cell>
          <cell r="S79">
            <v>0.31</v>
          </cell>
          <cell r="T79">
            <v>0.47</v>
          </cell>
          <cell r="U79">
            <v>0.88</v>
          </cell>
          <cell r="V79" t="str">
            <v>-</v>
          </cell>
          <cell r="Y79" t="str">
            <v>-</v>
          </cell>
          <cell r="Z79">
            <v>1.38</v>
          </cell>
          <cell r="AA79">
            <v>0.32</v>
          </cell>
          <cell r="AB79">
            <v>0.63</v>
          </cell>
          <cell r="AC79">
            <v>0.82</v>
          </cell>
        </row>
        <row r="80">
          <cell r="B80" t="str">
            <v>TON_0181</v>
          </cell>
          <cell r="C80" t="str">
            <v>acidic ribosomal protein P0 [Thermococcus onnurineus NA1]</v>
          </cell>
          <cell r="D80">
            <v>366.08</v>
          </cell>
          <cell r="F80">
            <v>0.74</v>
          </cell>
          <cell r="G80">
            <v>-0.3</v>
          </cell>
          <cell r="H80">
            <v>0.18</v>
          </cell>
          <cell r="I80">
            <v>0</v>
          </cell>
          <cell r="J80">
            <v>0.82</v>
          </cell>
          <cell r="K80">
            <v>-0.2</v>
          </cell>
          <cell r="L80">
            <v>0.17</v>
          </cell>
          <cell r="M80">
            <v>0</v>
          </cell>
          <cell r="N80">
            <v>1.1100000000000001</v>
          </cell>
          <cell r="O80">
            <v>0.1</v>
          </cell>
          <cell r="P80">
            <v>0.18</v>
          </cell>
          <cell r="Q80">
            <v>0.85</v>
          </cell>
          <cell r="R80">
            <v>1.1499999999999999</v>
          </cell>
          <cell r="S80">
            <v>0.14000000000000001</v>
          </cell>
          <cell r="T80">
            <v>0.16</v>
          </cell>
          <cell r="U80">
            <v>0.98</v>
          </cell>
          <cell r="V80">
            <v>1.55</v>
          </cell>
          <cell r="W80">
            <v>0.44</v>
          </cell>
          <cell r="X80">
            <v>0.17</v>
          </cell>
          <cell r="Y80">
            <v>1</v>
          </cell>
          <cell r="Z80">
            <v>1.42</v>
          </cell>
          <cell r="AA80">
            <v>0.35</v>
          </cell>
          <cell r="AB80">
            <v>0.16</v>
          </cell>
          <cell r="AC80">
            <v>1</v>
          </cell>
        </row>
        <row r="81">
          <cell r="B81" t="str">
            <v>TON_0185</v>
          </cell>
          <cell r="C81" t="str">
            <v>archaeal histone A [Thermococcus onnurineus NA1]</v>
          </cell>
          <cell r="D81">
            <v>146.05000000000001</v>
          </cell>
          <cell r="F81">
            <v>0.71</v>
          </cell>
          <cell r="G81">
            <v>-0.34</v>
          </cell>
          <cell r="H81">
            <v>0.24</v>
          </cell>
          <cell r="I81">
            <v>0</v>
          </cell>
          <cell r="J81" t="str">
            <v>C</v>
          </cell>
          <cell r="K81" t="str">
            <v>C</v>
          </cell>
          <cell r="L81" t="str">
            <v>C</v>
          </cell>
          <cell r="M81" t="str">
            <v>C</v>
          </cell>
          <cell r="N81" t="str">
            <v>F</v>
          </cell>
          <cell r="O81" t="str">
            <v>F</v>
          </cell>
          <cell r="P81" t="str">
            <v>F</v>
          </cell>
          <cell r="Q81" t="str">
            <v>F</v>
          </cell>
          <cell r="R81">
            <v>0.49</v>
          </cell>
          <cell r="S81">
            <v>-0.72</v>
          </cell>
          <cell r="T81">
            <v>0.38</v>
          </cell>
          <cell r="U81">
            <v>0</v>
          </cell>
          <cell r="V81">
            <v>0.68</v>
          </cell>
          <cell r="W81">
            <v>-0.38</v>
          </cell>
          <cell r="X81">
            <v>0.41</v>
          </cell>
          <cell r="Y81">
            <v>0.03</v>
          </cell>
          <cell r="Z81" t="str">
            <v>Y</v>
          </cell>
          <cell r="AA81" t="str">
            <v>Y</v>
          </cell>
          <cell r="AB81" t="str">
            <v>Y</v>
          </cell>
          <cell r="AC81" t="str">
            <v>Y</v>
          </cell>
        </row>
        <row r="82">
          <cell r="B82" t="str">
            <v>TON_0188</v>
          </cell>
          <cell r="C82" t="str">
            <v>DNA primase [Thermococcus onnurineus NA1]</v>
          </cell>
          <cell r="D82">
            <v>223.16</v>
          </cell>
          <cell r="F82">
            <v>0.76</v>
          </cell>
          <cell r="G82">
            <v>-0.27</v>
          </cell>
          <cell r="H82">
            <v>0.32</v>
          </cell>
          <cell r="I82">
            <v>0.06</v>
          </cell>
          <cell r="J82">
            <v>0.85</v>
          </cell>
          <cell r="K82">
            <v>-0.16</v>
          </cell>
          <cell r="L82">
            <v>0.33</v>
          </cell>
          <cell r="M82">
            <v>0.23</v>
          </cell>
          <cell r="N82">
            <v>1.1299999999999999</v>
          </cell>
          <cell r="O82">
            <v>0.12</v>
          </cell>
          <cell r="P82">
            <v>0.33</v>
          </cell>
          <cell r="Q82">
            <v>0.75</v>
          </cell>
          <cell r="R82">
            <v>0.57999999999999996</v>
          </cell>
          <cell r="S82">
            <v>-0.54</v>
          </cell>
          <cell r="T82">
            <v>0.3</v>
          </cell>
          <cell r="U82">
            <v>0.01</v>
          </cell>
          <cell r="V82">
            <v>0.76</v>
          </cell>
          <cell r="W82">
            <v>-0.27</v>
          </cell>
          <cell r="X82">
            <v>0.38</v>
          </cell>
          <cell r="Y82">
            <v>0.1</v>
          </cell>
          <cell r="Z82">
            <v>0.68</v>
          </cell>
          <cell r="AA82">
            <v>-0.38</v>
          </cell>
          <cell r="AB82">
            <v>0.34</v>
          </cell>
          <cell r="AC82">
            <v>0.02</v>
          </cell>
        </row>
        <row r="83">
          <cell r="B83" t="str">
            <v>TON_0189</v>
          </cell>
          <cell r="C83" t="str">
            <v>glutamyl-tRNA synthetase [Thermococcus onnurineus NA1]</v>
          </cell>
          <cell r="D83">
            <v>185.06</v>
          </cell>
          <cell r="F83">
            <v>1.1200000000000001</v>
          </cell>
          <cell r="G83">
            <v>0.11</v>
          </cell>
          <cell r="H83">
            <v>0.5</v>
          </cell>
          <cell r="I83">
            <v>0.67</v>
          </cell>
          <cell r="J83">
            <v>0.91</v>
          </cell>
          <cell r="K83">
            <v>-0.09</v>
          </cell>
          <cell r="L83">
            <v>0.6</v>
          </cell>
          <cell r="M83">
            <v>0.38</v>
          </cell>
          <cell r="N83">
            <v>0.82</v>
          </cell>
          <cell r="O83">
            <v>-0.2</v>
          </cell>
          <cell r="P83">
            <v>0.6</v>
          </cell>
          <cell r="Q83">
            <v>0.22</v>
          </cell>
          <cell r="R83">
            <v>1.2</v>
          </cell>
          <cell r="S83">
            <v>0.18</v>
          </cell>
          <cell r="T83">
            <v>0.47</v>
          </cell>
          <cell r="U83">
            <v>0.74</v>
          </cell>
          <cell r="V83">
            <v>1.06</v>
          </cell>
          <cell r="W83">
            <v>0.06</v>
          </cell>
          <cell r="X83">
            <v>0.43</v>
          </cell>
          <cell r="Y83">
            <v>0.61</v>
          </cell>
          <cell r="Z83">
            <v>1.31</v>
          </cell>
          <cell r="AA83">
            <v>0.27</v>
          </cell>
          <cell r="AB83">
            <v>0.57999999999999996</v>
          </cell>
          <cell r="AC83">
            <v>0.85</v>
          </cell>
        </row>
        <row r="84">
          <cell r="B84" t="str">
            <v>TON_0191</v>
          </cell>
          <cell r="C84" t="str">
            <v>maltodextrin phosphorylase [Thermococcus onnurineus NA1]</v>
          </cell>
          <cell r="D84">
            <v>208.88</v>
          </cell>
          <cell r="F84" t="str">
            <v>F</v>
          </cell>
          <cell r="G84" t="str">
            <v>F</v>
          </cell>
          <cell r="H84" t="str">
            <v>F</v>
          </cell>
          <cell r="I84" t="str">
            <v>F</v>
          </cell>
          <cell r="J84" t="str">
            <v>S</v>
          </cell>
          <cell r="K84" t="str">
            <v>S</v>
          </cell>
          <cell r="L84" t="str">
            <v>S</v>
          </cell>
          <cell r="M84" t="str">
            <v>S</v>
          </cell>
          <cell r="N84">
            <v>8.67</v>
          </cell>
          <cell r="O84">
            <v>2.16</v>
          </cell>
          <cell r="P84">
            <v>0.71</v>
          </cell>
          <cell r="Q84">
            <v>1</v>
          </cell>
          <cell r="R84" t="str">
            <v>-</v>
          </cell>
          <cell r="U84" t="str">
            <v>-</v>
          </cell>
          <cell r="V84">
            <v>0.98</v>
          </cell>
          <cell r="W84">
            <v>-0.02</v>
          </cell>
          <cell r="X84">
            <v>1.05</v>
          </cell>
          <cell r="Y84">
            <v>0.51</v>
          </cell>
          <cell r="Z84">
            <v>0.11</v>
          </cell>
          <cell r="AA84">
            <v>-2.19</v>
          </cell>
          <cell r="AB84">
            <v>0.72</v>
          </cell>
          <cell r="AC84">
            <v>0</v>
          </cell>
        </row>
        <row r="85">
          <cell r="B85" t="str">
            <v>TON_0192</v>
          </cell>
          <cell r="C85" t="str">
            <v>phosphoenolpyruvate carboxykinase [Thermococcus onnurineus NA1]</v>
          </cell>
          <cell r="D85">
            <v>344.23</v>
          </cell>
          <cell r="F85">
            <v>0.79</v>
          </cell>
          <cell r="G85">
            <v>-0.23</v>
          </cell>
          <cell r="H85">
            <v>0.28999999999999998</v>
          </cell>
          <cell r="I85">
            <v>7.0000000000000007E-2</v>
          </cell>
          <cell r="J85">
            <v>0.41</v>
          </cell>
          <cell r="K85">
            <v>-0.88</v>
          </cell>
          <cell r="L85">
            <v>0.34</v>
          </cell>
          <cell r="M85">
            <v>0</v>
          </cell>
          <cell r="N85">
            <v>0.52</v>
          </cell>
          <cell r="O85">
            <v>-0.65</v>
          </cell>
          <cell r="P85">
            <v>0.38</v>
          </cell>
          <cell r="Q85">
            <v>0</v>
          </cell>
          <cell r="R85">
            <v>0.9</v>
          </cell>
          <cell r="S85">
            <v>-0.11</v>
          </cell>
          <cell r="T85">
            <v>0.34</v>
          </cell>
          <cell r="U85">
            <v>0.26</v>
          </cell>
          <cell r="V85">
            <v>1.1299999999999999</v>
          </cell>
          <cell r="W85">
            <v>0.12</v>
          </cell>
          <cell r="X85">
            <v>0.28999999999999998</v>
          </cell>
          <cell r="Y85">
            <v>0.8</v>
          </cell>
          <cell r="Z85">
            <v>2.16</v>
          </cell>
          <cell r="AA85">
            <v>0.77</v>
          </cell>
          <cell r="AB85">
            <v>0.38</v>
          </cell>
          <cell r="AC85">
            <v>1</v>
          </cell>
        </row>
        <row r="86">
          <cell r="B86" t="str">
            <v>TON_0195</v>
          </cell>
          <cell r="C86" t="str">
            <v>phosphomannomutase-related protein [Thermococcus onnurineus NA1]</v>
          </cell>
          <cell r="D86">
            <v>115.74</v>
          </cell>
          <cell r="E86" t="str">
            <v>S</v>
          </cell>
          <cell r="J86" t="str">
            <v>S</v>
          </cell>
          <cell r="K86" t="str">
            <v>S</v>
          </cell>
          <cell r="L86" t="str">
            <v>S</v>
          </cell>
          <cell r="M86" t="str">
            <v>S</v>
          </cell>
          <cell r="N86" t="str">
            <v>S</v>
          </cell>
          <cell r="O86" t="str">
            <v>S</v>
          </cell>
          <cell r="P86" t="str">
            <v>S</v>
          </cell>
          <cell r="Q86" t="str">
            <v>S</v>
          </cell>
          <cell r="R86" t="str">
            <v>-</v>
          </cell>
          <cell r="U86" t="str">
            <v>-</v>
          </cell>
          <cell r="V86" t="str">
            <v>-</v>
          </cell>
          <cell r="Y86" t="str">
            <v>-</v>
          </cell>
          <cell r="Z86" t="str">
            <v>S</v>
          </cell>
          <cell r="AA86" t="str">
            <v>S</v>
          </cell>
          <cell r="AB86" t="str">
            <v>S</v>
          </cell>
          <cell r="AC86" t="str">
            <v>S</v>
          </cell>
        </row>
        <row r="87">
          <cell r="B87" t="str">
            <v>TON_0197</v>
          </cell>
          <cell r="C87" t="str">
            <v>hydrolase [Thermococcus onnurineus NA1]</v>
          </cell>
          <cell r="D87">
            <v>60.58</v>
          </cell>
          <cell r="E87" t="str">
            <v>Y</v>
          </cell>
          <cell r="F87">
            <v>0</v>
          </cell>
          <cell r="J87">
            <v>0</v>
          </cell>
          <cell r="N87">
            <v>0</v>
          </cell>
          <cell r="R87" t="str">
            <v>Y</v>
          </cell>
          <cell r="S87" t="str">
            <v>Y</v>
          </cell>
          <cell r="T87" t="str">
            <v>Y</v>
          </cell>
          <cell r="U87" t="str">
            <v>Y</v>
          </cell>
          <cell r="V87" t="str">
            <v>Y</v>
          </cell>
          <cell r="W87" t="str">
            <v>Y</v>
          </cell>
          <cell r="X87" t="str">
            <v>Y</v>
          </cell>
          <cell r="Y87" t="str">
            <v>Y</v>
          </cell>
          <cell r="Z87" t="str">
            <v>Y</v>
          </cell>
          <cell r="AA87" t="str">
            <v>Y</v>
          </cell>
          <cell r="AB87" t="str">
            <v>Y</v>
          </cell>
          <cell r="AC87" t="str">
            <v>Y</v>
          </cell>
        </row>
        <row r="88">
          <cell r="B88" t="str">
            <v>TON_0200</v>
          </cell>
          <cell r="C88" t="str">
            <v>glycerophosphoryl diester phosphodiesterase [Thermococcus onnurineus NA1]</v>
          </cell>
          <cell r="D88">
            <v>104.25</v>
          </cell>
          <cell r="E88" t="str">
            <v>C</v>
          </cell>
          <cell r="F88" t="str">
            <v>C</v>
          </cell>
          <cell r="G88" t="str">
            <v>C</v>
          </cell>
          <cell r="H88" t="str">
            <v>C</v>
          </cell>
          <cell r="I88" t="str">
            <v>C</v>
          </cell>
          <cell r="J88" t="str">
            <v>C</v>
          </cell>
          <cell r="K88" t="str">
            <v>C</v>
          </cell>
          <cell r="L88" t="str">
            <v>C</v>
          </cell>
          <cell r="M88" t="str">
            <v>C</v>
          </cell>
          <cell r="R88" t="str">
            <v>C</v>
          </cell>
          <cell r="S88" t="str">
            <v>C</v>
          </cell>
          <cell r="T88" t="str">
            <v>C</v>
          </cell>
          <cell r="U88" t="str">
            <v>C</v>
          </cell>
          <cell r="V88" t="str">
            <v>-</v>
          </cell>
          <cell r="Y88" t="str">
            <v>-</v>
          </cell>
          <cell r="Z88" t="str">
            <v>-</v>
          </cell>
          <cell r="AC88" t="str">
            <v>-</v>
          </cell>
        </row>
        <row r="89">
          <cell r="B89" t="str">
            <v>TON_0204</v>
          </cell>
          <cell r="C89" t="str">
            <v>NADH oxidase [Thermococcus onnurineus NA1]</v>
          </cell>
          <cell r="D89">
            <v>109.57</v>
          </cell>
          <cell r="E89" t="str">
            <v>F</v>
          </cell>
          <cell r="F89" t="str">
            <v>F</v>
          </cell>
          <cell r="G89" t="str">
            <v>F</v>
          </cell>
          <cell r="H89" t="str">
            <v>F</v>
          </cell>
          <cell r="I89" t="str">
            <v>F</v>
          </cell>
          <cell r="J89">
            <v>0</v>
          </cell>
          <cell r="N89" t="str">
            <v>F</v>
          </cell>
          <cell r="O89" t="str">
            <v>F</v>
          </cell>
          <cell r="P89" t="str">
            <v>F</v>
          </cell>
          <cell r="Q89" t="str">
            <v>F</v>
          </cell>
          <cell r="R89" t="str">
            <v>-</v>
          </cell>
          <cell r="U89" t="str">
            <v>-</v>
          </cell>
          <cell r="V89" t="str">
            <v>F</v>
          </cell>
          <cell r="W89" t="str">
            <v>F</v>
          </cell>
          <cell r="X89" t="str">
            <v>F</v>
          </cell>
          <cell r="Y89" t="str">
            <v>F</v>
          </cell>
          <cell r="Z89" t="str">
            <v>-</v>
          </cell>
          <cell r="AC89" t="str">
            <v>-</v>
          </cell>
        </row>
        <row r="90">
          <cell r="B90" t="str">
            <v>TON_0213</v>
          </cell>
          <cell r="C90" t="str">
            <v>glycine dehydrogenase subunit 1 [Thermococcus onnurineus NA1]</v>
          </cell>
          <cell r="D90">
            <v>115.85</v>
          </cell>
          <cell r="F90">
            <v>0.73</v>
          </cell>
          <cell r="G90">
            <v>-0.31</v>
          </cell>
          <cell r="H90">
            <v>0.54</v>
          </cell>
          <cell r="I90">
            <v>0.14000000000000001</v>
          </cell>
          <cell r="J90">
            <v>1</v>
          </cell>
          <cell r="K90">
            <v>0</v>
          </cell>
          <cell r="L90">
            <v>0.43</v>
          </cell>
          <cell r="M90">
            <v>0.5</v>
          </cell>
          <cell r="N90">
            <v>1.36</v>
          </cell>
          <cell r="O90">
            <v>0.31</v>
          </cell>
          <cell r="P90">
            <v>0.53</v>
          </cell>
          <cell r="Q90">
            <v>0.86</v>
          </cell>
          <cell r="R90">
            <v>1.43</v>
          </cell>
          <cell r="S90">
            <v>0.36</v>
          </cell>
          <cell r="T90">
            <v>0.37</v>
          </cell>
          <cell r="U90">
            <v>0.94</v>
          </cell>
          <cell r="V90">
            <v>1.93</v>
          </cell>
          <cell r="W90">
            <v>0.66</v>
          </cell>
          <cell r="X90">
            <v>0.44</v>
          </cell>
          <cell r="Y90">
            <v>1</v>
          </cell>
          <cell r="Z90">
            <v>1.43</v>
          </cell>
          <cell r="AA90">
            <v>0.36</v>
          </cell>
          <cell r="AB90">
            <v>0.37</v>
          </cell>
          <cell r="AC90">
            <v>0.95</v>
          </cell>
        </row>
        <row r="91">
          <cell r="B91" t="str">
            <v>TON_0214</v>
          </cell>
          <cell r="C91" t="str">
            <v>glycine dehydrogenase subunit 2 [Thermococcus onnurineus NA1]</v>
          </cell>
          <cell r="D91">
            <v>183.93</v>
          </cell>
          <cell r="F91">
            <v>0.88</v>
          </cell>
          <cell r="G91">
            <v>-0.13</v>
          </cell>
          <cell r="H91">
            <v>0.43</v>
          </cell>
          <cell r="I91">
            <v>0.31</v>
          </cell>
          <cell r="J91">
            <v>0.89</v>
          </cell>
          <cell r="K91">
            <v>-0.12</v>
          </cell>
          <cell r="L91">
            <v>0.37</v>
          </cell>
          <cell r="M91">
            <v>0.27</v>
          </cell>
          <cell r="N91">
            <v>1.01</v>
          </cell>
          <cell r="O91">
            <v>0.01</v>
          </cell>
          <cell r="P91">
            <v>0.41</v>
          </cell>
          <cell r="Q91">
            <v>0.46</v>
          </cell>
          <cell r="R91">
            <v>1.63</v>
          </cell>
          <cell r="S91">
            <v>0.49</v>
          </cell>
          <cell r="T91">
            <v>0.35</v>
          </cell>
          <cell r="U91">
            <v>1</v>
          </cell>
          <cell r="V91">
            <v>1.86</v>
          </cell>
          <cell r="W91">
            <v>0.62</v>
          </cell>
          <cell r="X91">
            <v>0.36</v>
          </cell>
          <cell r="Y91">
            <v>1</v>
          </cell>
          <cell r="Z91">
            <v>1.82</v>
          </cell>
          <cell r="AA91">
            <v>0.6</v>
          </cell>
          <cell r="AB91">
            <v>0.32</v>
          </cell>
          <cell r="AC91">
            <v>1</v>
          </cell>
        </row>
        <row r="92">
          <cell r="B92" t="str">
            <v>TON_0217</v>
          </cell>
          <cell r="C92" t="str">
            <v>DNA-directed RNA polymerase subunit B [Thermococcus onnurineus NA1]</v>
          </cell>
          <cell r="D92">
            <v>327.32</v>
          </cell>
          <cell r="F92">
            <v>1.45</v>
          </cell>
          <cell r="G92">
            <v>0.37</v>
          </cell>
          <cell r="H92">
            <v>0.39</v>
          </cell>
          <cell r="I92">
            <v>0.95</v>
          </cell>
          <cell r="J92">
            <v>1.4</v>
          </cell>
          <cell r="K92">
            <v>0.34</v>
          </cell>
          <cell r="L92">
            <v>0.37</v>
          </cell>
          <cell r="M92">
            <v>0.95</v>
          </cell>
          <cell r="N92">
            <v>0.96</v>
          </cell>
          <cell r="O92">
            <v>-0.04</v>
          </cell>
          <cell r="P92">
            <v>0.28999999999999998</v>
          </cell>
          <cell r="Q92">
            <v>0.43</v>
          </cell>
          <cell r="R92">
            <v>1.03</v>
          </cell>
          <cell r="S92">
            <v>0.03</v>
          </cell>
          <cell r="T92">
            <v>0.48</v>
          </cell>
          <cell r="U92">
            <v>0.54</v>
          </cell>
          <cell r="V92">
            <v>0.71</v>
          </cell>
          <cell r="W92">
            <v>-0.34</v>
          </cell>
          <cell r="X92">
            <v>0.35</v>
          </cell>
          <cell r="Y92">
            <v>0.03</v>
          </cell>
          <cell r="Z92">
            <v>0.74</v>
          </cell>
          <cell r="AA92">
            <v>-0.3</v>
          </cell>
          <cell r="AB92">
            <v>0.36</v>
          </cell>
          <cell r="AC92">
            <v>0.05</v>
          </cell>
        </row>
        <row r="93">
          <cell r="B93" t="str">
            <v>TON_0218</v>
          </cell>
          <cell r="C93" t="str">
            <v>DNA-directed RNA polymerase subunit A' [Thermococcus onnurineus NA1]</v>
          </cell>
          <cell r="D93">
            <v>249.04</v>
          </cell>
          <cell r="F93">
            <v>1.25</v>
          </cell>
          <cell r="G93">
            <v>0.22</v>
          </cell>
          <cell r="H93">
            <v>0.5</v>
          </cell>
          <cell r="I93">
            <v>0.75</v>
          </cell>
          <cell r="J93">
            <v>1.28</v>
          </cell>
          <cell r="K93">
            <v>0.25</v>
          </cell>
          <cell r="L93">
            <v>0.43</v>
          </cell>
          <cell r="M93">
            <v>0.86</v>
          </cell>
          <cell r="N93">
            <v>1.03</v>
          </cell>
          <cell r="O93">
            <v>0.03</v>
          </cell>
          <cell r="P93">
            <v>0.42</v>
          </cell>
          <cell r="Q93">
            <v>0.53</v>
          </cell>
          <cell r="R93">
            <v>1.05</v>
          </cell>
          <cell r="S93">
            <v>0.05</v>
          </cell>
          <cell r="T93">
            <v>0.51</v>
          </cell>
          <cell r="U93">
            <v>0.57999999999999996</v>
          </cell>
          <cell r="V93">
            <v>0.84</v>
          </cell>
          <cell r="W93">
            <v>-0.17</v>
          </cell>
          <cell r="X93">
            <v>0.51</v>
          </cell>
          <cell r="Y93">
            <v>0.31</v>
          </cell>
          <cell r="Z93">
            <v>0.81</v>
          </cell>
          <cell r="AA93">
            <v>-0.21</v>
          </cell>
          <cell r="AB93">
            <v>0.46</v>
          </cell>
          <cell r="AC93">
            <v>0.27</v>
          </cell>
        </row>
        <row r="94">
          <cell r="B94" t="str">
            <v>TON_0219</v>
          </cell>
          <cell r="C94" t="str">
            <v>DNA-directed RNA polymerase subunit A'' [Thermococcus onnurineus NA1]</v>
          </cell>
          <cell r="D94">
            <v>122.21</v>
          </cell>
          <cell r="F94" t="str">
            <v>C</v>
          </cell>
          <cell r="G94" t="str">
            <v>C</v>
          </cell>
          <cell r="H94" t="str">
            <v>C</v>
          </cell>
          <cell r="I94" t="str">
            <v>C</v>
          </cell>
          <cell r="J94">
            <v>2.29</v>
          </cell>
          <cell r="K94">
            <v>0.83</v>
          </cell>
          <cell r="L94">
            <v>1.1000000000000001</v>
          </cell>
          <cell r="M94">
            <v>0.91</v>
          </cell>
          <cell r="N94" t="str">
            <v>S</v>
          </cell>
          <cell r="O94" t="str">
            <v>S</v>
          </cell>
          <cell r="P94" t="str">
            <v>S</v>
          </cell>
          <cell r="Q94" t="str">
            <v>S</v>
          </cell>
          <cell r="R94" t="str">
            <v>C</v>
          </cell>
          <cell r="S94" t="str">
            <v>C</v>
          </cell>
          <cell r="T94" t="str">
            <v>C</v>
          </cell>
          <cell r="U94" t="str">
            <v>C</v>
          </cell>
          <cell r="V94" t="str">
            <v>-</v>
          </cell>
          <cell r="Y94" t="str">
            <v>-</v>
          </cell>
          <cell r="Z94" t="str">
            <v>S</v>
          </cell>
          <cell r="AA94" t="str">
            <v>S</v>
          </cell>
          <cell r="AB94" t="str">
            <v>S</v>
          </cell>
          <cell r="AC94" t="str">
            <v>S</v>
          </cell>
        </row>
        <row r="95">
          <cell r="B95" t="str">
            <v>TON_0220</v>
          </cell>
          <cell r="C95" t="str">
            <v>50S ribosomal protein L30e [Thermococcus onnurineus NA1]</v>
          </cell>
          <cell r="D95">
            <v>44.06</v>
          </cell>
          <cell r="F95" t="str">
            <v>F</v>
          </cell>
          <cell r="G95" t="str">
            <v>F</v>
          </cell>
          <cell r="H95" t="str">
            <v>F</v>
          </cell>
          <cell r="I95" t="str">
            <v>F</v>
          </cell>
          <cell r="J95" t="str">
            <v>S</v>
          </cell>
          <cell r="K95" t="str">
            <v>S</v>
          </cell>
          <cell r="L95" t="str">
            <v>S</v>
          </cell>
          <cell r="M95" t="str">
            <v>S</v>
          </cell>
          <cell r="N95">
            <v>1.52</v>
          </cell>
          <cell r="O95">
            <v>0.42</v>
          </cell>
          <cell r="P95">
            <v>0.91</v>
          </cell>
          <cell r="Q95">
            <v>0.84</v>
          </cell>
          <cell r="R95" t="str">
            <v>-</v>
          </cell>
          <cell r="U95" t="str">
            <v>-</v>
          </cell>
          <cell r="V95" t="str">
            <v>F</v>
          </cell>
          <cell r="W95" t="str">
            <v>F</v>
          </cell>
          <cell r="X95" t="str">
            <v>F</v>
          </cell>
          <cell r="Y95" t="str">
            <v>F</v>
          </cell>
          <cell r="Z95" t="str">
            <v>S</v>
          </cell>
          <cell r="AA95" t="str">
            <v>S</v>
          </cell>
          <cell r="AB95" t="str">
            <v>S</v>
          </cell>
          <cell r="AC95" t="str">
            <v>S</v>
          </cell>
        </row>
        <row r="96">
          <cell r="B96" t="str">
            <v>TON_0221</v>
          </cell>
          <cell r="C96" t="str">
            <v>transcription elongation factor NusA-like protein [Thermococcus onnurineus NA1]</v>
          </cell>
          <cell r="D96">
            <v>104.78</v>
          </cell>
          <cell r="F96" t="str">
            <v>C</v>
          </cell>
          <cell r="G96" t="str">
            <v>C</v>
          </cell>
          <cell r="H96" t="str">
            <v>C</v>
          </cell>
          <cell r="I96" t="str">
            <v>C</v>
          </cell>
          <cell r="J96">
            <v>1.06</v>
          </cell>
          <cell r="K96">
            <v>0.06</v>
          </cell>
          <cell r="L96">
            <v>0.93</v>
          </cell>
          <cell r="M96">
            <v>0.6</v>
          </cell>
          <cell r="N96" t="str">
            <v>S</v>
          </cell>
          <cell r="O96" t="str">
            <v>S</v>
          </cell>
          <cell r="P96" t="str">
            <v>S</v>
          </cell>
          <cell r="Q96" t="str">
            <v>S</v>
          </cell>
          <cell r="R96">
            <v>0.8</v>
          </cell>
          <cell r="S96">
            <v>-0.22</v>
          </cell>
          <cell r="T96">
            <v>1.07</v>
          </cell>
          <cell r="U96">
            <v>0.39</v>
          </cell>
          <cell r="V96" t="str">
            <v>Y</v>
          </cell>
          <cell r="W96" t="str">
            <v>Y</v>
          </cell>
          <cell r="X96" t="str">
            <v>Y</v>
          </cell>
          <cell r="Y96" t="str">
            <v>Y</v>
          </cell>
          <cell r="Z96">
            <v>0.76</v>
          </cell>
          <cell r="AA96">
            <v>-0.28000000000000003</v>
          </cell>
          <cell r="AB96">
            <v>0.99</v>
          </cell>
          <cell r="AC96">
            <v>0.26</v>
          </cell>
        </row>
        <row r="97">
          <cell r="B97" t="str">
            <v>TON_0222</v>
          </cell>
          <cell r="C97" t="str">
            <v>30S ribosomal protein S12P [Thermococcus onnurineus NA1]</v>
          </cell>
          <cell r="D97">
            <v>120.34</v>
          </cell>
          <cell r="F97">
            <v>0.61</v>
          </cell>
          <cell r="G97">
            <v>-0.49</v>
          </cell>
          <cell r="H97">
            <v>0.56000000000000005</v>
          </cell>
          <cell r="I97">
            <v>0.05</v>
          </cell>
          <cell r="J97">
            <v>0.8</v>
          </cell>
          <cell r="K97">
            <v>-0.22</v>
          </cell>
          <cell r="L97">
            <v>0.4</v>
          </cell>
          <cell r="M97">
            <v>0.15</v>
          </cell>
          <cell r="N97">
            <v>1.31</v>
          </cell>
          <cell r="O97">
            <v>0.27</v>
          </cell>
          <cell r="P97">
            <v>0.48</v>
          </cell>
          <cell r="Q97">
            <v>0.91</v>
          </cell>
          <cell r="R97">
            <v>1.02</v>
          </cell>
          <cell r="S97">
            <v>0.02</v>
          </cell>
          <cell r="T97">
            <v>0.44</v>
          </cell>
          <cell r="U97">
            <v>0.52</v>
          </cell>
          <cell r="V97">
            <v>1.67</v>
          </cell>
          <cell r="W97">
            <v>0.51</v>
          </cell>
          <cell r="X97">
            <v>0.42</v>
          </cell>
          <cell r="Y97">
            <v>0.98</v>
          </cell>
          <cell r="Z97">
            <v>1.27</v>
          </cell>
          <cell r="AA97">
            <v>0.24</v>
          </cell>
          <cell r="AB97">
            <v>0.28000000000000003</v>
          </cell>
          <cell r="AC97">
            <v>0.96</v>
          </cell>
        </row>
        <row r="98">
          <cell r="B98" t="str">
            <v>TON_0223</v>
          </cell>
          <cell r="C98" t="str">
            <v>30S ribosomal protein S7P [Thermococcus onnurineus NA1]</v>
          </cell>
          <cell r="D98">
            <v>260.52</v>
          </cell>
          <cell r="F98">
            <v>0.85</v>
          </cell>
          <cell r="G98">
            <v>-0.16</v>
          </cell>
          <cell r="H98">
            <v>0.28000000000000003</v>
          </cell>
          <cell r="I98">
            <v>0.12</v>
          </cell>
          <cell r="J98">
            <v>0.92</v>
          </cell>
          <cell r="K98">
            <v>-0.08</v>
          </cell>
          <cell r="L98">
            <v>0.28000000000000003</v>
          </cell>
          <cell r="M98">
            <v>0.25</v>
          </cell>
          <cell r="N98">
            <v>1.08</v>
          </cell>
          <cell r="O98">
            <v>0.08</v>
          </cell>
          <cell r="P98">
            <v>0.28000000000000003</v>
          </cell>
          <cell r="Q98">
            <v>0.72</v>
          </cell>
          <cell r="R98">
            <v>0.95</v>
          </cell>
          <cell r="S98">
            <v>-0.05</v>
          </cell>
          <cell r="T98">
            <v>0.38</v>
          </cell>
          <cell r="U98">
            <v>0.47</v>
          </cell>
          <cell r="V98">
            <v>1.1200000000000001</v>
          </cell>
          <cell r="W98">
            <v>0.11</v>
          </cell>
          <cell r="X98">
            <v>0.4</v>
          </cell>
          <cell r="Y98">
            <v>0.74</v>
          </cell>
          <cell r="Z98">
            <v>1.03</v>
          </cell>
          <cell r="AA98">
            <v>0.03</v>
          </cell>
          <cell r="AB98">
            <v>0.42</v>
          </cell>
          <cell r="AC98">
            <v>0.59</v>
          </cell>
        </row>
        <row r="99">
          <cell r="B99" t="str">
            <v>TON_0231</v>
          </cell>
          <cell r="C99" t="str">
            <v>alanine aminotransferase [Thermococcus onnurineus NA1]</v>
          </cell>
          <cell r="D99">
            <v>163.80000000000001</v>
          </cell>
          <cell r="F99">
            <v>1.17</v>
          </cell>
          <cell r="G99">
            <v>0.16</v>
          </cell>
          <cell r="H99">
            <v>0.28999999999999998</v>
          </cell>
          <cell r="I99">
            <v>0.87</v>
          </cell>
          <cell r="J99">
            <v>0.91</v>
          </cell>
          <cell r="K99">
            <v>-0.09</v>
          </cell>
          <cell r="L99">
            <v>0.47</v>
          </cell>
          <cell r="M99">
            <v>0.34</v>
          </cell>
          <cell r="N99">
            <v>0.78</v>
          </cell>
          <cell r="O99">
            <v>-0.25</v>
          </cell>
          <cell r="P99">
            <v>0.43</v>
          </cell>
          <cell r="Q99">
            <v>0.13</v>
          </cell>
          <cell r="R99">
            <v>0.99</v>
          </cell>
          <cell r="S99">
            <v>-0.01</v>
          </cell>
          <cell r="T99">
            <v>0.33</v>
          </cell>
          <cell r="U99">
            <v>0.42</v>
          </cell>
          <cell r="V99">
            <v>0.84</v>
          </cell>
          <cell r="W99">
            <v>-0.17</v>
          </cell>
          <cell r="X99">
            <v>0.26</v>
          </cell>
          <cell r="Y99">
            <v>0.12</v>
          </cell>
          <cell r="Z99">
            <v>1.08</v>
          </cell>
          <cell r="AA99">
            <v>0.08</v>
          </cell>
          <cell r="AB99">
            <v>0.41</v>
          </cell>
          <cell r="AC99">
            <v>0.66</v>
          </cell>
        </row>
        <row r="100">
          <cell r="B100" t="str">
            <v>TON_0234</v>
          </cell>
          <cell r="C100" t="str">
            <v>orf3dG [Thermococcus onnurineus NA1]</v>
          </cell>
          <cell r="D100">
            <v>99.15</v>
          </cell>
          <cell r="F100" t="str">
            <v>C</v>
          </cell>
          <cell r="G100" t="str">
            <v>C</v>
          </cell>
          <cell r="H100" t="str">
            <v>C</v>
          </cell>
          <cell r="I100" t="str">
            <v>C</v>
          </cell>
          <cell r="J100">
            <v>0.51</v>
          </cell>
          <cell r="K100">
            <v>-0.68</v>
          </cell>
          <cell r="L100">
            <v>0.93</v>
          </cell>
          <cell r="M100">
            <v>0.09</v>
          </cell>
          <cell r="N100" t="str">
            <v>S</v>
          </cell>
          <cell r="O100" t="str">
            <v>S</v>
          </cell>
          <cell r="P100" t="str">
            <v>S</v>
          </cell>
          <cell r="Q100" t="str">
            <v>S</v>
          </cell>
          <cell r="R100" t="str">
            <v>C</v>
          </cell>
          <cell r="S100" t="str">
            <v>C</v>
          </cell>
          <cell r="T100" t="str">
            <v>C</v>
          </cell>
          <cell r="U100" t="str">
            <v>C</v>
          </cell>
          <cell r="V100" t="str">
            <v>-</v>
          </cell>
          <cell r="Y100" t="str">
            <v>-</v>
          </cell>
          <cell r="Z100" t="str">
            <v>S</v>
          </cell>
          <cell r="AA100" t="str">
            <v>S</v>
          </cell>
          <cell r="AB100" t="str">
            <v>S</v>
          </cell>
          <cell r="AC100" t="str">
            <v>S</v>
          </cell>
        </row>
        <row r="101">
          <cell r="B101" t="str">
            <v>TON_0237</v>
          </cell>
          <cell r="C101" t="str">
            <v>translation initiation factor IF-2 subunit alpha [Thermococcus onnurineus NA1]</v>
          </cell>
          <cell r="D101">
            <v>150.91</v>
          </cell>
          <cell r="F101">
            <v>0.89</v>
          </cell>
          <cell r="G101">
            <v>-0.12</v>
          </cell>
          <cell r="H101">
            <v>0.96</v>
          </cell>
          <cell r="I101">
            <v>0.38</v>
          </cell>
          <cell r="J101">
            <v>1.4</v>
          </cell>
          <cell r="K101">
            <v>0.34</v>
          </cell>
          <cell r="L101">
            <v>0.79</v>
          </cell>
          <cell r="M101">
            <v>0.81</v>
          </cell>
          <cell r="N101">
            <v>1.58</v>
          </cell>
          <cell r="O101">
            <v>0.46</v>
          </cell>
          <cell r="P101">
            <v>0.76</v>
          </cell>
          <cell r="Q101">
            <v>0.85</v>
          </cell>
          <cell r="R101">
            <v>0.73</v>
          </cell>
          <cell r="S101">
            <v>-0.31</v>
          </cell>
          <cell r="T101">
            <v>0.8</v>
          </cell>
          <cell r="U101">
            <v>0.25</v>
          </cell>
          <cell r="V101">
            <v>0.83</v>
          </cell>
          <cell r="W101">
            <v>-0.19</v>
          </cell>
          <cell r="X101">
            <v>0.84</v>
          </cell>
          <cell r="Y101">
            <v>0.3</v>
          </cell>
          <cell r="Z101">
            <v>0.52</v>
          </cell>
          <cell r="AA101">
            <v>-0.65</v>
          </cell>
          <cell r="AB101">
            <v>0.53</v>
          </cell>
          <cell r="AC101">
            <v>0.01</v>
          </cell>
        </row>
        <row r="102">
          <cell r="B102" t="str">
            <v>TON_0239</v>
          </cell>
          <cell r="C102" t="str">
            <v>hypothetical protein TON_0239 [Thermococcus onnurineus NA1]</v>
          </cell>
          <cell r="D102">
            <v>94.36</v>
          </cell>
          <cell r="F102">
            <v>1.34</v>
          </cell>
          <cell r="G102">
            <v>0.28999999999999998</v>
          </cell>
          <cell r="H102">
            <v>0.51</v>
          </cell>
          <cell r="I102">
            <v>0.84</v>
          </cell>
          <cell r="J102">
            <v>1.38</v>
          </cell>
          <cell r="K102">
            <v>0.32</v>
          </cell>
          <cell r="L102">
            <v>0.57999999999999996</v>
          </cell>
          <cell r="M102">
            <v>0.9</v>
          </cell>
          <cell r="N102">
            <v>1.04</v>
          </cell>
          <cell r="O102">
            <v>0.04</v>
          </cell>
          <cell r="P102">
            <v>0.42</v>
          </cell>
          <cell r="Q102">
            <v>0.52</v>
          </cell>
          <cell r="R102" t="str">
            <v>C</v>
          </cell>
          <cell r="S102" t="str">
            <v>C</v>
          </cell>
          <cell r="T102" t="str">
            <v>C</v>
          </cell>
          <cell r="U102" t="str">
            <v>C</v>
          </cell>
          <cell r="V102" t="str">
            <v>F</v>
          </cell>
          <cell r="W102" t="str">
            <v>F</v>
          </cell>
          <cell r="X102" t="str">
            <v>F</v>
          </cell>
          <cell r="Y102" t="str">
            <v>F</v>
          </cell>
          <cell r="Z102" t="str">
            <v>S</v>
          </cell>
          <cell r="AA102" t="str">
            <v>S</v>
          </cell>
          <cell r="AB102" t="str">
            <v>S</v>
          </cell>
          <cell r="AC102" t="str">
            <v>S</v>
          </cell>
        </row>
        <row r="103">
          <cell r="B103" t="str">
            <v>TON_0243</v>
          </cell>
          <cell r="C103" t="str">
            <v>ABC-type cobalt transport system, ATPase component [Thermococcus onnurineus NA1]</v>
          </cell>
          <cell r="D103">
            <v>95.27</v>
          </cell>
          <cell r="E103" t="str">
            <v>F</v>
          </cell>
          <cell r="F103" t="str">
            <v>F</v>
          </cell>
          <cell r="G103" t="str">
            <v>F</v>
          </cell>
          <cell r="H103" t="str">
            <v>F</v>
          </cell>
          <cell r="I103" t="str">
            <v>F</v>
          </cell>
          <cell r="J103">
            <v>0</v>
          </cell>
          <cell r="N103" t="str">
            <v>F</v>
          </cell>
          <cell r="O103" t="str">
            <v>F</v>
          </cell>
          <cell r="P103" t="str">
            <v>F</v>
          </cell>
          <cell r="Q103" t="str">
            <v>F</v>
          </cell>
          <cell r="R103" t="str">
            <v>-</v>
          </cell>
          <cell r="U103" t="str">
            <v>-</v>
          </cell>
          <cell r="V103" t="str">
            <v>F</v>
          </cell>
          <cell r="W103" t="str">
            <v>F</v>
          </cell>
          <cell r="X103" t="str">
            <v>F</v>
          </cell>
          <cell r="Y103" t="str">
            <v>F</v>
          </cell>
          <cell r="Z103" t="str">
            <v>-</v>
          </cell>
          <cell r="AC103" t="str">
            <v>-</v>
          </cell>
        </row>
        <row r="104">
          <cell r="B104" t="str">
            <v>TON_0244</v>
          </cell>
          <cell r="C104" t="str">
            <v>phosphohexomutase [Thermococcus onnurineus NA1]</v>
          </cell>
          <cell r="D104">
            <v>138.19</v>
          </cell>
          <cell r="F104" t="str">
            <v>F</v>
          </cell>
          <cell r="G104" t="str">
            <v>F</v>
          </cell>
          <cell r="H104" t="str">
            <v>F</v>
          </cell>
          <cell r="I104" t="str">
            <v>F</v>
          </cell>
          <cell r="J104" t="str">
            <v>S</v>
          </cell>
          <cell r="K104" t="str">
            <v>S</v>
          </cell>
          <cell r="L104" t="str">
            <v>S</v>
          </cell>
          <cell r="M104" t="str">
            <v>S</v>
          </cell>
          <cell r="N104">
            <v>1.39</v>
          </cell>
          <cell r="O104">
            <v>0.33</v>
          </cell>
          <cell r="P104">
            <v>1.24</v>
          </cell>
          <cell r="Q104">
            <v>0.66</v>
          </cell>
          <cell r="R104" t="str">
            <v>-</v>
          </cell>
          <cell r="U104" t="str">
            <v>-</v>
          </cell>
          <cell r="V104" t="str">
            <v>F</v>
          </cell>
          <cell r="W104" t="str">
            <v>F</v>
          </cell>
          <cell r="X104" t="str">
            <v>F</v>
          </cell>
          <cell r="Y104" t="str">
            <v>F</v>
          </cell>
          <cell r="Z104" t="str">
            <v>S</v>
          </cell>
          <cell r="AA104" t="str">
            <v>S</v>
          </cell>
          <cell r="AB104" t="str">
            <v>S</v>
          </cell>
          <cell r="AC104" t="str">
            <v>S</v>
          </cell>
        </row>
        <row r="105">
          <cell r="B105" t="str">
            <v>TON_0245</v>
          </cell>
          <cell r="C105" t="str">
            <v>bifunctional mannose-6-phosphate isomerase/mannose-1-phosphate guanylyl transferase [Thermococcus onnurineus NA1]</v>
          </cell>
          <cell r="D105">
            <v>147.97999999999999</v>
          </cell>
          <cell r="F105" t="str">
            <v>C</v>
          </cell>
          <cell r="G105" t="str">
            <v>C</v>
          </cell>
          <cell r="H105" t="str">
            <v>C</v>
          </cell>
          <cell r="I105" t="str">
            <v>C</v>
          </cell>
          <cell r="J105">
            <v>2.29</v>
          </cell>
          <cell r="K105">
            <v>0.83</v>
          </cell>
          <cell r="L105">
            <v>1.45</v>
          </cell>
          <cell r="M105">
            <v>0.82</v>
          </cell>
          <cell r="N105" t="str">
            <v>S</v>
          </cell>
          <cell r="O105" t="str">
            <v>S</v>
          </cell>
          <cell r="P105" t="str">
            <v>S</v>
          </cell>
          <cell r="Q105" t="str">
            <v>S</v>
          </cell>
          <cell r="R105">
            <v>1.55</v>
          </cell>
          <cell r="S105">
            <v>0.44</v>
          </cell>
          <cell r="T105">
            <v>1.56</v>
          </cell>
          <cell r="U105">
            <v>0.63</v>
          </cell>
          <cell r="V105" t="str">
            <v>Y</v>
          </cell>
          <cell r="W105" t="str">
            <v>Y</v>
          </cell>
          <cell r="X105" t="str">
            <v>Y</v>
          </cell>
          <cell r="Y105" t="str">
            <v>Y</v>
          </cell>
          <cell r="Z105">
            <v>0.68</v>
          </cell>
          <cell r="AA105">
            <v>-0.39</v>
          </cell>
          <cell r="AB105">
            <v>1.56</v>
          </cell>
          <cell r="AC105">
            <v>0.28999999999999998</v>
          </cell>
        </row>
        <row r="106">
          <cell r="B106" t="str">
            <v>TON_0246</v>
          </cell>
          <cell r="C106" t="str">
            <v>ADP-dependent glucokinase [Thermococcus onnurineus NA1]</v>
          </cell>
          <cell r="D106">
            <v>296.43</v>
          </cell>
          <cell r="E106" t="str">
            <v>S</v>
          </cell>
          <cell r="J106" t="str">
            <v>S</v>
          </cell>
          <cell r="K106" t="str">
            <v>S</v>
          </cell>
          <cell r="L106" t="str">
            <v>S</v>
          </cell>
          <cell r="M106" t="str">
            <v>S</v>
          </cell>
          <cell r="N106" t="str">
            <v>S</v>
          </cell>
          <cell r="O106" t="str">
            <v>S</v>
          </cell>
          <cell r="P106" t="str">
            <v>S</v>
          </cell>
          <cell r="Q106" t="str">
            <v>S</v>
          </cell>
          <cell r="R106" t="str">
            <v>-</v>
          </cell>
          <cell r="U106" t="str">
            <v>-</v>
          </cell>
          <cell r="V106" t="str">
            <v>-</v>
          </cell>
          <cell r="Y106" t="str">
            <v>-</v>
          </cell>
          <cell r="Z106" t="str">
            <v>S</v>
          </cell>
          <cell r="AA106" t="str">
            <v>S</v>
          </cell>
          <cell r="AB106" t="str">
            <v>S</v>
          </cell>
          <cell r="AC106" t="str">
            <v>S</v>
          </cell>
        </row>
        <row r="107">
          <cell r="B107" t="str">
            <v>TON_0247</v>
          </cell>
          <cell r="C107" t="str">
            <v>glucose-6-phosphate isomerase [Thermococcus onnurineus NA1]</v>
          </cell>
          <cell r="D107">
            <v>253.41</v>
          </cell>
          <cell r="E107" t="str">
            <v>S</v>
          </cell>
          <cell r="J107" t="str">
            <v>S</v>
          </cell>
          <cell r="K107" t="str">
            <v>S</v>
          </cell>
          <cell r="L107" t="str">
            <v>S</v>
          </cell>
          <cell r="M107" t="str">
            <v>S</v>
          </cell>
          <cell r="N107" t="str">
            <v>S</v>
          </cell>
          <cell r="O107" t="str">
            <v>S</v>
          </cell>
          <cell r="P107" t="str">
            <v>S</v>
          </cell>
          <cell r="Q107" t="str">
            <v>S</v>
          </cell>
          <cell r="R107" t="str">
            <v>-</v>
          </cell>
          <cell r="U107" t="str">
            <v>-</v>
          </cell>
          <cell r="V107" t="str">
            <v>-</v>
          </cell>
          <cell r="Y107" t="str">
            <v>-</v>
          </cell>
          <cell r="Z107" t="str">
            <v>S</v>
          </cell>
          <cell r="AA107" t="str">
            <v>S</v>
          </cell>
          <cell r="AB107" t="str">
            <v>S</v>
          </cell>
          <cell r="AC107" t="str">
            <v>S</v>
          </cell>
        </row>
        <row r="108">
          <cell r="B108" t="str">
            <v>TON_0253</v>
          </cell>
          <cell r="C108" t="str">
            <v>hypothetical protein TON_0253 [Thermococcus onnurineus NA1]</v>
          </cell>
          <cell r="D108">
            <v>337.89</v>
          </cell>
          <cell r="F108">
            <v>0.93</v>
          </cell>
          <cell r="G108">
            <v>-7.0000000000000007E-2</v>
          </cell>
          <cell r="H108">
            <v>0.25</v>
          </cell>
          <cell r="I108">
            <v>0.28000000000000003</v>
          </cell>
          <cell r="J108">
            <v>0.57999999999999996</v>
          </cell>
          <cell r="K108">
            <v>-0.54</v>
          </cell>
          <cell r="L108">
            <v>0.3</v>
          </cell>
          <cell r="M108">
            <v>0</v>
          </cell>
          <cell r="N108">
            <v>0.62</v>
          </cell>
          <cell r="O108">
            <v>-0.48</v>
          </cell>
          <cell r="P108">
            <v>0.26</v>
          </cell>
          <cell r="Q108">
            <v>0</v>
          </cell>
          <cell r="R108">
            <v>0.53</v>
          </cell>
          <cell r="S108">
            <v>-0.63</v>
          </cell>
          <cell r="T108">
            <v>0.4</v>
          </cell>
          <cell r="U108">
            <v>0</v>
          </cell>
          <cell r="V108">
            <v>0.56999999999999995</v>
          </cell>
          <cell r="W108">
            <v>-0.56000000000000005</v>
          </cell>
          <cell r="X108">
            <v>0.35</v>
          </cell>
          <cell r="Y108">
            <v>0.01</v>
          </cell>
          <cell r="Z108">
            <v>0.91</v>
          </cell>
          <cell r="AA108">
            <v>-0.09</v>
          </cell>
          <cell r="AB108">
            <v>0.38</v>
          </cell>
          <cell r="AC108">
            <v>0.34</v>
          </cell>
        </row>
        <row r="109">
          <cell r="B109" t="str">
            <v>TON_0262</v>
          </cell>
          <cell r="C109" t="str">
            <v>ATPase involved in chromosome partitioning [Thermococcus onnurineus NA1]</v>
          </cell>
          <cell r="D109">
            <v>180.48</v>
          </cell>
          <cell r="F109">
            <v>1.48</v>
          </cell>
          <cell r="G109">
            <v>0.39</v>
          </cell>
          <cell r="H109">
            <v>0.32</v>
          </cell>
          <cell r="I109">
            <v>0.98</v>
          </cell>
          <cell r="J109">
            <v>1.67</v>
          </cell>
          <cell r="K109">
            <v>0.51</v>
          </cell>
          <cell r="L109">
            <v>0.3</v>
          </cell>
          <cell r="M109">
            <v>1</v>
          </cell>
          <cell r="N109">
            <v>1.1299999999999999</v>
          </cell>
          <cell r="O109">
            <v>0.12</v>
          </cell>
          <cell r="P109">
            <v>0.2</v>
          </cell>
          <cell r="Q109">
            <v>0.88</v>
          </cell>
          <cell r="R109">
            <v>0.78</v>
          </cell>
          <cell r="S109">
            <v>-0.25</v>
          </cell>
          <cell r="T109">
            <v>0.3</v>
          </cell>
          <cell r="U109">
            <v>7.0000000000000007E-2</v>
          </cell>
          <cell r="V109">
            <v>0.53</v>
          </cell>
          <cell r="W109">
            <v>-0.64</v>
          </cell>
          <cell r="X109">
            <v>0.26</v>
          </cell>
          <cell r="Y109">
            <v>0</v>
          </cell>
          <cell r="Z109">
            <v>0.47</v>
          </cell>
          <cell r="AA109">
            <v>-0.76</v>
          </cell>
          <cell r="AB109">
            <v>0.28000000000000003</v>
          </cell>
          <cell r="AC109">
            <v>0</v>
          </cell>
        </row>
        <row r="110">
          <cell r="B110" t="str">
            <v>TON_0263</v>
          </cell>
          <cell r="C110" t="str">
            <v>hydrogenase maturation protease HycI [Thermococcus onnurineus NA1]</v>
          </cell>
          <cell r="D110">
            <v>78.44</v>
          </cell>
          <cell r="E110" t="str">
            <v>F</v>
          </cell>
          <cell r="F110" t="str">
            <v>F</v>
          </cell>
          <cell r="G110" t="str">
            <v>F</v>
          </cell>
          <cell r="H110" t="str">
            <v>F</v>
          </cell>
          <cell r="I110" t="str">
            <v>F</v>
          </cell>
          <cell r="J110">
            <v>0</v>
          </cell>
          <cell r="N110" t="str">
            <v>F</v>
          </cell>
          <cell r="O110" t="str">
            <v>F</v>
          </cell>
          <cell r="P110" t="str">
            <v>F</v>
          </cell>
          <cell r="Q110" t="str">
            <v>F</v>
          </cell>
          <cell r="R110" t="str">
            <v>-</v>
          </cell>
          <cell r="U110" t="str">
            <v>-</v>
          </cell>
          <cell r="V110" t="str">
            <v>F</v>
          </cell>
          <cell r="W110" t="str">
            <v>F</v>
          </cell>
          <cell r="X110" t="str">
            <v>F</v>
          </cell>
          <cell r="Y110" t="str">
            <v>F</v>
          </cell>
          <cell r="Z110" t="str">
            <v>-</v>
          </cell>
          <cell r="AC110" t="str">
            <v>-</v>
          </cell>
        </row>
        <row r="111">
          <cell r="B111" t="str">
            <v>TON_0274</v>
          </cell>
          <cell r="C111" t="str">
            <v>Hydrogenase 4, component I or formate hydrogen lyase, subunit 7 [Thermococcus onnurineus NA1]</v>
          </cell>
          <cell r="D111">
            <v>87.96</v>
          </cell>
          <cell r="E111" t="str">
            <v>S</v>
          </cell>
          <cell r="J111" t="str">
            <v>S</v>
          </cell>
          <cell r="K111" t="str">
            <v>S</v>
          </cell>
          <cell r="L111" t="str">
            <v>S</v>
          </cell>
          <cell r="M111" t="str">
            <v>S</v>
          </cell>
          <cell r="N111" t="str">
            <v>S</v>
          </cell>
          <cell r="O111" t="str">
            <v>S</v>
          </cell>
          <cell r="P111" t="str">
            <v>S</v>
          </cell>
          <cell r="Q111" t="str">
            <v>S</v>
          </cell>
          <cell r="R111" t="str">
            <v>-</v>
          </cell>
          <cell r="U111" t="str">
            <v>-</v>
          </cell>
          <cell r="V111" t="str">
            <v>-</v>
          </cell>
          <cell r="Y111" t="str">
            <v>-</v>
          </cell>
          <cell r="Z111" t="str">
            <v>S</v>
          </cell>
          <cell r="AA111" t="str">
            <v>S</v>
          </cell>
          <cell r="AB111" t="str">
            <v>S</v>
          </cell>
          <cell r="AC111" t="str">
            <v>S</v>
          </cell>
        </row>
        <row r="112">
          <cell r="B112" t="str">
            <v>TON_0276</v>
          </cell>
          <cell r="C112" t="str">
            <v>Hydrogenase 4, component G or formate hydrogen lyase, subunit 5 [Thermococcus onnurineus NA1]</v>
          </cell>
          <cell r="D112">
            <v>183.92</v>
          </cell>
          <cell r="F112" t="str">
            <v>C</v>
          </cell>
          <cell r="G112" t="str">
            <v>C</v>
          </cell>
          <cell r="H112" t="str">
            <v>C</v>
          </cell>
          <cell r="I112" t="str">
            <v>C</v>
          </cell>
          <cell r="J112">
            <v>0.59</v>
          </cell>
          <cell r="K112">
            <v>-0.53</v>
          </cell>
          <cell r="L112">
            <v>1.35</v>
          </cell>
          <cell r="M112">
            <v>0.22</v>
          </cell>
          <cell r="N112">
            <v>0</v>
          </cell>
          <cell r="R112">
            <v>1.73</v>
          </cell>
          <cell r="S112">
            <v>0.55000000000000004</v>
          </cell>
          <cell r="T112">
            <v>0.68</v>
          </cell>
          <cell r="U112">
            <v>0.94</v>
          </cell>
          <cell r="V112" t="str">
            <v>Y</v>
          </cell>
          <cell r="W112" t="str">
            <v>Y</v>
          </cell>
          <cell r="X112" t="str">
            <v>Y</v>
          </cell>
          <cell r="Y112" t="str">
            <v>Y</v>
          </cell>
          <cell r="Z112">
            <v>2.94</v>
          </cell>
          <cell r="AA112">
            <v>1.08</v>
          </cell>
          <cell r="AB112">
            <v>1.27</v>
          </cell>
          <cell r="AC112">
            <v>0.94</v>
          </cell>
        </row>
        <row r="113">
          <cell r="B113" t="str">
            <v>TON_0280</v>
          </cell>
          <cell r="C113" t="str">
            <v>Oxidoreductase iron-sulfur protein [Thermococcus onnurineus NA1]</v>
          </cell>
          <cell r="D113">
            <v>138.9</v>
          </cell>
          <cell r="E113" t="str">
            <v>Y</v>
          </cell>
          <cell r="F113">
            <v>0</v>
          </cell>
          <cell r="J113">
            <v>0</v>
          </cell>
          <cell r="N113">
            <v>0</v>
          </cell>
          <cell r="R113" t="str">
            <v>Y</v>
          </cell>
          <cell r="S113" t="str">
            <v>Y</v>
          </cell>
          <cell r="T113" t="str">
            <v>Y</v>
          </cell>
          <cell r="U113" t="str">
            <v>Y</v>
          </cell>
          <cell r="V113" t="str">
            <v>Y</v>
          </cell>
          <cell r="W113" t="str">
            <v>Y</v>
          </cell>
          <cell r="X113" t="str">
            <v>Y</v>
          </cell>
          <cell r="Y113" t="str">
            <v>Y</v>
          </cell>
          <cell r="Z113" t="str">
            <v>Y</v>
          </cell>
          <cell r="AA113" t="str">
            <v>Y</v>
          </cell>
          <cell r="AB113" t="str">
            <v>Y</v>
          </cell>
          <cell r="AC113" t="str">
            <v>Y</v>
          </cell>
        </row>
        <row r="114">
          <cell r="B114" t="str">
            <v>TON_0281</v>
          </cell>
          <cell r="C114" t="str">
            <v>fdhA formate dehydrogenase, alpha subunit [Thermococcus onnurineus NA1]</v>
          </cell>
          <cell r="D114">
            <v>766.59</v>
          </cell>
          <cell r="E114" t="str">
            <v>Y</v>
          </cell>
          <cell r="F114">
            <v>0</v>
          </cell>
          <cell r="J114">
            <v>0</v>
          </cell>
          <cell r="N114">
            <v>0</v>
          </cell>
          <cell r="R114" t="str">
            <v>Y</v>
          </cell>
          <cell r="S114" t="str">
            <v>Y</v>
          </cell>
          <cell r="T114" t="str">
            <v>Y</v>
          </cell>
          <cell r="U114" t="str">
            <v>Y</v>
          </cell>
          <cell r="V114" t="str">
            <v>Y</v>
          </cell>
          <cell r="W114" t="str">
            <v>Y</v>
          </cell>
          <cell r="X114" t="str">
            <v>Y</v>
          </cell>
          <cell r="Y114" t="str">
            <v>Y</v>
          </cell>
          <cell r="Z114" t="str">
            <v>Y</v>
          </cell>
          <cell r="AA114" t="str">
            <v>Y</v>
          </cell>
          <cell r="AB114" t="str">
            <v>Y</v>
          </cell>
          <cell r="AC114" t="str">
            <v>Y</v>
          </cell>
        </row>
        <row r="115">
          <cell r="B115" t="str">
            <v>TON_0286</v>
          </cell>
          <cell r="C115" t="str">
            <v>hydrogenase maturation protein HypF [Thermococcus onnurineus NA1]</v>
          </cell>
          <cell r="D115">
            <v>217.84</v>
          </cell>
          <cell r="F115">
            <v>0.64</v>
          </cell>
          <cell r="G115">
            <v>-0.44</v>
          </cell>
          <cell r="H115">
            <v>0.33</v>
          </cell>
          <cell r="I115">
            <v>0</v>
          </cell>
          <cell r="J115">
            <v>1.43</v>
          </cell>
          <cell r="K115">
            <v>0.36</v>
          </cell>
          <cell r="L115">
            <v>0.2</v>
          </cell>
          <cell r="M115">
            <v>1</v>
          </cell>
          <cell r="N115">
            <v>2.25</v>
          </cell>
          <cell r="O115">
            <v>0.81</v>
          </cell>
          <cell r="P115">
            <v>0.28999999999999998</v>
          </cell>
          <cell r="Q115">
            <v>1</v>
          </cell>
          <cell r="R115">
            <v>0.26</v>
          </cell>
          <cell r="S115">
            <v>-1.33</v>
          </cell>
          <cell r="T115">
            <v>1.1100000000000001</v>
          </cell>
          <cell r="U115">
            <v>0.01</v>
          </cell>
          <cell r="V115">
            <v>0.41</v>
          </cell>
          <cell r="W115">
            <v>-0.88</v>
          </cell>
          <cell r="X115">
            <v>1.0900000000000001</v>
          </cell>
          <cell r="Y115">
            <v>0.06</v>
          </cell>
          <cell r="Z115">
            <v>0.18</v>
          </cell>
          <cell r="AA115">
            <v>-1.69</v>
          </cell>
          <cell r="AB115">
            <v>1.08</v>
          </cell>
          <cell r="AC115">
            <v>0</v>
          </cell>
        </row>
        <row r="116">
          <cell r="B116" t="str">
            <v>TON_0287</v>
          </cell>
          <cell r="C116" t="str">
            <v>hydrogenase expression/formation protein HypE [Thermococcus onnurineus NA1]</v>
          </cell>
          <cell r="D116">
            <v>174.3</v>
          </cell>
          <cell r="F116">
            <v>0.8</v>
          </cell>
          <cell r="G116">
            <v>-0.22</v>
          </cell>
          <cell r="H116">
            <v>0.45</v>
          </cell>
          <cell r="I116">
            <v>0.18</v>
          </cell>
          <cell r="J116">
            <v>1.54</v>
          </cell>
          <cell r="K116">
            <v>0.43</v>
          </cell>
          <cell r="L116">
            <v>0.32</v>
          </cell>
          <cell r="M116">
            <v>0.99</v>
          </cell>
          <cell r="N116">
            <v>1.93</v>
          </cell>
          <cell r="O116">
            <v>0.66</v>
          </cell>
          <cell r="P116">
            <v>0.4</v>
          </cell>
          <cell r="Q116">
            <v>1</v>
          </cell>
          <cell r="R116">
            <v>0.69</v>
          </cell>
          <cell r="S116">
            <v>-0.37</v>
          </cell>
          <cell r="T116">
            <v>0.9</v>
          </cell>
          <cell r="U116">
            <v>0.16</v>
          </cell>
          <cell r="V116">
            <v>0.86</v>
          </cell>
          <cell r="W116">
            <v>-0.15</v>
          </cell>
          <cell r="X116">
            <v>0.75</v>
          </cell>
          <cell r="Y116">
            <v>0.41</v>
          </cell>
          <cell r="Z116">
            <v>0.45</v>
          </cell>
          <cell r="AA116">
            <v>-0.8</v>
          </cell>
          <cell r="AB116">
            <v>0.78</v>
          </cell>
          <cell r="AC116">
            <v>0</v>
          </cell>
        </row>
        <row r="117">
          <cell r="B117" t="str">
            <v>TON_0289</v>
          </cell>
          <cell r="C117" t="str">
            <v>cysteine desulfurase [Thermococcus onnurineus NA1]</v>
          </cell>
          <cell r="D117">
            <v>194.36</v>
          </cell>
          <cell r="F117">
            <v>1.58</v>
          </cell>
          <cell r="G117">
            <v>0.46</v>
          </cell>
          <cell r="H117">
            <v>0.22</v>
          </cell>
          <cell r="I117">
            <v>1</v>
          </cell>
          <cell r="J117">
            <v>2.23</v>
          </cell>
          <cell r="K117">
            <v>0.8</v>
          </cell>
          <cell r="L117">
            <v>0.21</v>
          </cell>
          <cell r="M117">
            <v>1</v>
          </cell>
          <cell r="N117">
            <v>1.4</v>
          </cell>
          <cell r="O117">
            <v>0.34</v>
          </cell>
          <cell r="P117">
            <v>0.17</v>
          </cell>
          <cell r="Q117">
            <v>1</v>
          </cell>
          <cell r="R117" t="str">
            <v>C</v>
          </cell>
          <cell r="S117" t="str">
            <v>C</v>
          </cell>
          <cell r="T117" t="str">
            <v>C</v>
          </cell>
          <cell r="U117" t="str">
            <v>C</v>
          </cell>
          <cell r="V117" t="str">
            <v>F</v>
          </cell>
          <cell r="W117" t="str">
            <v>F</v>
          </cell>
          <cell r="X117" t="str">
            <v>F</v>
          </cell>
          <cell r="Y117" t="str">
            <v>F</v>
          </cell>
          <cell r="Z117" t="str">
            <v>S</v>
          </cell>
          <cell r="AA117" t="str">
            <v>S</v>
          </cell>
          <cell r="AB117" t="str">
            <v>S</v>
          </cell>
          <cell r="AC117" t="str">
            <v>S</v>
          </cell>
        </row>
        <row r="118">
          <cell r="B118" t="str">
            <v>TON_0296</v>
          </cell>
          <cell r="C118" t="str">
            <v>ABC-type iron(III)-siderophore transport system, periplasmic component [Thermococcus onnurineus NA1]</v>
          </cell>
          <cell r="D118">
            <v>119.83</v>
          </cell>
          <cell r="E118" t="str">
            <v>F</v>
          </cell>
          <cell r="F118" t="str">
            <v>F</v>
          </cell>
          <cell r="G118" t="str">
            <v>F</v>
          </cell>
          <cell r="H118" t="str">
            <v>F</v>
          </cell>
          <cell r="I118" t="str">
            <v>F</v>
          </cell>
          <cell r="J118">
            <v>0</v>
          </cell>
          <cell r="N118" t="str">
            <v>F</v>
          </cell>
          <cell r="O118" t="str">
            <v>F</v>
          </cell>
          <cell r="P118" t="str">
            <v>F</v>
          </cell>
          <cell r="Q118" t="str">
            <v>F</v>
          </cell>
          <cell r="R118" t="str">
            <v>-</v>
          </cell>
          <cell r="U118" t="str">
            <v>-</v>
          </cell>
          <cell r="V118" t="str">
            <v>F</v>
          </cell>
          <cell r="W118" t="str">
            <v>F</v>
          </cell>
          <cell r="X118" t="str">
            <v>F</v>
          </cell>
          <cell r="Y118" t="str">
            <v>F</v>
          </cell>
          <cell r="Z118" t="str">
            <v>-</v>
          </cell>
          <cell r="AC118" t="str">
            <v>-</v>
          </cell>
        </row>
        <row r="119">
          <cell r="B119" t="str">
            <v>TON_0303</v>
          </cell>
          <cell r="C119" t="str">
            <v>hypothetical protein TON_0303 [Thermococcus onnurineus NA1]</v>
          </cell>
          <cell r="D119">
            <v>106.84</v>
          </cell>
          <cell r="E119" t="str">
            <v>F</v>
          </cell>
          <cell r="F119" t="str">
            <v>F</v>
          </cell>
          <cell r="G119" t="str">
            <v>F</v>
          </cell>
          <cell r="H119" t="str">
            <v>F</v>
          </cell>
          <cell r="I119" t="str">
            <v>F</v>
          </cell>
          <cell r="J119">
            <v>0</v>
          </cell>
          <cell r="N119" t="str">
            <v>F</v>
          </cell>
          <cell r="O119" t="str">
            <v>F</v>
          </cell>
          <cell r="P119" t="str">
            <v>F</v>
          </cell>
          <cell r="Q119" t="str">
            <v>F</v>
          </cell>
          <cell r="R119" t="str">
            <v>-</v>
          </cell>
          <cell r="U119" t="str">
            <v>-</v>
          </cell>
          <cell r="V119" t="str">
            <v>F</v>
          </cell>
          <cell r="W119" t="str">
            <v>F</v>
          </cell>
          <cell r="X119" t="str">
            <v>F</v>
          </cell>
          <cell r="Y119" t="str">
            <v>F</v>
          </cell>
          <cell r="Z119" t="str">
            <v>-</v>
          </cell>
          <cell r="AC119" t="str">
            <v>-</v>
          </cell>
        </row>
        <row r="120">
          <cell r="B120" t="str">
            <v>TON_0305</v>
          </cell>
          <cell r="C120" t="str">
            <v>NADH oxidase [Thermococcus onnurineus NA1]</v>
          </cell>
          <cell r="D120">
            <v>138.47</v>
          </cell>
          <cell r="J120" t="str">
            <v>S</v>
          </cell>
          <cell r="K120" t="str">
            <v>S</v>
          </cell>
          <cell r="L120" t="str">
            <v>S</v>
          </cell>
          <cell r="M120" t="str">
            <v>S</v>
          </cell>
          <cell r="N120">
            <v>1.26</v>
          </cell>
          <cell r="O120">
            <v>0.23</v>
          </cell>
          <cell r="P120">
            <v>0.61</v>
          </cell>
          <cell r="Q120">
            <v>0.76</v>
          </cell>
          <cell r="R120" t="str">
            <v>Y</v>
          </cell>
          <cell r="S120" t="str">
            <v>Y</v>
          </cell>
          <cell r="T120" t="str">
            <v>Y</v>
          </cell>
          <cell r="U120" t="str">
            <v>Y</v>
          </cell>
          <cell r="V120">
            <v>3</v>
          </cell>
          <cell r="W120">
            <v>1.1000000000000001</v>
          </cell>
          <cell r="X120">
            <v>0.56000000000000005</v>
          </cell>
          <cell r="Y120">
            <v>1</v>
          </cell>
          <cell r="Z120">
            <v>2.39</v>
          </cell>
          <cell r="AA120">
            <v>0.87</v>
          </cell>
          <cell r="AB120">
            <v>0.27</v>
          </cell>
          <cell r="AC120">
            <v>1</v>
          </cell>
        </row>
        <row r="121">
          <cell r="B121" t="str">
            <v>TON_0311</v>
          </cell>
          <cell r="C121" t="str">
            <v>phosphoenolpyruvate synthase [Thermococcus onnurineus NA1]</v>
          </cell>
          <cell r="D121">
            <v>1085.1199999999999</v>
          </cell>
          <cell r="F121">
            <v>1.05</v>
          </cell>
          <cell r="G121">
            <v>0.05</v>
          </cell>
          <cell r="H121">
            <v>0.08</v>
          </cell>
          <cell r="I121">
            <v>0.88</v>
          </cell>
          <cell r="J121">
            <v>1.84</v>
          </cell>
          <cell r="K121">
            <v>0.61</v>
          </cell>
          <cell r="L121">
            <v>0.08</v>
          </cell>
          <cell r="M121">
            <v>1</v>
          </cell>
          <cell r="N121">
            <v>1.75</v>
          </cell>
          <cell r="O121">
            <v>0.56000000000000005</v>
          </cell>
          <cell r="P121">
            <v>0.09</v>
          </cell>
          <cell r="Q121">
            <v>1</v>
          </cell>
          <cell r="R121">
            <v>1.77</v>
          </cell>
          <cell r="S121">
            <v>0.56999999999999995</v>
          </cell>
          <cell r="T121">
            <v>0.09</v>
          </cell>
          <cell r="U121">
            <v>1</v>
          </cell>
          <cell r="V121">
            <v>1.68</v>
          </cell>
          <cell r="W121">
            <v>0.52</v>
          </cell>
          <cell r="X121">
            <v>7.0000000000000007E-2</v>
          </cell>
          <cell r="Y121">
            <v>1</v>
          </cell>
          <cell r="Z121">
            <v>0.96</v>
          </cell>
          <cell r="AA121">
            <v>-0.04</v>
          </cell>
          <cell r="AB121">
            <v>0.06</v>
          </cell>
          <cell r="AC121">
            <v>0.11</v>
          </cell>
        </row>
        <row r="122">
          <cell r="B122" t="str">
            <v>TON_0314</v>
          </cell>
          <cell r="C122" t="str">
            <v>uracil phosphoribosyltransferase [Thermococcus onnurineus NA1]</v>
          </cell>
          <cell r="D122">
            <v>142.43</v>
          </cell>
          <cell r="F122" t="str">
            <v>F</v>
          </cell>
          <cell r="G122" t="str">
            <v>F</v>
          </cell>
          <cell r="H122" t="str">
            <v>F</v>
          </cell>
          <cell r="I122" t="str">
            <v>F</v>
          </cell>
          <cell r="J122" t="str">
            <v>S</v>
          </cell>
          <cell r="K122" t="str">
            <v>S</v>
          </cell>
          <cell r="L122" t="str">
            <v>S</v>
          </cell>
          <cell r="M122" t="str">
            <v>S</v>
          </cell>
          <cell r="N122">
            <v>0.48</v>
          </cell>
          <cell r="O122">
            <v>-0.73</v>
          </cell>
          <cell r="P122">
            <v>1.1499999999999999</v>
          </cell>
          <cell r="Q122">
            <v>0.08</v>
          </cell>
          <cell r="R122" t="str">
            <v>-</v>
          </cell>
          <cell r="U122" t="str">
            <v>-</v>
          </cell>
          <cell r="V122" t="str">
            <v>F</v>
          </cell>
          <cell r="W122" t="str">
            <v>F</v>
          </cell>
          <cell r="X122" t="str">
            <v>F</v>
          </cell>
          <cell r="Y122" t="str">
            <v>F</v>
          </cell>
          <cell r="Z122" t="str">
            <v>S</v>
          </cell>
          <cell r="AA122" t="str">
            <v>S</v>
          </cell>
          <cell r="AB122" t="str">
            <v>S</v>
          </cell>
          <cell r="AC122" t="str">
            <v>S</v>
          </cell>
        </row>
        <row r="123">
          <cell r="B123" t="str">
            <v>TON_0316</v>
          </cell>
          <cell r="C123" t="str">
            <v>geranylgeranyl hydrogenase [Thermococcus onnurineus NA1]</v>
          </cell>
          <cell r="D123">
            <v>297.3</v>
          </cell>
          <cell r="F123">
            <v>0.79</v>
          </cell>
          <cell r="G123">
            <v>-0.24</v>
          </cell>
          <cell r="H123">
            <v>0.26</v>
          </cell>
          <cell r="I123">
            <v>0.04</v>
          </cell>
          <cell r="J123">
            <v>1.84</v>
          </cell>
          <cell r="K123">
            <v>0.61</v>
          </cell>
          <cell r="L123">
            <v>0.18</v>
          </cell>
          <cell r="M123">
            <v>1</v>
          </cell>
          <cell r="N123">
            <v>2.36</v>
          </cell>
          <cell r="O123">
            <v>0.86</v>
          </cell>
          <cell r="P123">
            <v>0.24</v>
          </cell>
          <cell r="Q123">
            <v>1</v>
          </cell>
          <cell r="R123">
            <v>1.51</v>
          </cell>
          <cell r="S123">
            <v>0.41</v>
          </cell>
          <cell r="T123">
            <v>0.2</v>
          </cell>
          <cell r="U123">
            <v>1</v>
          </cell>
          <cell r="V123">
            <v>1.92</v>
          </cell>
          <cell r="W123">
            <v>0.65</v>
          </cell>
          <cell r="X123">
            <v>0.28000000000000003</v>
          </cell>
          <cell r="Y123">
            <v>1</v>
          </cell>
          <cell r="Z123">
            <v>0.81</v>
          </cell>
          <cell r="AA123">
            <v>-0.21</v>
          </cell>
          <cell r="AB123">
            <v>0.17</v>
          </cell>
          <cell r="AC123">
            <v>0.03</v>
          </cell>
        </row>
        <row r="124">
          <cell r="B124" t="str">
            <v>TON_0318</v>
          </cell>
          <cell r="C124" t="str">
            <v>Hypothetical transcription regulator [Thermococcus onnurineus NA1]</v>
          </cell>
          <cell r="D124">
            <v>108.47</v>
          </cell>
          <cell r="E124" t="str">
            <v>S</v>
          </cell>
          <cell r="J124" t="str">
            <v>S</v>
          </cell>
          <cell r="K124" t="str">
            <v>S</v>
          </cell>
          <cell r="L124" t="str">
            <v>S</v>
          </cell>
          <cell r="M124" t="str">
            <v>S</v>
          </cell>
          <cell r="N124" t="str">
            <v>S</v>
          </cell>
          <cell r="O124" t="str">
            <v>S</v>
          </cell>
          <cell r="P124" t="str">
            <v>S</v>
          </cell>
          <cell r="Q124" t="str">
            <v>S</v>
          </cell>
          <cell r="R124" t="str">
            <v>-</v>
          </cell>
          <cell r="U124" t="str">
            <v>-</v>
          </cell>
          <cell r="V124" t="str">
            <v>-</v>
          </cell>
          <cell r="Y124" t="str">
            <v>-</v>
          </cell>
          <cell r="Z124" t="str">
            <v>S</v>
          </cell>
          <cell r="AA124" t="str">
            <v>S</v>
          </cell>
          <cell r="AB124" t="str">
            <v>S</v>
          </cell>
          <cell r="AC124" t="str">
            <v>S</v>
          </cell>
        </row>
        <row r="125">
          <cell r="B125" t="str">
            <v>TON_0319</v>
          </cell>
          <cell r="C125" t="str">
            <v>protein disulfide oxidoreductase [Thermococcus onnurineus NA1]</v>
          </cell>
          <cell r="D125">
            <v>320.19</v>
          </cell>
          <cell r="F125">
            <v>0.83</v>
          </cell>
          <cell r="G125">
            <v>-0.19</v>
          </cell>
          <cell r="H125">
            <v>0.28000000000000003</v>
          </cell>
          <cell r="I125">
            <v>0.13</v>
          </cell>
          <cell r="J125">
            <v>1.8</v>
          </cell>
          <cell r="K125">
            <v>0.59</v>
          </cell>
          <cell r="L125">
            <v>0.2</v>
          </cell>
          <cell r="M125">
            <v>1</v>
          </cell>
          <cell r="N125">
            <v>2.1800000000000002</v>
          </cell>
          <cell r="O125">
            <v>0.78</v>
          </cell>
          <cell r="P125">
            <v>0.28000000000000003</v>
          </cell>
          <cell r="Q125">
            <v>1</v>
          </cell>
          <cell r="R125">
            <v>2.5299999999999998</v>
          </cell>
          <cell r="S125">
            <v>0.93</v>
          </cell>
          <cell r="T125">
            <v>0.21</v>
          </cell>
          <cell r="U125">
            <v>1</v>
          </cell>
          <cell r="V125">
            <v>3.06</v>
          </cell>
          <cell r="W125">
            <v>1.1200000000000001</v>
          </cell>
          <cell r="X125">
            <v>0.3</v>
          </cell>
          <cell r="Y125">
            <v>1</v>
          </cell>
          <cell r="Z125">
            <v>1.4</v>
          </cell>
          <cell r="AA125">
            <v>0.34</v>
          </cell>
          <cell r="AB125">
            <v>0.15</v>
          </cell>
          <cell r="AC125">
            <v>1</v>
          </cell>
        </row>
        <row r="126">
          <cell r="B126" t="str">
            <v>TON_0323</v>
          </cell>
          <cell r="C126" t="str">
            <v>hypothetical protein TON_0323 [Thermococcus onnurineus NA1]</v>
          </cell>
          <cell r="D126">
            <v>116.44</v>
          </cell>
          <cell r="E126" t="str">
            <v>S</v>
          </cell>
          <cell r="J126" t="str">
            <v>S</v>
          </cell>
          <cell r="K126" t="str">
            <v>S</v>
          </cell>
          <cell r="L126" t="str">
            <v>S</v>
          </cell>
          <cell r="M126" t="str">
            <v>S</v>
          </cell>
          <cell r="N126" t="str">
            <v>S</v>
          </cell>
          <cell r="O126" t="str">
            <v>S</v>
          </cell>
          <cell r="P126" t="str">
            <v>S</v>
          </cell>
          <cell r="Q126" t="str">
            <v>S</v>
          </cell>
          <cell r="R126" t="str">
            <v>-</v>
          </cell>
          <cell r="U126" t="str">
            <v>-</v>
          </cell>
          <cell r="V126" t="str">
            <v>-</v>
          </cell>
          <cell r="Y126" t="str">
            <v>-</v>
          </cell>
          <cell r="Z126" t="str">
            <v>S</v>
          </cell>
          <cell r="AA126" t="str">
            <v>S</v>
          </cell>
          <cell r="AB126" t="str">
            <v>S</v>
          </cell>
          <cell r="AC126" t="str">
            <v>S</v>
          </cell>
        </row>
        <row r="127">
          <cell r="B127" t="str">
            <v>TON_0327</v>
          </cell>
          <cell r="C127" t="str">
            <v>acetyl-CoA synthetase I (NDP forming), beta subunit [Thermococcus onnurineus NA1]</v>
          </cell>
          <cell r="D127">
            <v>334.17</v>
          </cell>
          <cell r="F127">
            <v>1.3</v>
          </cell>
          <cell r="G127">
            <v>0.26</v>
          </cell>
          <cell r="H127">
            <v>0.15</v>
          </cell>
          <cell r="I127">
            <v>1</v>
          </cell>
          <cell r="J127">
            <v>1.02</v>
          </cell>
          <cell r="K127">
            <v>0.02</v>
          </cell>
          <cell r="L127">
            <v>0.17</v>
          </cell>
          <cell r="M127">
            <v>0.6</v>
          </cell>
          <cell r="N127">
            <v>0.79</v>
          </cell>
          <cell r="O127">
            <v>-0.24</v>
          </cell>
          <cell r="P127">
            <v>0.14000000000000001</v>
          </cell>
          <cell r="Q127">
            <v>0</v>
          </cell>
          <cell r="R127">
            <v>0.82</v>
          </cell>
          <cell r="S127">
            <v>-0.2</v>
          </cell>
          <cell r="T127">
            <v>0.17</v>
          </cell>
          <cell r="U127">
            <v>0.01</v>
          </cell>
          <cell r="V127">
            <v>0.63</v>
          </cell>
          <cell r="W127">
            <v>-0.46</v>
          </cell>
          <cell r="X127">
            <v>0.14000000000000001</v>
          </cell>
          <cell r="Y127">
            <v>0</v>
          </cell>
          <cell r="Z127">
            <v>0.8</v>
          </cell>
          <cell r="AA127">
            <v>-0.22</v>
          </cell>
          <cell r="AB127">
            <v>0.16</v>
          </cell>
          <cell r="AC127">
            <v>0.01</v>
          </cell>
        </row>
        <row r="128">
          <cell r="B128" t="str">
            <v>TON_0331</v>
          </cell>
          <cell r="C128" t="str">
            <v>reverse gyrase [Thermococcus onnurineus NA1]</v>
          </cell>
          <cell r="D128">
            <v>261.98</v>
          </cell>
          <cell r="F128">
            <v>2.48</v>
          </cell>
          <cell r="G128">
            <v>0.91</v>
          </cell>
          <cell r="H128">
            <v>1.04</v>
          </cell>
          <cell r="I128">
            <v>0.96</v>
          </cell>
          <cell r="J128">
            <v>0</v>
          </cell>
          <cell r="N128" t="str">
            <v>F</v>
          </cell>
          <cell r="O128" t="str">
            <v>F</v>
          </cell>
          <cell r="P128" t="str">
            <v>F</v>
          </cell>
          <cell r="Q128" t="str">
            <v>F</v>
          </cell>
          <cell r="R128" t="str">
            <v>-</v>
          </cell>
          <cell r="U128" t="str">
            <v>-</v>
          </cell>
          <cell r="V128" t="str">
            <v>F</v>
          </cell>
          <cell r="W128" t="str">
            <v>F</v>
          </cell>
          <cell r="X128" t="str">
            <v>F</v>
          </cell>
          <cell r="Y128" t="str">
            <v>F</v>
          </cell>
          <cell r="Z128" t="str">
            <v>-</v>
          </cell>
          <cell r="AC128" t="str">
            <v>-</v>
          </cell>
        </row>
        <row r="129">
          <cell r="B129" t="str">
            <v>TON_0332</v>
          </cell>
          <cell r="C129" t="str">
            <v>Hypothetical transcription regulator [Thermococcus onnurineus NA1]</v>
          </cell>
          <cell r="D129">
            <v>495.1</v>
          </cell>
          <cell r="F129">
            <v>0.94</v>
          </cell>
          <cell r="G129">
            <v>-0.06</v>
          </cell>
          <cell r="H129">
            <v>0.12</v>
          </cell>
          <cell r="I129">
            <v>0.2</v>
          </cell>
          <cell r="J129">
            <v>1.42</v>
          </cell>
          <cell r="K129">
            <v>0.35</v>
          </cell>
          <cell r="L129">
            <v>0.16</v>
          </cell>
          <cell r="M129">
            <v>1</v>
          </cell>
          <cell r="N129">
            <v>1.51</v>
          </cell>
          <cell r="O129">
            <v>0.41</v>
          </cell>
          <cell r="P129">
            <v>0.16</v>
          </cell>
          <cell r="Q129">
            <v>1</v>
          </cell>
          <cell r="R129">
            <v>0.76</v>
          </cell>
          <cell r="S129">
            <v>-0.28000000000000003</v>
          </cell>
          <cell r="T129">
            <v>0.13</v>
          </cell>
          <cell r="U129">
            <v>0</v>
          </cell>
          <cell r="V129">
            <v>0.81</v>
          </cell>
          <cell r="W129">
            <v>-0.21</v>
          </cell>
          <cell r="X129">
            <v>0.12</v>
          </cell>
          <cell r="Y129">
            <v>0</v>
          </cell>
          <cell r="Z129">
            <v>0.54</v>
          </cell>
          <cell r="AA129">
            <v>-0.62</v>
          </cell>
          <cell r="AB129">
            <v>0.16</v>
          </cell>
          <cell r="AC129">
            <v>0</v>
          </cell>
        </row>
        <row r="130">
          <cell r="B130" t="str">
            <v>TON_0336</v>
          </cell>
          <cell r="C130" t="str">
            <v>bifunctional D-arabino 3-hexulose-6-phosphate formaldehyde lyase/phosphohexuloisomerase [Thermococcus onnurineus NA1]</v>
          </cell>
          <cell r="D130">
            <v>121.85</v>
          </cell>
          <cell r="F130">
            <v>2.27</v>
          </cell>
          <cell r="G130">
            <v>0.82</v>
          </cell>
          <cell r="H130">
            <v>0.78</v>
          </cell>
          <cell r="I130">
            <v>0.99</v>
          </cell>
          <cell r="J130">
            <v>4.71</v>
          </cell>
          <cell r="K130">
            <v>1.55</v>
          </cell>
          <cell r="L130">
            <v>0.78</v>
          </cell>
          <cell r="M130">
            <v>1</v>
          </cell>
          <cell r="N130">
            <v>2.1</v>
          </cell>
          <cell r="O130">
            <v>0.74</v>
          </cell>
          <cell r="P130">
            <v>0.32</v>
          </cell>
          <cell r="Q130">
            <v>1</v>
          </cell>
          <cell r="R130">
            <v>2.27</v>
          </cell>
          <cell r="S130">
            <v>0.82</v>
          </cell>
          <cell r="T130">
            <v>0.84</v>
          </cell>
          <cell r="U130">
            <v>0.97</v>
          </cell>
          <cell r="V130">
            <v>1</v>
          </cell>
          <cell r="W130">
            <v>0</v>
          </cell>
          <cell r="X130">
            <v>0.37</v>
          </cell>
          <cell r="Y130">
            <v>0.49</v>
          </cell>
          <cell r="Z130">
            <v>0.48</v>
          </cell>
          <cell r="AA130">
            <v>-0.73</v>
          </cell>
          <cell r="AB130">
            <v>0.28999999999999998</v>
          </cell>
          <cell r="AC130">
            <v>0</v>
          </cell>
        </row>
        <row r="131">
          <cell r="B131" t="str">
            <v>TON_0341</v>
          </cell>
          <cell r="C131" t="str">
            <v>metal-dependent phosphohydrolase [Thermococcus onnurineus NA1]</v>
          </cell>
          <cell r="D131">
            <v>95.33</v>
          </cell>
          <cell r="E131" t="str">
            <v>S</v>
          </cell>
          <cell r="J131" t="str">
            <v>S</v>
          </cell>
          <cell r="K131" t="str">
            <v>S</v>
          </cell>
          <cell r="L131" t="str">
            <v>S</v>
          </cell>
          <cell r="M131" t="str">
            <v>S</v>
          </cell>
          <cell r="N131" t="str">
            <v>S</v>
          </cell>
          <cell r="O131" t="str">
            <v>S</v>
          </cell>
          <cell r="P131" t="str">
            <v>S</v>
          </cell>
          <cell r="Q131" t="str">
            <v>S</v>
          </cell>
          <cell r="R131" t="str">
            <v>-</v>
          </cell>
          <cell r="U131" t="str">
            <v>-</v>
          </cell>
          <cell r="V131" t="str">
            <v>-</v>
          </cell>
          <cell r="Y131" t="str">
            <v>-</v>
          </cell>
          <cell r="Z131" t="str">
            <v>S</v>
          </cell>
          <cell r="AA131" t="str">
            <v>S</v>
          </cell>
          <cell r="AB131" t="str">
            <v>S</v>
          </cell>
          <cell r="AC131" t="str">
            <v>S</v>
          </cell>
        </row>
        <row r="132">
          <cell r="B132" t="str">
            <v>TON_0342</v>
          </cell>
          <cell r="C132" t="str">
            <v>transcription elongation factor NusA-like protein [Thermococcus onnurineus NA1]</v>
          </cell>
          <cell r="D132">
            <v>84.52</v>
          </cell>
          <cell r="F132">
            <v>0.96</v>
          </cell>
          <cell r="G132">
            <v>-0.04</v>
          </cell>
          <cell r="H132">
            <v>1.2</v>
          </cell>
          <cell r="I132">
            <v>0.51</v>
          </cell>
          <cell r="J132">
            <v>1.1499999999999999</v>
          </cell>
          <cell r="K132">
            <v>0.14000000000000001</v>
          </cell>
          <cell r="L132">
            <v>0.85</v>
          </cell>
          <cell r="M132">
            <v>0.61</v>
          </cell>
          <cell r="N132">
            <v>1.21</v>
          </cell>
          <cell r="O132">
            <v>0.19</v>
          </cell>
          <cell r="P132">
            <v>1.22</v>
          </cell>
          <cell r="Q132">
            <v>0.6</v>
          </cell>
          <cell r="R132">
            <v>0.76</v>
          </cell>
          <cell r="S132">
            <v>-0.27</v>
          </cell>
          <cell r="T132">
            <v>1.1399999999999999</v>
          </cell>
          <cell r="U132">
            <v>0.35</v>
          </cell>
          <cell r="V132">
            <v>0.79</v>
          </cell>
          <cell r="W132">
            <v>-0.23</v>
          </cell>
          <cell r="X132">
            <v>1.34</v>
          </cell>
          <cell r="Y132">
            <v>0.39</v>
          </cell>
          <cell r="Z132">
            <v>0.66</v>
          </cell>
          <cell r="AA132">
            <v>-0.42</v>
          </cell>
          <cell r="AB132">
            <v>1.02</v>
          </cell>
          <cell r="AC132">
            <v>0.26</v>
          </cell>
        </row>
        <row r="133">
          <cell r="B133" t="str">
            <v>TON_0343</v>
          </cell>
          <cell r="C133" t="str">
            <v>aspartyl-tRNA synthetase [Thermococcus onnurineus NA1]</v>
          </cell>
          <cell r="D133">
            <v>185.48</v>
          </cell>
          <cell r="F133" t="str">
            <v>C</v>
          </cell>
          <cell r="G133" t="str">
            <v>C</v>
          </cell>
          <cell r="H133" t="str">
            <v>C</v>
          </cell>
          <cell r="I133" t="str">
            <v>C</v>
          </cell>
          <cell r="J133">
            <v>1.43</v>
          </cell>
          <cell r="K133">
            <v>0.36</v>
          </cell>
          <cell r="L133">
            <v>2.23</v>
          </cell>
          <cell r="M133">
            <v>0.62</v>
          </cell>
          <cell r="N133" t="str">
            <v>S</v>
          </cell>
          <cell r="O133" t="str">
            <v>S</v>
          </cell>
          <cell r="P133" t="str">
            <v>S</v>
          </cell>
          <cell r="Q133" t="str">
            <v>S</v>
          </cell>
          <cell r="R133" t="str">
            <v>C</v>
          </cell>
          <cell r="S133" t="str">
            <v>C</v>
          </cell>
          <cell r="T133" t="str">
            <v>C</v>
          </cell>
          <cell r="U133" t="str">
            <v>C</v>
          </cell>
          <cell r="V133" t="str">
            <v>-</v>
          </cell>
          <cell r="Y133" t="str">
            <v>-</v>
          </cell>
          <cell r="Z133" t="str">
            <v>S</v>
          </cell>
          <cell r="AA133" t="str">
            <v>S</v>
          </cell>
          <cell r="AB133" t="str">
            <v>S</v>
          </cell>
          <cell r="AC133" t="str">
            <v>S</v>
          </cell>
        </row>
        <row r="134">
          <cell r="B134" t="str">
            <v>TON_0344</v>
          </cell>
          <cell r="C134" t="str">
            <v>hypothetical membrane protein, conserved [Thermococcus onnurineus NA1]</v>
          </cell>
          <cell r="D134">
            <v>120.05</v>
          </cell>
          <cell r="E134" t="str">
            <v>Y</v>
          </cell>
          <cell r="F134">
            <v>0</v>
          </cell>
          <cell r="J134">
            <v>0</v>
          </cell>
          <cell r="N134">
            <v>0</v>
          </cell>
          <cell r="R134" t="str">
            <v>Y</v>
          </cell>
          <cell r="S134" t="str">
            <v>Y</v>
          </cell>
          <cell r="T134" t="str">
            <v>Y</v>
          </cell>
          <cell r="U134" t="str">
            <v>Y</v>
          </cell>
          <cell r="V134" t="str">
            <v>Y</v>
          </cell>
          <cell r="W134" t="str">
            <v>Y</v>
          </cell>
          <cell r="X134" t="str">
            <v>Y</v>
          </cell>
          <cell r="Y134" t="str">
            <v>Y</v>
          </cell>
          <cell r="Z134" t="str">
            <v>Y</v>
          </cell>
          <cell r="AA134" t="str">
            <v>Y</v>
          </cell>
          <cell r="AB134" t="str">
            <v>Y</v>
          </cell>
          <cell r="AC134" t="str">
            <v>Y</v>
          </cell>
        </row>
        <row r="135">
          <cell r="B135" t="str">
            <v>TON_0348</v>
          </cell>
          <cell r="C135" t="str">
            <v>bifunctional carboxypeptidase/aminoacylase [Thermococcus onnurineus NA1]</v>
          </cell>
          <cell r="D135">
            <v>165.5</v>
          </cell>
          <cell r="F135">
            <v>1.93</v>
          </cell>
          <cell r="G135">
            <v>0.66</v>
          </cell>
          <cell r="H135">
            <v>1.1399999999999999</v>
          </cell>
          <cell r="I135">
            <v>0.86</v>
          </cell>
          <cell r="J135">
            <v>0</v>
          </cell>
          <cell r="N135">
            <v>0</v>
          </cell>
          <cell r="R135">
            <v>4.26</v>
          </cell>
          <cell r="S135">
            <v>1.45</v>
          </cell>
          <cell r="T135">
            <v>0.8</v>
          </cell>
          <cell r="U135">
            <v>1</v>
          </cell>
          <cell r="V135">
            <v>2.2000000000000002</v>
          </cell>
          <cell r="W135">
            <v>0.79</v>
          </cell>
          <cell r="X135">
            <v>0.95</v>
          </cell>
          <cell r="Y135">
            <v>0.93</v>
          </cell>
          <cell r="Z135" t="str">
            <v>Y</v>
          </cell>
          <cell r="AA135" t="str">
            <v>Y</v>
          </cell>
          <cell r="AB135" t="str">
            <v>Y</v>
          </cell>
          <cell r="AC135" t="str">
            <v>Y</v>
          </cell>
        </row>
        <row r="136">
          <cell r="B136" t="str">
            <v>TON_0352</v>
          </cell>
          <cell r="C136" t="str">
            <v>CTP synthetase [Thermococcus onnurineus NA1]</v>
          </cell>
          <cell r="D136">
            <v>147.81</v>
          </cell>
          <cell r="F136">
            <v>0.92</v>
          </cell>
          <cell r="G136">
            <v>-0.08</v>
          </cell>
          <cell r="H136">
            <v>0.75</v>
          </cell>
          <cell r="I136">
            <v>0.38</v>
          </cell>
          <cell r="J136">
            <v>1</v>
          </cell>
          <cell r="K136">
            <v>0</v>
          </cell>
          <cell r="L136">
            <v>0.8</v>
          </cell>
          <cell r="M136">
            <v>0.42</v>
          </cell>
          <cell r="N136">
            <v>1.08</v>
          </cell>
          <cell r="O136">
            <v>0.08</v>
          </cell>
          <cell r="P136">
            <v>0.56999999999999995</v>
          </cell>
          <cell r="Q136">
            <v>0.56999999999999995</v>
          </cell>
          <cell r="R136">
            <v>0.27</v>
          </cell>
          <cell r="S136">
            <v>-1.3</v>
          </cell>
          <cell r="T136">
            <v>1</v>
          </cell>
          <cell r="U136">
            <v>0.01</v>
          </cell>
          <cell r="V136">
            <v>0.3</v>
          </cell>
          <cell r="W136">
            <v>-1.22</v>
          </cell>
          <cell r="X136">
            <v>1.0900000000000001</v>
          </cell>
          <cell r="Y136">
            <v>0.01</v>
          </cell>
          <cell r="Z136">
            <v>0.27</v>
          </cell>
          <cell r="AA136">
            <v>-1.3</v>
          </cell>
          <cell r="AB136">
            <v>1.1000000000000001</v>
          </cell>
          <cell r="AC136">
            <v>0.01</v>
          </cell>
        </row>
        <row r="137">
          <cell r="B137" t="str">
            <v>TON_0354</v>
          </cell>
          <cell r="C137" t="str">
            <v>30S ribosomal protein S8e [Thermococcus onnurineus NA1]</v>
          </cell>
          <cell r="D137">
            <v>161.81</v>
          </cell>
          <cell r="F137" t="str">
            <v>C</v>
          </cell>
          <cell r="G137" t="str">
            <v>C</v>
          </cell>
          <cell r="H137" t="str">
            <v>C</v>
          </cell>
          <cell r="I137" t="str">
            <v>C</v>
          </cell>
          <cell r="J137">
            <v>1.02</v>
          </cell>
          <cell r="K137">
            <v>0.02</v>
          </cell>
          <cell r="L137">
            <v>0.6</v>
          </cell>
          <cell r="M137">
            <v>0.54</v>
          </cell>
          <cell r="N137" t="str">
            <v>S</v>
          </cell>
          <cell r="O137" t="str">
            <v>S</v>
          </cell>
          <cell r="P137" t="str">
            <v>S</v>
          </cell>
          <cell r="Q137" t="str">
            <v>S</v>
          </cell>
          <cell r="R137">
            <v>1.3</v>
          </cell>
          <cell r="S137">
            <v>0.26</v>
          </cell>
          <cell r="T137">
            <v>0.56000000000000005</v>
          </cell>
          <cell r="U137">
            <v>0.86</v>
          </cell>
          <cell r="V137" t="str">
            <v>Y</v>
          </cell>
          <cell r="W137" t="str">
            <v>Y</v>
          </cell>
          <cell r="X137" t="str">
            <v>Y</v>
          </cell>
          <cell r="Y137" t="str">
            <v>Y</v>
          </cell>
          <cell r="Z137">
            <v>1.26</v>
          </cell>
          <cell r="AA137">
            <v>0.23</v>
          </cell>
          <cell r="AB137">
            <v>0.49</v>
          </cell>
          <cell r="AC137">
            <v>0.78</v>
          </cell>
        </row>
        <row r="138">
          <cell r="B138" t="str">
            <v>TON_0356</v>
          </cell>
          <cell r="C138" t="str">
            <v>predicted GTPase [Thermococcus onnurineus NA1]</v>
          </cell>
          <cell r="D138">
            <v>71.680000000000007</v>
          </cell>
          <cell r="E138" t="str">
            <v>C</v>
          </cell>
          <cell r="F138" t="str">
            <v>C</v>
          </cell>
          <cell r="G138" t="str">
            <v>C</v>
          </cell>
          <cell r="H138" t="str">
            <v>C</v>
          </cell>
          <cell r="I138" t="str">
            <v>C</v>
          </cell>
          <cell r="J138" t="str">
            <v>C</v>
          </cell>
          <cell r="K138" t="str">
            <v>C</v>
          </cell>
          <cell r="L138" t="str">
            <v>C</v>
          </cell>
          <cell r="M138" t="str">
            <v>C</v>
          </cell>
          <cell r="R138" t="str">
            <v>C</v>
          </cell>
          <cell r="S138" t="str">
            <v>C</v>
          </cell>
          <cell r="T138" t="str">
            <v>C</v>
          </cell>
          <cell r="U138" t="str">
            <v>C</v>
          </cell>
          <cell r="V138" t="str">
            <v>-</v>
          </cell>
          <cell r="Y138" t="str">
            <v>-</v>
          </cell>
          <cell r="Z138" t="str">
            <v>-</v>
          </cell>
          <cell r="AC138" t="str">
            <v>-</v>
          </cell>
        </row>
        <row r="139">
          <cell r="B139" t="str">
            <v>TON_0359</v>
          </cell>
          <cell r="C139" t="str">
            <v>sugar-phosphate nucleotydyltransferase [Thermococcus onnurineus NA1]</v>
          </cell>
          <cell r="D139">
            <v>98.06</v>
          </cell>
          <cell r="F139">
            <v>0</v>
          </cell>
          <cell r="J139">
            <v>1.26</v>
          </cell>
          <cell r="K139">
            <v>0.23</v>
          </cell>
          <cell r="L139">
            <v>1.98</v>
          </cell>
          <cell r="M139">
            <v>0.56000000000000005</v>
          </cell>
          <cell r="N139" t="str">
            <v>S</v>
          </cell>
          <cell r="O139" t="str">
            <v>S</v>
          </cell>
          <cell r="P139" t="str">
            <v>S</v>
          </cell>
          <cell r="Q139" t="str">
            <v>S</v>
          </cell>
          <cell r="R139" t="str">
            <v>-</v>
          </cell>
          <cell r="U139" t="str">
            <v>-</v>
          </cell>
          <cell r="V139" t="str">
            <v>-</v>
          </cell>
          <cell r="Y139" t="str">
            <v>-</v>
          </cell>
          <cell r="Z139" t="str">
            <v>S</v>
          </cell>
          <cell r="AA139" t="str">
            <v>S</v>
          </cell>
          <cell r="AB139" t="str">
            <v>S</v>
          </cell>
          <cell r="AC139" t="str">
            <v>S</v>
          </cell>
        </row>
        <row r="140">
          <cell r="B140" t="str">
            <v>TON_0361</v>
          </cell>
          <cell r="C140" t="str">
            <v>hypothetical protein TON_0361 [Thermococcus onnurineus NA1]</v>
          </cell>
          <cell r="D140">
            <v>603.77</v>
          </cell>
          <cell r="F140">
            <v>1.05</v>
          </cell>
          <cell r="G140">
            <v>0.05</v>
          </cell>
          <cell r="H140">
            <v>0.13</v>
          </cell>
          <cell r="I140">
            <v>0.71</v>
          </cell>
          <cell r="J140">
            <v>0.7</v>
          </cell>
          <cell r="K140">
            <v>-0.35</v>
          </cell>
          <cell r="L140">
            <v>0.18</v>
          </cell>
          <cell r="M140">
            <v>0</v>
          </cell>
          <cell r="N140">
            <v>0.67</v>
          </cell>
          <cell r="O140">
            <v>-0.4</v>
          </cell>
          <cell r="P140">
            <v>0.14000000000000001</v>
          </cell>
          <cell r="Q140">
            <v>0</v>
          </cell>
          <cell r="R140">
            <v>0.52</v>
          </cell>
          <cell r="S140">
            <v>-0.66</v>
          </cell>
          <cell r="T140">
            <v>0.15</v>
          </cell>
          <cell r="U140">
            <v>0</v>
          </cell>
          <cell r="V140">
            <v>0.49</v>
          </cell>
          <cell r="W140">
            <v>-0.71</v>
          </cell>
          <cell r="X140">
            <v>0.16</v>
          </cell>
          <cell r="Y140">
            <v>0</v>
          </cell>
          <cell r="Z140">
            <v>0.73</v>
          </cell>
          <cell r="AA140">
            <v>-0.31</v>
          </cell>
          <cell r="AB140">
            <v>0.17</v>
          </cell>
          <cell r="AC140">
            <v>0</v>
          </cell>
        </row>
        <row r="141">
          <cell r="B141" t="str">
            <v>TON_0362</v>
          </cell>
          <cell r="C141" t="str">
            <v>methionine aminopeptidase [Thermococcus onnurineus NA1]</v>
          </cell>
          <cell r="D141">
            <v>106.48</v>
          </cell>
          <cell r="E141" t="str">
            <v>Y</v>
          </cell>
          <cell r="F141">
            <v>0</v>
          </cell>
          <cell r="J141">
            <v>0</v>
          </cell>
          <cell r="N141">
            <v>0</v>
          </cell>
          <cell r="R141" t="str">
            <v>Y</v>
          </cell>
          <cell r="S141" t="str">
            <v>Y</v>
          </cell>
          <cell r="T141" t="str">
            <v>Y</v>
          </cell>
          <cell r="U141" t="str">
            <v>Y</v>
          </cell>
          <cell r="V141" t="str">
            <v>Y</v>
          </cell>
          <cell r="W141" t="str">
            <v>Y</v>
          </cell>
          <cell r="X141" t="str">
            <v>Y</v>
          </cell>
          <cell r="Y141" t="str">
            <v>Y</v>
          </cell>
          <cell r="Z141" t="str">
            <v>Y</v>
          </cell>
          <cell r="AA141" t="str">
            <v>Y</v>
          </cell>
          <cell r="AB141" t="str">
            <v>Y</v>
          </cell>
          <cell r="AC141" t="str">
            <v>Y</v>
          </cell>
        </row>
        <row r="142">
          <cell r="B142" t="str">
            <v>TON_0365</v>
          </cell>
          <cell r="C142" t="str">
            <v>hypothetical protein TON_0365 [Thermococcus onnurineus NA1]</v>
          </cell>
          <cell r="D142">
            <v>70.069999999999993</v>
          </cell>
          <cell r="E142" t="str">
            <v>F</v>
          </cell>
          <cell r="F142" t="str">
            <v>F</v>
          </cell>
          <cell r="G142" t="str">
            <v>F</v>
          </cell>
          <cell r="H142" t="str">
            <v>F</v>
          </cell>
          <cell r="I142" t="str">
            <v>F</v>
          </cell>
          <cell r="J142">
            <v>0</v>
          </cell>
          <cell r="N142" t="str">
            <v>F</v>
          </cell>
          <cell r="O142" t="str">
            <v>F</v>
          </cell>
          <cell r="P142" t="str">
            <v>F</v>
          </cell>
          <cell r="Q142" t="str">
            <v>F</v>
          </cell>
          <cell r="R142" t="str">
            <v>-</v>
          </cell>
          <cell r="U142" t="str">
            <v>-</v>
          </cell>
          <cell r="V142" t="str">
            <v>F</v>
          </cell>
          <cell r="W142" t="str">
            <v>F</v>
          </cell>
          <cell r="X142" t="str">
            <v>F</v>
          </cell>
          <cell r="Y142" t="str">
            <v>F</v>
          </cell>
          <cell r="Z142" t="str">
            <v>-</v>
          </cell>
          <cell r="AC142" t="str">
            <v>-</v>
          </cell>
        </row>
        <row r="143">
          <cell r="B143" t="str">
            <v>TON_0369</v>
          </cell>
          <cell r="C143" t="str">
            <v>deblocking aminopeptidase [Thermococcus onnurineus NA1]</v>
          </cell>
          <cell r="D143">
            <v>452.86</v>
          </cell>
          <cell r="F143">
            <v>1.02</v>
          </cell>
          <cell r="G143">
            <v>0.02</v>
          </cell>
          <cell r="H143">
            <v>0.2</v>
          </cell>
          <cell r="I143">
            <v>0.56999999999999995</v>
          </cell>
          <cell r="J143">
            <v>0.94</v>
          </cell>
          <cell r="K143">
            <v>-0.06</v>
          </cell>
          <cell r="L143">
            <v>0.18</v>
          </cell>
          <cell r="M143">
            <v>0.27</v>
          </cell>
          <cell r="N143">
            <v>0.91</v>
          </cell>
          <cell r="O143">
            <v>-0.09</v>
          </cell>
          <cell r="P143">
            <v>0.21</v>
          </cell>
          <cell r="Q143">
            <v>0.19</v>
          </cell>
          <cell r="R143">
            <v>1.55</v>
          </cell>
          <cell r="S143">
            <v>0.44</v>
          </cell>
          <cell r="T143">
            <v>0.17</v>
          </cell>
          <cell r="U143">
            <v>1</v>
          </cell>
          <cell r="V143">
            <v>1.52</v>
          </cell>
          <cell r="W143">
            <v>0.42</v>
          </cell>
          <cell r="X143">
            <v>0.2</v>
          </cell>
          <cell r="Y143">
            <v>1</v>
          </cell>
          <cell r="Z143">
            <v>1.65</v>
          </cell>
          <cell r="AA143">
            <v>0.5</v>
          </cell>
          <cell r="AB143">
            <v>0.2</v>
          </cell>
          <cell r="AC143">
            <v>1</v>
          </cell>
        </row>
        <row r="144">
          <cell r="B144" t="str">
            <v>TON_0372</v>
          </cell>
          <cell r="C144" t="str">
            <v>Hypothetical acetyltransferase [Thermococcus onnurineus NA1]</v>
          </cell>
          <cell r="D144">
            <v>85.94</v>
          </cell>
          <cell r="F144">
            <v>0</v>
          </cell>
          <cell r="J144">
            <v>0</v>
          </cell>
          <cell r="N144">
            <v>0</v>
          </cell>
          <cell r="R144" t="str">
            <v>Y</v>
          </cell>
          <cell r="S144" t="str">
            <v>Y</v>
          </cell>
          <cell r="T144" t="str">
            <v>Y</v>
          </cell>
          <cell r="U144" t="str">
            <v>Y</v>
          </cell>
          <cell r="V144" t="str">
            <v>Y</v>
          </cell>
          <cell r="W144" t="str">
            <v>Y</v>
          </cell>
          <cell r="X144" t="str">
            <v>Y</v>
          </cell>
          <cell r="Y144" t="str">
            <v>Y</v>
          </cell>
          <cell r="Z144">
            <v>0.91</v>
          </cell>
          <cell r="AA144">
            <v>-0.09</v>
          </cell>
          <cell r="AB144">
            <v>1.03</v>
          </cell>
          <cell r="AC144">
            <v>0.5</v>
          </cell>
        </row>
        <row r="145">
          <cell r="B145" t="str">
            <v>TON_0374</v>
          </cell>
          <cell r="C145" t="str">
            <v>TBP-interacting protein [Thermococcus onnurineus NA1]</v>
          </cell>
          <cell r="D145">
            <v>147.59</v>
          </cell>
          <cell r="F145">
            <v>1</v>
          </cell>
          <cell r="G145">
            <v>0</v>
          </cell>
          <cell r="H145">
            <v>0.44</v>
          </cell>
          <cell r="I145">
            <v>0.48</v>
          </cell>
          <cell r="J145">
            <v>1.01</v>
          </cell>
          <cell r="K145">
            <v>0.01</v>
          </cell>
          <cell r="L145">
            <v>0.38</v>
          </cell>
          <cell r="M145">
            <v>0.5</v>
          </cell>
          <cell r="N145">
            <v>1.01</v>
          </cell>
          <cell r="O145">
            <v>0.01</v>
          </cell>
          <cell r="P145">
            <v>0.44</v>
          </cell>
          <cell r="Q145">
            <v>0.51</v>
          </cell>
          <cell r="R145">
            <v>1.67</v>
          </cell>
          <cell r="S145">
            <v>0.51</v>
          </cell>
          <cell r="T145">
            <v>0.39</v>
          </cell>
          <cell r="U145">
            <v>0.99</v>
          </cell>
          <cell r="V145">
            <v>1.67</v>
          </cell>
          <cell r="W145">
            <v>0.51</v>
          </cell>
          <cell r="X145">
            <v>0.36</v>
          </cell>
          <cell r="Y145">
            <v>1</v>
          </cell>
          <cell r="Z145">
            <v>1.65</v>
          </cell>
          <cell r="AA145">
            <v>0.5</v>
          </cell>
          <cell r="AB145">
            <v>0.36</v>
          </cell>
          <cell r="AC145">
            <v>1</v>
          </cell>
        </row>
        <row r="146">
          <cell r="B146" t="str">
            <v>TON_0376</v>
          </cell>
          <cell r="C146" t="str">
            <v>threonyl-tRNA synthetase [Thermococcus onnurineus NA1]</v>
          </cell>
          <cell r="D146">
            <v>345.15</v>
          </cell>
          <cell r="F146">
            <v>1.07</v>
          </cell>
          <cell r="G146">
            <v>7.0000000000000007E-2</v>
          </cell>
          <cell r="H146">
            <v>0.23</v>
          </cell>
          <cell r="I146">
            <v>0.71</v>
          </cell>
          <cell r="J146">
            <v>1.07</v>
          </cell>
          <cell r="K146">
            <v>7.0000000000000007E-2</v>
          </cell>
          <cell r="L146">
            <v>0.24</v>
          </cell>
          <cell r="M146">
            <v>0.69</v>
          </cell>
          <cell r="N146">
            <v>1</v>
          </cell>
          <cell r="O146">
            <v>0</v>
          </cell>
          <cell r="P146">
            <v>0.18</v>
          </cell>
          <cell r="Q146">
            <v>0.54</v>
          </cell>
          <cell r="R146">
            <v>0.78</v>
          </cell>
          <cell r="S146">
            <v>-0.25</v>
          </cell>
          <cell r="T146">
            <v>0.23</v>
          </cell>
          <cell r="U146">
            <v>0.02</v>
          </cell>
          <cell r="V146">
            <v>0.73</v>
          </cell>
          <cell r="W146">
            <v>-0.32</v>
          </cell>
          <cell r="X146">
            <v>0.19</v>
          </cell>
          <cell r="Y146">
            <v>0.01</v>
          </cell>
          <cell r="Z146">
            <v>0.73</v>
          </cell>
          <cell r="AA146">
            <v>-0.32</v>
          </cell>
          <cell r="AB146">
            <v>0.21</v>
          </cell>
          <cell r="AC146">
            <v>0</v>
          </cell>
        </row>
        <row r="147">
          <cell r="B147" t="str">
            <v>TON_0382</v>
          </cell>
          <cell r="C147" t="str">
            <v>Hypothetical AP endonuclease [Thermococcus onnurineus NA1]</v>
          </cell>
          <cell r="D147">
            <v>160.68</v>
          </cell>
          <cell r="F147">
            <v>1.31</v>
          </cell>
          <cell r="G147">
            <v>0.27</v>
          </cell>
          <cell r="H147">
            <v>0.55000000000000004</v>
          </cell>
          <cell r="I147">
            <v>0.81</v>
          </cell>
          <cell r="J147">
            <v>1.22</v>
          </cell>
          <cell r="K147">
            <v>0.2</v>
          </cell>
          <cell r="L147">
            <v>0.53</v>
          </cell>
          <cell r="M147">
            <v>0.77</v>
          </cell>
          <cell r="N147">
            <v>0.93</v>
          </cell>
          <cell r="O147">
            <v>-7.0000000000000007E-2</v>
          </cell>
          <cell r="P147">
            <v>0.42</v>
          </cell>
          <cell r="Q147">
            <v>0.41</v>
          </cell>
          <cell r="R147">
            <v>0.92</v>
          </cell>
          <cell r="S147">
            <v>-0.08</v>
          </cell>
          <cell r="T147">
            <v>0.57999999999999996</v>
          </cell>
          <cell r="U147">
            <v>0.43</v>
          </cell>
          <cell r="V147">
            <v>0.7</v>
          </cell>
          <cell r="W147">
            <v>-0.35</v>
          </cell>
          <cell r="X147">
            <v>0.52</v>
          </cell>
          <cell r="Y147">
            <v>0.11</v>
          </cell>
          <cell r="Z147">
            <v>0.76</v>
          </cell>
          <cell r="AA147">
            <v>-0.28000000000000003</v>
          </cell>
          <cell r="AB147">
            <v>0.46</v>
          </cell>
          <cell r="AC147">
            <v>0.1</v>
          </cell>
        </row>
        <row r="148">
          <cell r="B148" t="str">
            <v>TON_0384</v>
          </cell>
          <cell r="C148" t="str">
            <v>hypothetical protein TON_0384 [Thermococcus onnurineus NA1]</v>
          </cell>
          <cell r="D148">
            <v>67.64</v>
          </cell>
          <cell r="E148" t="str">
            <v>S</v>
          </cell>
          <cell r="J148" t="str">
            <v>S</v>
          </cell>
          <cell r="K148" t="str">
            <v>S</v>
          </cell>
          <cell r="L148" t="str">
            <v>S</v>
          </cell>
          <cell r="M148" t="str">
            <v>S</v>
          </cell>
          <cell r="N148" t="str">
            <v>S</v>
          </cell>
          <cell r="O148" t="str">
            <v>S</v>
          </cell>
          <cell r="P148" t="str">
            <v>S</v>
          </cell>
          <cell r="Q148" t="str">
            <v>S</v>
          </cell>
          <cell r="R148" t="str">
            <v>-</v>
          </cell>
          <cell r="U148" t="str">
            <v>-</v>
          </cell>
          <cell r="V148" t="str">
            <v>-</v>
          </cell>
          <cell r="Y148" t="str">
            <v>-</v>
          </cell>
          <cell r="Z148" t="str">
            <v>S</v>
          </cell>
          <cell r="AA148" t="str">
            <v>S</v>
          </cell>
          <cell r="AB148" t="str">
            <v>S</v>
          </cell>
          <cell r="AC148" t="str">
            <v>S</v>
          </cell>
        </row>
        <row r="149">
          <cell r="B149" t="str">
            <v>TON_0386</v>
          </cell>
          <cell r="C149" t="str">
            <v>dihydropteroate synthase [Thermococcus onnurineus NA1]</v>
          </cell>
          <cell r="D149">
            <v>115.25</v>
          </cell>
          <cell r="F149">
            <v>1.51</v>
          </cell>
          <cell r="G149">
            <v>0.41</v>
          </cell>
          <cell r="H149">
            <v>0.55000000000000004</v>
          </cell>
          <cell r="I149">
            <v>0.92</v>
          </cell>
          <cell r="J149">
            <v>1.38</v>
          </cell>
          <cell r="K149">
            <v>0.32</v>
          </cell>
          <cell r="L149">
            <v>0.71</v>
          </cell>
          <cell r="M149">
            <v>0.83</v>
          </cell>
          <cell r="N149">
            <v>0.91</v>
          </cell>
          <cell r="O149">
            <v>-0.09</v>
          </cell>
          <cell r="P149">
            <v>0.47</v>
          </cell>
          <cell r="Q149">
            <v>0.38</v>
          </cell>
          <cell r="R149">
            <v>1.02</v>
          </cell>
          <cell r="S149">
            <v>0.02</v>
          </cell>
          <cell r="T149">
            <v>0.6</v>
          </cell>
          <cell r="U149">
            <v>0.49</v>
          </cell>
          <cell r="V149">
            <v>0.68</v>
          </cell>
          <cell r="W149">
            <v>-0.38</v>
          </cell>
          <cell r="X149">
            <v>0.43</v>
          </cell>
          <cell r="Y149">
            <v>0.04</v>
          </cell>
          <cell r="Z149">
            <v>0.75</v>
          </cell>
          <cell r="AA149">
            <v>-0.28999999999999998</v>
          </cell>
          <cell r="AB149">
            <v>0.49</v>
          </cell>
          <cell r="AC149">
            <v>0.12</v>
          </cell>
        </row>
        <row r="150">
          <cell r="B150" t="str">
            <v>TON_0392</v>
          </cell>
          <cell r="C150" t="str">
            <v>3-octaprenyl-4-hydroxybenzoate decarboxylyase [Thermococcus onnurineus NA1]</v>
          </cell>
          <cell r="D150">
            <v>152.27000000000001</v>
          </cell>
          <cell r="F150">
            <v>1.39</v>
          </cell>
          <cell r="G150">
            <v>0.33</v>
          </cell>
          <cell r="H150">
            <v>0.57999999999999996</v>
          </cell>
          <cell r="I150">
            <v>0.82</v>
          </cell>
          <cell r="J150">
            <v>1.2</v>
          </cell>
          <cell r="K150">
            <v>0.18</v>
          </cell>
          <cell r="L150">
            <v>0.55000000000000004</v>
          </cell>
          <cell r="M150">
            <v>0.74</v>
          </cell>
          <cell r="N150">
            <v>0.86</v>
          </cell>
          <cell r="O150">
            <v>-0.15</v>
          </cell>
          <cell r="P150">
            <v>0.44</v>
          </cell>
          <cell r="Q150">
            <v>0.24</v>
          </cell>
          <cell r="R150">
            <v>1.1499999999999999</v>
          </cell>
          <cell r="S150">
            <v>0.14000000000000001</v>
          </cell>
          <cell r="T150">
            <v>0.7</v>
          </cell>
          <cell r="U150">
            <v>0.68</v>
          </cell>
          <cell r="V150">
            <v>0.83</v>
          </cell>
          <cell r="W150">
            <v>-0.19</v>
          </cell>
          <cell r="X150">
            <v>0.68</v>
          </cell>
          <cell r="Y150">
            <v>0.33</v>
          </cell>
          <cell r="Z150">
            <v>0.96</v>
          </cell>
          <cell r="AA150">
            <v>-0.04</v>
          </cell>
          <cell r="AB150">
            <v>0.54</v>
          </cell>
          <cell r="AC150">
            <v>0.41</v>
          </cell>
        </row>
        <row r="151">
          <cell r="B151" t="str">
            <v>TON_0395</v>
          </cell>
          <cell r="C151" t="str">
            <v>phenylalanyl-tRNA synthetase subunit beta [Thermococcus onnurineus NA1]</v>
          </cell>
          <cell r="D151">
            <v>210.29</v>
          </cell>
          <cell r="F151">
            <v>1.25</v>
          </cell>
          <cell r="G151">
            <v>0.22</v>
          </cell>
          <cell r="H151">
            <v>0.7</v>
          </cell>
          <cell r="I151">
            <v>0.71</v>
          </cell>
          <cell r="J151">
            <v>1.1599999999999999</v>
          </cell>
          <cell r="K151">
            <v>0.15</v>
          </cell>
          <cell r="L151">
            <v>0.56999999999999995</v>
          </cell>
          <cell r="M151">
            <v>0.72</v>
          </cell>
          <cell r="N151">
            <v>0.93</v>
          </cell>
          <cell r="O151">
            <v>-7.0000000000000007E-2</v>
          </cell>
          <cell r="P151">
            <v>0.61</v>
          </cell>
          <cell r="Q151">
            <v>0.39</v>
          </cell>
          <cell r="R151">
            <v>1.31</v>
          </cell>
          <cell r="S151">
            <v>0.27</v>
          </cell>
          <cell r="T151">
            <v>0.62</v>
          </cell>
          <cell r="U151">
            <v>0.82</v>
          </cell>
          <cell r="V151">
            <v>1.05</v>
          </cell>
          <cell r="W151">
            <v>0.05</v>
          </cell>
          <cell r="X151">
            <v>0.62</v>
          </cell>
          <cell r="Y151">
            <v>0.52</v>
          </cell>
          <cell r="Z151">
            <v>1.1299999999999999</v>
          </cell>
          <cell r="AA151">
            <v>0.12</v>
          </cell>
          <cell r="AB151">
            <v>0.42</v>
          </cell>
          <cell r="AC151">
            <v>0.7</v>
          </cell>
        </row>
        <row r="152">
          <cell r="B152" t="str">
            <v>TON_0396</v>
          </cell>
          <cell r="C152" t="str">
            <v>phenylalanyl-tRNA synthetase subunit alpha [Thermococcus onnurineus NA1]</v>
          </cell>
          <cell r="D152">
            <v>127.88</v>
          </cell>
          <cell r="F152">
            <v>1.19</v>
          </cell>
          <cell r="G152">
            <v>0.17</v>
          </cell>
          <cell r="H152">
            <v>0.2</v>
          </cell>
          <cell r="I152">
            <v>0.92</v>
          </cell>
          <cell r="J152">
            <v>0.45</v>
          </cell>
          <cell r="K152">
            <v>-0.8</v>
          </cell>
          <cell r="L152">
            <v>0.36</v>
          </cell>
          <cell r="M152">
            <v>0</v>
          </cell>
          <cell r="N152">
            <v>0.38</v>
          </cell>
          <cell r="O152">
            <v>-0.97</v>
          </cell>
          <cell r="P152">
            <v>0.31</v>
          </cell>
          <cell r="Q152">
            <v>0</v>
          </cell>
          <cell r="R152">
            <v>0.75</v>
          </cell>
          <cell r="S152">
            <v>-0.28999999999999998</v>
          </cell>
          <cell r="T152">
            <v>0.23</v>
          </cell>
          <cell r="U152">
            <v>0</v>
          </cell>
          <cell r="V152">
            <v>0.63</v>
          </cell>
          <cell r="W152">
            <v>-0.46</v>
          </cell>
          <cell r="X152">
            <v>0.24</v>
          </cell>
          <cell r="Y152">
            <v>0</v>
          </cell>
          <cell r="Z152">
            <v>1.68</v>
          </cell>
          <cell r="AA152">
            <v>0.52</v>
          </cell>
          <cell r="AB152">
            <v>0.35</v>
          </cell>
          <cell r="AC152">
            <v>1</v>
          </cell>
        </row>
        <row r="153">
          <cell r="B153" t="str">
            <v>TON_0397</v>
          </cell>
          <cell r="C153" t="str">
            <v>L-threonine 3-dehydrogenase [Thermococcus onnurineus NA1]</v>
          </cell>
          <cell r="D153">
            <v>435.69</v>
          </cell>
          <cell r="F153">
            <v>0.89</v>
          </cell>
          <cell r="G153">
            <v>-0.12</v>
          </cell>
          <cell r="H153">
            <v>0.16</v>
          </cell>
          <cell r="I153">
            <v>0.09</v>
          </cell>
          <cell r="J153">
            <v>0.92</v>
          </cell>
          <cell r="K153">
            <v>-0.08</v>
          </cell>
          <cell r="L153">
            <v>0.16</v>
          </cell>
          <cell r="M153">
            <v>0.21</v>
          </cell>
          <cell r="N153">
            <v>1.03</v>
          </cell>
          <cell r="O153">
            <v>0.03</v>
          </cell>
          <cell r="P153">
            <v>0.18</v>
          </cell>
          <cell r="Q153">
            <v>0.63</v>
          </cell>
          <cell r="R153">
            <v>1.2</v>
          </cell>
          <cell r="S153">
            <v>0.18</v>
          </cell>
          <cell r="T153">
            <v>0.16</v>
          </cell>
          <cell r="U153">
            <v>1</v>
          </cell>
          <cell r="V153">
            <v>1.34</v>
          </cell>
          <cell r="W153">
            <v>0.28999999999999998</v>
          </cell>
          <cell r="X153">
            <v>0.14000000000000001</v>
          </cell>
          <cell r="Y153">
            <v>1</v>
          </cell>
          <cell r="Z153">
            <v>1.3</v>
          </cell>
          <cell r="AA153">
            <v>0.26</v>
          </cell>
          <cell r="AB153">
            <v>0.16</v>
          </cell>
          <cell r="AC153">
            <v>1</v>
          </cell>
        </row>
        <row r="154">
          <cell r="B154" t="str">
            <v>TON_0399</v>
          </cell>
          <cell r="C154" t="str">
            <v>3-hydroxy-3-methylglutaryl-CoA reductase [Thermococcus onnurineus NA1]</v>
          </cell>
          <cell r="D154">
            <v>129.33000000000001</v>
          </cell>
          <cell r="F154">
            <v>1.48</v>
          </cell>
          <cell r="G154">
            <v>0.39</v>
          </cell>
          <cell r="H154">
            <v>0.8</v>
          </cell>
          <cell r="I154">
            <v>0.8</v>
          </cell>
          <cell r="J154">
            <v>1.39</v>
          </cell>
          <cell r="K154">
            <v>0.33</v>
          </cell>
          <cell r="L154">
            <v>0.81</v>
          </cell>
          <cell r="M154">
            <v>0.79</v>
          </cell>
          <cell r="N154">
            <v>0.94</v>
          </cell>
          <cell r="O154">
            <v>-0.06</v>
          </cell>
          <cell r="P154">
            <v>0.63</v>
          </cell>
          <cell r="Q154">
            <v>0.47</v>
          </cell>
          <cell r="R154">
            <v>1.04</v>
          </cell>
          <cell r="S154">
            <v>0.04</v>
          </cell>
          <cell r="T154">
            <v>0.96</v>
          </cell>
          <cell r="U154">
            <v>0.47</v>
          </cell>
          <cell r="V154">
            <v>0.7</v>
          </cell>
          <cell r="W154">
            <v>-0.35</v>
          </cell>
          <cell r="X154">
            <v>0.77</v>
          </cell>
          <cell r="Y154">
            <v>0.21</v>
          </cell>
          <cell r="Z154">
            <v>0.75</v>
          </cell>
          <cell r="AA154">
            <v>-0.28999999999999998</v>
          </cell>
          <cell r="AB154">
            <v>0.84</v>
          </cell>
          <cell r="AC154">
            <v>0.3</v>
          </cell>
        </row>
        <row r="155">
          <cell r="B155" t="str">
            <v>TON_0402</v>
          </cell>
          <cell r="C155" t="str">
            <v>glutamyl-tRNA(Gln) amidotransferase subunit E [Thermococcus onnurineus NA1]</v>
          </cell>
          <cell r="D155">
            <v>195.73</v>
          </cell>
          <cell r="F155">
            <v>1.62</v>
          </cell>
          <cell r="G155">
            <v>0.48</v>
          </cell>
          <cell r="H155">
            <v>0.52</v>
          </cell>
          <cell r="I155">
            <v>0.95</v>
          </cell>
          <cell r="J155">
            <v>1.52</v>
          </cell>
          <cell r="K155">
            <v>0.42</v>
          </cell>
          <cell r="L155">
            <v>0.48</v>
          </cell>
          <cell r="M155">
            <v>0.93</v>
          </cell>
          <cell r="N155">
            <v>0.94</v>
          </cell>
          <cell r="O155">
            <v>-0.06</v>
          </cell>
          <cell r="P155">
            <v>0.42</v>
          </cell>
          <cell r="Q155">
            <v>0.42</v>
          </cell>
          <cell r="R155">
            <v>1.52</v>
          </cell>
          <cell r="S155">
            <v>0.42</v>
          </cell>
          <cell r="T155">
            <v>0.5</v>
          </cell>
          <cell r="U155">
            <v>0.95</v>
          </cell>
          <cell r="V155">
            <v>0.94</v>
          </cell>
          <cell r="W155">
            <v>-0.06</v>
          </cell>
          <cell r="X155">
            <v>0.45</v>
          </cell>
          <cell r="Y155">
            <v>0.38</v>
          </cell>
          <cell r="Z155">
            <v>1</v>
          </cell>
          <cell r="AA155">
            <v>0</v>
          </cell>
          <cell r="AB155">
            <v>0.51</v>
          </cell>
          <cell r="AC155">
            <v>0.47</v>
          </cell>
        </row>
        <row r="156">
          <cell r="B156" t="str">
            <v>TON_0403</v>
          </cell>
          <cell r="C156" t="str">
            <v>glutamyl-tRNA(Gln) amidotransferase subunit D [Thermococcus onnurineus NA1]</v>
          </cell>
          <cell r="D156">
            <v>161.78</v>
          </cell>
          <cell r="F156">
            <v>0.97</v>
          </cell>
          <cell r="G156">
            <v>-0.03</v>
          </cell>
          <cell r="H156">
            <v>0.61</v>
          </cell>
          <cell r="I156">
            <v>0.43</v>
          </cell>
          <cell r="J156">
            <v>1.05</v>
          </cell>
          <cell r="K156">
            <v>0.05</v>
          </cell>
          <cell r="L156">
            <v>0.51</v>
          </cell>
          <cell r="M156">
            <v>0.57999999999999996</v>
          </cell>
          <cell r="N156">
            <v>1.08</v>
          </cell>
          <cell r="O156">
            <v>0.08</v>
          </cell>
          <cell r="P156">
            <v>0.45</v>
          </cell>
          <cell r="Q156">
            <v>0.64</v>
          </cell>
          <cell r="R156">
            <v>1.28</v>
          </cell>
          <cell r="S156">
            <v>0.25</v>
          </cell>
          <cell r="T156">
            <v>0.54</v>
          </cell>
          <cell r="U156">
            <v>0.82</v>
          </cell>
          <cell r="V156">
            <v>1.32</v>
          </cell>
          <cell r="W156">
            <v>0.28000000000000003</v>
          </cell>
          <cell r="X156">
            <v>0.41</v>
          </cell>
          <cell r="Y156">
            <v>0.91</v>
          </cell>
          <cell r="Z156">
            <v>1.22</v>
          </cell>
          <cell r="AA156">
            <v>0.2</v>
          </cell>
          <cell r="AB156">
            <v>0.39</v>
          </cell>
          <cell r="AC156">
            <v>0.83</v>
          </cell>
        </row>
        <row r="157">
          <cell r="B157" t="str">
            <v>TON_0405</v>
          </cell>
          <cell r="C157" t="str">
            <v>RNA-binding protein [Thermococcus onnurineus NA1]</v>
          </cell>
          <cell r="D157">
            <v>150.16</v>
          </cell>
          <cell r="E157" t="str">
            <v>S</v>
          </cell>
          <cell r="J157" t="str">
            <v>S</v>
          </cell>
          <cell r="K157" t="str">
            <v>S</v>
          </cell>
          <cell r="L157" t="str">
            <v>S</v>
          </cell>
          <cell r="M157" t="str">
            <v>S</v>
          </cell>
          <cell r="N157" t="str">
            <v>S</v>
          </cell>
          <cell r="O157" t="str">
            <v>S</v>
          </cell>
          <cell r="P157" t="str">
            <v>S</v>
          </cell>
          <cell r="Q157" t="str">
            <v>S</v>
          </cell>
          <cell r="R157" t="str">
            <v>-</v>
          </cell>
          <cell r="U157" t="str">
            <v>-</v>
          </cell>
          <cell r="V157" t="str">
            <v>-</v>
          </cell>
          <cell r="Y157" t="str">
            <v>-</v>
          </cell>
          <cell r="Z157" t="str">
            <v>S</v>
          </cell>
          <cell r="AA157" t="str">
            <v>S</v>
          </cell>
          <cell r="AB157" t="str">
            <v>S</v>
          </cell>
          <cell r="AC157" t="str">
            <v>S</v>
          </cell>
        </row>
        <row r="158">
          <cell r="B158" t="str">
            <v>TON_0406</v>
          </cell>
          <cell r="C158" t="str">
            <v>50S ribosomal protein L21e [Thermococcus onnurineus NA1]</v>
          </cell>
          <cell r="D158">
            <v>91.34</v>
          </cell>
          <cell r="F158" t="str">
            <v>C</v>
          </cell>
          <cell r="G158" t="str">
            <v>C</v>
          </cell>
          <cell r="H158" t="str">
            <v>C</v>
          </cell>
          <cell r="I158" t="str">
            <v>C</v>
          </cell>
          <cell r="J158">
            <v>0.63</v>
          </cell>
          <cell r="K158">
            <v>-0.47</v>
          </cell>
          <cell r="L158">
            <v>0.76</v>
          </cell>
          <cell r="M158">
            <v>0.15</v>
          </cell>
          <cell r="N158" t="str">
            <v>S</v>
          </cell>
          <cell r="O158" t="str">
            <v>S</v>
          </cell>
          <cell r="P158" t="str">
            <v>S</v>
          </cell>
          <cell r="Q158" t="str">
            <v>S</v>
          </cell>
          <cell r="R158">
            <v>1.39</v>
          </cell>
          <cell r="S158">
            <v>0.33</v>
          </cell>
          <cell r="T158">
            <v>0.63</v>
          </cell>
          <cell r="U158">
            <v>0.85</v>
          </cell>
          <cell r="V158" t="str">
            <v>Y</v>
          </cell>
          <cell r="W158" t="str">
            <v>Y</v>
          </cell>
          <cell r="X158" t="str">
            <v>Y</v>
          </cell>
          <cell r="Y158" t="str">
            <v>Y</v>
          </cell>
          <cell r="Z158">
            <v>2.23</v>
          </cell>
          <cell r="AA158">
            <v>0.8</v>
          </cell>
          <cell r="AB158">
            <v>0.71</v>
          </cell>
          <cell r="AC158">
            <v>0.97</v>
          </cell>
        </row>
        <row r="159">
          <cell r="B159" t="str">
            <v>TON_0407</v>
          </cell>
          <cell r="C159" t="str">
            <v>DNA-directed RNA polymerase, subunit F [Thermococcus onnurineus NA1]</v>
          </cell>
          <cell r="D159">
            <v>52.63</v>
          </cell>
          <cell r="E159" t="str">
            <v>C</v>
          </cell>
          <cell r="F159" t="str">
            <v>C</v>
          </cell>
          <cell r="G159" t="str">
            <v>C</v>
          </cell>
          <cell r="H159" t="str">
            <v>C</v>
          </cell>
          <cell r="I159" t="str">
            <v>C</v>
          </cell>
          <cell r="J159" t="str">
            <v>C</v>
          </cell>
          <cell r="K159" t="str">
            <v>C</v>
          </cell>
          <cell r="L159" t="str">
            <v>C</v>
          </cell>
          <cell r="M159" t="str">
            <v>C</v>
          </cell>
          <cell r="R159" t="str">
            <v>C</v>
          </cell>
          <cell r="S159" t="str">
            <v>C</v>
          </cell>
          <cell r="T159" t="str">
            <v>C</v>
          </cell>
          <cell r="U159" t="str">
            <v>C</v>
          </cell>
          <cell r="V159" t="str">
            <v>-</v>
          </cell>
          <cell r="Y159" t="str">
            <v>-</v>
          </cell>
          <cell r="Z159" t="str">
            <v>-</v>
          </cell>
          <cell r="AC159" t="str">
            <v>-</v>
          </cell>
        </row>
        <row r="160">
          <cell r="B160" t="str">
            <v>TON_0408</v>
          </cell>
          <cell r="C160" t="str">
            <v>hypothetical protein TON_0408 [Thermococcus onnurineus NA1]</v>
          </cell>
          <cell r="D160">
            <v>115.72</v>
          </cell>
          <cell r="F160" t="str">
            <v>F</v>
          </cell>
          <cell r="G160" t="str">
            <v>F</v>
          </cell>
          <cell r="H160" t="str">
            <v>F</v>
          </cell>
          <cell r="I160" t="str">
            <v>F</v>
          </cell>
          <cell r="J160" t="str">
            <v>S</v>
          </cell>
          <cell r="K160" t="str">
            <v>S</v>
          </cell>
          <cell r="L160" t="str">
            <v>S</v>
          </cell>
          <cell r="M160" t="str">
            <v>S</v>
          </cell>
          <cell r="N160">
            <v>0.83</v>
          </cell>
          <cell r="O160">
            <v>-0.19</v>
          </cell>
          <cell r="P160">
            <v>0.62</v>
          </cell>
          <cell r="Q160">
            <v>0.28000000000000003</v>
          </cell>
          <cell r="R160" t="str">
            <v>-</v>
          </cell>
          <cell r="U160" t="str">
            <v>-</v>
          </cell>
          <cell r="V160" t="str">
            <v>F</v>
          </cell>
          <cell r="W160" t="str">
            <v>F</v>
          </cell>
          <cell r="X160" t="str">
            <v>F</v>
          </cell>
          <cell r="Y160" t="str">
            <v>F</v>
          </cell>
          <cell r="Z160" t="str">
            <v>S</v>
          </cell>
          <cell r="AA160" t="str">
            <v>S</v>
          </cell>
          <cell r="AB160" t="str">
            <v>S</v>
          </cell>
          <cell r="AC160" t="str">
            <v>S</v>
          </cell>
        </row>
        <row r="161">
          <cell r="B161" t="str">
            <v>TON_0409</v>
          </cell>
          <cell r="C161" t="str">
            <v>dimethyladenosine transferase [Thermococcus onnurineus NA1]</v>
          </cell>
          <cell r="D161">
            <v>104.91</v>
          </cell>
          <cell r="E161" t="str">
            <v>F</v>
          </cell>
          <cell r="F161" t="str">
            <v>F</v>
          </cell>
          <cell r="G161" t="str">
            <v>F</v>
          </cell>
          <cell r="H161" t="str">
            <v>F</v>
          </cell>
          <cell r="I161" t="str">
            <v>F</v>
          </cell>
          <cell r="J161">
            <v>0</v>
          </cell>
          <cell r="N161" t="str">
            <v>F</v>
          </cell>
          <cell r="O161" t="str">
            <v>F</v>
          </cell>
          <cell r="P161" t="str">
            <v>F</v>
          </cell>
          <cell r="Q161" t="str">
            <v>F</v>
          </cell>
          <cell r="R161" t="str">
            <v>-</v>
          </cell>
          <cell r="U161" t="str">
            <v>-</v>
          </cell>
          <cell r="V161" t="str">
            <v>F</v>
          </cell>
          <cell r="W161" t="str">
            <v>F</v>
          </cell>
          <cell r="X161" t="str">
            <v>F</v>
          </cell>
          <cell r="Y161" t="str">
            <v>F</v>
          </cell>
          <cell r="Z161" t="str">
            <v>-</v>
          </cell>
          <cell r="AC161" t="str">
            <v>-</v>
          </cell>
        </row>
        <row r="162">
          <cell r="B162" t="str">
            <v>TON_0413</v>
          </cell>
          <cell r="C162" t="str">
            <v>S-layer protein precursor [Thermococcus onnurineus NA1]</v>
          </cell>
          <cell r="D162">
            <v>110.11</v>
          </cell>
          <cell r="J162" t="str">
            <v>S</v>
          </cell>
          <cell r="K162" t="str">
            <v>S</v>
          </cell>
          <cell r="L162" t="str">
            <v>S</v>
          </cell>
          <cell r="M162" t="str">
            <v>S</v>
          </cell>
          <cell r="N162">
            <v>0.88</v>
          </cell>
          <cell r="O162">
            <v>-0.13</v>
          </cell>
          <cell r="P162">
            <v>0.59</v>
          </cell>
          <cell r="Q162">
            <v>0.32</v>
          </cell>
          <cell r="R162" t="str">
            <v>-</v>
          </cell>
          <cell r="U162" t="str">
            <v>-</v>
          </cell>
          <cell r="V162" t="str">
            <v>-</v>
          </cell>
          <cell r="Y162" t="str">
            <v>-</v>
          </cell>
          <cell r="Z162" t="str">
            <v>S</v>
          </cell>
          <cell r="AA162" t="str">
            <v>S</v>
          </cell>
          <cell r="AB162" t="str">
            <v>S</v>
          </cell>
          <cell r="AC162" t="str">
            <v>S</v>
          </cell>
        </row>
        <row r="163">
          <cell r="B163" t="str">
            <v>TON_0414</v>
          </cell>
          <cell r="C163" t="str">
            <v>hypothetical protein TON_0414 [Thermococcus onnurineus NA1]</v>
          </cell>
          <cell r="D163">
            <v>84.74</v>
          </cell>
          <cell r="F163" t="str">
            <v>C</v>
          </cell>
          <cell r="G163" t="str">
            <v>C</v>
          </cell>
          <cell r="H163" t="str">
            <v>C</v>
          </cell>
          <cell r="I163" t="str">
            <v>C</v>
          </cell>
          <cell r="J163">
            <v>1.1200000000000001</v>
          </cell>
          <cell r="K163">
            <v>0.11</v>
          </cell>
          <cell r="L163">
            <v>1.67</v>
          </cell>
          <cell r="M163">
            <v>0.52</v>
          </cell>
          <cell r="N163" t="str">
            <v>S</v>
          </cell>
          <cell r="O163" t="str">
            <v>S</v>
          </cell>
          <cell r="P163" t="str">
            <v>S</v>
          </cell>
          <cell r="Q163" t="str">
            <v>S</v>
          </cell>
          <cell r="R163">
            <v>1.92</v>
          </cell>
          <cell r="S163">
            <v>0.65</v>
          </cell>
          <cell r="T163">
            <v>1.29</v>
          </cell>
          <cell r="U163">
            <v>0.83</v>
          </cell>
          <cell r="V163" t="str">
            <v>-</v>
          </cell>
          <cell r="Y163" t="str">
            <v>-</v>
          </cell>
          <cell r="Z163">
            <v>1.73</v>
          </cell>
          <cell r="AA163">
            <v>0.55000000000000004</v>
          </cell>
          <cell r="AB163">
            <v>1.67</v>
          </cell>
          <cell r="AC163">
            <v>0.72</v>
          </cell>
        </row>
        <row r="164">
          <cell r="B164" t="str">
            <v>TON_0415</v>
          </cell>
          <cell r="C164" t="str">
            <v>pyruvate fromate-lyase activating enzyme-related protein [Thermococcus onnurineus NA1]</v>
          </cell>
          <cell r="D164">
            <v>105.34</v>
          </cell>
          <cell r="E164" t="str">
            <v>S</v>
          </cell>
          <cell r="J164" t="str">
            <v>S</v>
          </cell>
          <cell r="K164" t="str">
            <v>S</v>
          </cell>
          <cell r="L164" t="str">
            <v>S</v>
          </cell>
          <cell r="M164" t="str">
            <v>S</v>
          </cell>
          <cell r="N164" t="str">
            <v>S</v>
          </cell>
          <cell r="O164" t="str">
            <v>S</v>
          </cell>
          <cell r="P164" t="str">
            <v>S</v>
          </cell>
          <cell r="Q164" t="str">
            <v>S</v>
          </cell>
          <cell r="R164" t="str">
            <v>-</v>
          </cell>
          <cell r="U164" t="str">
            <v>-</v>
          </cell>
          <cell r="V164" t="str">
            <v>-</v>
          </cell>
          <cell r="Y164" t="str">
            <v>-</v>
          </cell>
          <cell r="Z164" t="str">
            <v>S</v>
          </cell>
          <cell r="AA164" t="str">
            <v>S</v>
          </cell>
          <cell r="AB164" t="str">
            <v>S</v>
          </cell>
          <cell r="AC164" t="str">
            <v>S</v>
          </cell>
        </row>
        <row r="165">
          <cell r="B165" t="str">
            <v>TON_0419</v>
          </cell>
          <cell r="C165" t="str">
            <v>thiamine monophosphate kinase [Thermococcus onnurineus NA1]</v>
          </cell>
          <cell r="D165">
            <v>133.91</v>
          </cell>
          <cell r="E165" t="str">
            <v>S</v>
          </cell>
          <cell r="J165" t="str">
            <v>S</v>
          </cell>
          <cell r="K165" t="str">
            <v>S</v>
          </cell>
          <cell r="L165" t="str">
            <v>S</v>
          </cell>
          <cell r="M165" t="str">
            <v>S</v>
          </cell>
          <cell r="N165" t="str">
            <v>S</v>
          </cell>
          <cell r="O165" t="str">
            <v>S</v>
          </cell>
          <cell r="P165" t="str">
            <v>S</v>
          </cell>
          <cell r="Q165" t="str">
            <v>S</v>
          </cell>
          <cell r="R165" t="str">
            <v>-</v>
          </cell>
          <cell r="U165" t="str">
            <v>-</v>
          </cell>
          <cell r="V165" t="str">
            <v>-</v>
          </cell>
          <cell r="Y165" t="str">
            <v>-</v>
          </cell>
          <cell r="Z165" t="str">
            <v>S</v>
          </cell>
          <cell r="AA165" t="str">
            <v>S</v>
          </cell>
          <cell r="AB165" t="str">
            <v>S</v>
          </cell>
          <cell r="AC165" t="str">
            <v>S</v>
          </cell>
        </row>
        <row r="166">
          <cell r="B166" t="str">
            <v>TON_0421</v>
          </cell>
          <cell r="C166" t="str">
            <v>phosphohydrolase [Thermococcus onnurineus NA1]</v>
          </cell>
          <cell r="D166">
            <v>129.66</v>
          </cell>
          <cell r="E166" t="str">
            <v>Y</v>
          </cell>
          <cell r="F166">
            <v>0</v>
          </cell>
          <cell r="J166">
            <v>0</v>
          </cell>
          <cell r="N166">
            <v>0</v>
          </cell>
          <cell r="R166" t="str">
            <v>Y</v>
          </cell>
          <cell r="S166" t="str">
            <v>Y</v>
          </cell>
          <cell r="T166" t="str">
            <v>Y</v>
          </cell>
          <cell r="U166" t="str">
            <v>Y</v>
          </cell>
          <cell r="V166" t="str">
            <v>Y</v>
          </cell>
          <cell r="W166" t="str">
            <v>Y</v>
          </cell>
          <cell r="X166" t="str">
            <v>Y</v>
          </cell>
          <cell r="Y166" t="str">
            <v>Y</v>
          </cell>
          <cell r="Z166" t="str">
            <v>Y</v>
          </cell>
          <cell r="AA166" t="str">
            <v>Y</v>
          </cell>
          <cell r="AB166" t="str">
            <v>Y</v>
          </cell>
          <cell r="AC166" t="str">
            <v>Y</v>
          </cell>
        </row>
        <row r="167">
          <cell r="B167" t="str">
            <v>TON_0426</v>
          </cell>
          <cell r="C167" t="str">
            <v>translation initiation factor IF-5A [Thermococcus onnurineus NA1]</v>
          </cell>
          <cell r="D167">
            <v>242.5</v>
          </cell>
          <cell r="F167">
            <v>1.03</v>
          </cell>
          <cell r="G167">
            <v>0.03</v>
          </cell>
          <cell r="H167">
            <v>0.24</v>
          </cell>
          <cell r="I167">
            <v>0.56999999999999995</v>
          </cell>
          <cell r="J167">
            <v>1.45</v>
          </cell>
          <cell r="K167">
            <v>0.37</v>
          </cell>
          <cell r="L167">
            <v>0.26</v>
          </cell>
          <cell r="M167">
            <v>0.99</v>
          </cell>
          <cell r="N167">
            <v>1.4</v>
          </cell>
          <cell r="O167">
            <v>0.34</v>
          </cell>
          <cell r="P167">
            <v>0.23</v>
          </cell>
          <cell r="Q167">
            <v>1</v>
          </cell>
          <cell r="R167">
            <v>0.98</v>
          </cell>
          <cell r="S167">
            <v>-0.02</v>
          </cell>
          <cell r="T167">
            <v>0.32</v>
          </cell>
          <cell r="U167">
            <v>0.41</v>
          </cell>
          <cell r="V167">
            <v>0.96</v>
          </cell>
          <cell r="W167">
            <v>-0.04</v>
          </cell>
          <cell r="X167">
            <v>0.34</v>
          </cell>
          <cell r="Y167">
            <v>0.37</v>
          </cell>
          <cell r="Z167">
            <v>0.68</v>
          </cell>
          <cell r="AA167">
            <v>-0.39</v>
          </cell>
          <cell r="AB167">
            <v>0.32</v>
          </cell>
          <cell r="AC167">
            <v>0.01</v>
          </cell>
        </row>
        <row r="168">
          <cell r="B168" t="str">
            <v>TON_0432</v>
          </cell>
          <cell r="C168" t="str">
            <v>hypothetical protein TON_0432 [Thermococcus onnurineus NA1]</v>
          </cell>
          <cell r="D168">
            <v>96.58</v>
          </cell>
          <cell r="E168" t="str">
            <v>Y</v>
          </cell>
          <cell r="F168">
            <v>0</v>
          </cell>
          <cell r="J168">
            <v>0</v>
          </cell>
          <cell r="N168">
            <v>0</v>
          </cell>
          <cell r="R168" t="str">
            <v>Y</v>
          </cell>
          <cell r="S168" t="str">
            <v>Y</v>
          </cell>
          <cell r="T168" t="str">
            <v>Y</v>
          </cell>
          <cell r="U168" t="str">
            <v>Y</v>
          </cell>
          <cell r="V168" t="str">
            <v>Y</v>
          </cell>
          <cell r="W168" t="str">
            <v>Y</v>
          </cell>
          <cell r="X168" t="str">
            <v>Y</v>
          </cell>
          <cell r="Y168" t="str">
            <v>Y</v>
          </cell>
          <cell r="Z168" t="str">
            <v>Y</v>
          </cell>
          <cell r="AA168" t="str">
            <v>Y</v>
          </cell>
          <cell r="AB168" t="str">
            <v>Y</v>
          </cell>
          <cell r="AC168" t="str">
            <v>Y</v>
          </cell>
        </row>
        <row r="169">
          <cell r="B169" t="str">
            <v>TON_0433</v>
          </cell>
          <cell r="C169" t="str">
            <v>hypothetical protein TON_0433 [Thermococcus onnurineus NA1]</v>
          </cell>
          <cell r="D169">
            <v>79.14</v>
          </cell>
          <cell r="E169" t="str">
            <v>Y</v>
          </cell>
          <cell r="F169">
            <v>0</v>
          </cell>
          <cell r="J169">
            <v>0</v>
          </cell>
          <cell r="N169">
            <v>0</v>
          </cell>
          <cell r="R169" t="str">
            <v>Y</v>
          </cell>
          <cell r="S169" t="str">
            <v>Y</v>
          </cell>
          <cell r="T169" t="str">
            <v>Y</v>
          </cell>
          <cell r="U169" t="str">
            <v>Y</v>
          </cell>
          <cell r="V169" t="str">
            <v>Y</v>
          </cell>
          <cell r="W169" t="str">
            <v>Y</v>
          </cell>
          <cell r="X169" t="str">
            <v>Y</v>
          </cell>
          <cell r="Y169" t="str">
            <v>Y</v>
          </cell>
          <cell r="Z169" t="str">
            <v>Y</v>
          </cell>
          <cell r="AA169" t="str">
            <v>Y</v>
          </cell>
          <cell r="AB169" t="str">
            <v>Y</v>
          </cell>
          <cell r="AC169" t="str">
            <v>Y</v>
          </cell>
        </row>
        <row r="170">
          <cell r="B170" t="str">
            <v>TON_0435</v>
          </cell>
          <cell r="C170" t="str">
            <v>ornithine carbamoyltransferase [Thermococcus onnurineus NA1]</v>
          </cell>
          <cell r="D170">
            <v>332.01</v>
          </cell>
          <cell r="F170">
            <v>0.8</v>
          </cell>
          <cell r="G170">
            <v>-0.22</v>
          </cell>
          <cell r="H170">
            <v>0.2</v>
          </cell>
          <cell r="I170">
            <v>0.02</v>
          </cell>
          <cell r="J170">
            <v>0.48</v>
          </cell>
          <cell r="K170">
            <v>-0.74</v>
          </cell>
          <cell r="L170">
            <v>0.22</v>
          </cell>
          <cell r="M170">
            <v>0</v>
          </cell>
          <cell r="N170">
            <v>0.59</v>
          </cell>
          <cell r="O170">
            <v>-0.52</v>
          </cell>
          <cell r="P170">
            <v>0.22</v>
          </cell>
          <cell r="Q170">
            <v>0</v>
          </cell>
          <cell r="R170">
            <v>0.9</v>
          </cell>
          <cell r="S170">
            <v>-0.1</v>
          </cell>
          <cell r="T170">
            <v>0.22</v>
          </cell>
          <cell r="U170">
            <v>0.23</v>
          </cell>
          <cell r="V170">
            <v>1.1299999999999999</v>
          </cell>
          <cell r="W170">
            <v>0.12</v>
          </cell>
          <cell r="X170">
            <v>0.22</v>
          </cell>
          <cell r="Y170">
            <v>0.85</v>
          </cell>
          <cell r="Z170">
            <v>1.9</v>
          </cell>
          <cell r="AA170">
            <v>0.64</v>
          </cell>
          <cell r="AB170">
            <v>0.26</v>
          </cell>
          <cell r="AC170">
            <v>1</v>
          </cell>
        </row>
        <row r="171">
          <cell r="B171" t="str">
            <v>TON_0442</v>
          </cell>
          <cell r="C171" t="str">
            <v>cofactor-independent phosphoglycerate mutase [Thermococcus onnurineus NA1]</v>
          </cell>
          <cell r="D171">
            <v>157.04</v>
          </cell>
          <cell r="F171">
            <v>1.32</v>
          </cell>
          <cell r="G171">
            <v>0.28000000000000003</v>
          </cell>
          <cell r="H171">
            <v>0.35</v>
          </cell>
          <cell r="I171">
            <v>0.94</v>
          </cell>
          <cell r="J171">
            <v>1.57</v>
          </cell>
          <cell r="K171">
            <v>0.45</v>
          </cell>
          <cell r="L171">
            <v>0.32</v>
          </cell>
          <cell r="M171">
            <v>1</v>
          </cell>
          <cell r="N171">
            <v>1.19</v>
          </cell>
          <cell r="O171">
            <v>0.17</v>
          </cell>
          <cell r="P171">
            <v>0.24</v>
          </cell>
          <cell r="Q171">
            <v>0.89</v>
          </cell>
          <cell r="R171">
            <v>0.79</v>
          </cell>
          <cell r="S171">
            <v>-0.23</v>
          </cell>
          <cell r="T171">
            <v>0.34</v>
          </cell>
          <cell r="U171">
            <v>0.1</v>
          </cell>
          <cell r="V171">
            <v>0.61</v>
          </cell>
          <cell r="W171">
            <v>-0.5</v>
          </cell>
          <cell r="X171">
            <v>0.32</v>
          </cell>
          <cell r="Y171">
            <v>0</v>
          </cell>
          <cell r="Z171">
            <v>0.51</v>
          </cell>
          <cell r="AA171">
            <v>-0.68</v>
          </cell>
          <cell r="AB171">
            <v>0.27</v>
          </cell>
          <cell r="AC171">
            <v>0</v>
          </cell>
        </row>
        <row r="172">
          <cell r="B172" t="str">
            <v>TON_0444</v>
          </cell>
          <cell r="C172" t="str">
            <v>tungsten-containing oxidoreductase [Thermococcus onnurineus NA1]</v>
          </cell>
          <cell r="D172">
            <v>172.72</v>
          </cell>
          <cell r="E172" t="str">
            <v>Y</v>
          </cell>
          <cell r="F172">
            <v>0</v>
          </cell>
          <cell r="J172">
            <v>0</v>
          </cell>
          <cell r="N172">
            <v>0</v>
          </cell>
          <cell r="R172" t="str">
            <v>Y</v>
          </cell>
          <cell r="S172" t="str">
            <v>Y</v>
          </cell>
          <cell r="T172" t="str">
            <v>Y</v>
          </cell>
          <cell r="U172" t="str">
            <v>Y</v>
          </cell>
          <cell r="V172" t="str">
            <v>Y</v>
          </cell>
          <cell r="W172" t="str">
            <v>Y</v>
          </cell>
          <cell r="X172" t="str">
            <v>Y</v>
          </cell>
          <cell r="Y172" t="str">
            <v>Y</v>
          </cell>
          <cell r="Z172" t="str">
            <v>Y</v>
          </cell>
          <cell r="AA172" t="str">
            <v>Y</v>
          </cell>
          <cell r="AB172" t="str">
            <v>Y</v>
          </cell>
          <cell r="AC172" t="str">
            <v>Y</v>
          </cell>
        </row>
        <row r="173">
          <cell r="B173" t="str">
            <v>TON_0445</v>
          </cell>
          <cell r="C173" t="str">
            <v>hypothetical protein TON_0445 [Thermococcus onnurineus NA1]</v>
          </cell>
          <cell r="D173">
            <v>134.11000000000001</v>
          </cell>
          <cell r="F173" t="str">
            <v>C</v>
          </cell>
          <cell r="G173" t="str">
            <v>C</v>
          </cell>
          <cell r="H173" t="str">
            <v>C</v>
          </cell>
          <cell r="I173" t="str">
            <v>C</v>
          </cell>
          <cell r="J173" t="str">
            <v>C</v>
          </cell>
          <cell r="K173" t="str">
            <v>C</v>
          </cell>
          <cell r="L173" t="str">
            <v>C</v>
          </cell>
          <cell r="M173" t="str">
            <v>C</v>
          </cell>
          <cell r="R173">
            <v>1.6</v>
          </cell>
          <cell r="S173">
            <v>0.47</v>
          </cell>
          <cell r="T173">
            <v>1.67</v>
          </cell>
          <cell r="U173">
            <v>0.72</v>
          </cell>
          <cell r="V173" t="str">
            <v>Y</v>
          </cell>
          <cell r="W173" t="str">
            <v>Y</v>
          </cell>
          <cell r="X173" t="str">
            <v>Y</v>
          </cell>
          <cell r="Y173" t="str">
            <v>Y</v>
          </cell>
          <cell r="Z173" t="str">
            <v>Y</v>
          </cell>
          <cell r="AA173" t="str">
            <v>Y</v>
          </cell>
          <cell r="AB173" t="str">
            <v>Y</v>
          </cell>
          <cell r="AC173" t="str">
            <v>Y</v>
          </cell>
        </row>
        <row r="174">
          <cell r="B174" t="str">
            <v>TON_0462</v>
          </cell>
          <cell r="C174" t="str">
            <v>TBP-interacting protein [Thermococcus onnurineus NA1]</v>
          </cell>
          <cell r="D174">
            <v>155.1</v>
          </cell>
          <cell r="F174" t="str">
            <v>F</v>
          </cell>
          <cell r="G174" t="str">
            <v>F</v>
          </cell>
          <cell r="H174" t="str">
            <v>F</v>
          </cell>
          <cell r="I174" t="str">
            <v>F</v>
          </cell>
          <cell r="J174" t="str">
            <v>S</v>
          </cell>
          <cell r="K174" t="str">
            <v>S</v>
          </cell>
          <cell r="L174" t="str">
            <v>S</v>
          </cell>
          <cell r="M174" t="str">
            <v>S</v>
          </cell>
          <cell r="N174">
            <v>0.66</v>
          </cell>
          <cell r="O174">
            <v>-0.42</v>
          </cell>
          <cell r="P174">
            <v>0.73</v>
          </cell>
          <cell r="Q174">
            <v>0.11</v>
          </cell>
          <cell r="R174" t="str">
            <v>-</v>
          </cell>
          <cell r="U174" t="str">
            <v>-</v>
          </cell>
          <cell r="V174" t="str">
            <v>F</v>
          </cell>
          <cell r="W174" t="str">
            <v>F</v>
          </cell>
          <cell r="X174" t="str">
            <v>F</v>
          </cell>
          <cell r="Y174" t="str">
            <v>F</v>
          </cell>
          <cell r="Z174" t="str">
            <v>S</v>
          </cell>
          <cell r="AA174" t="str">
            <v>S</v>
          </cell>
          <cell r="AB174" t="str">
            <v>S</v>
          </cell>
          <cell r="AC174" t="str">
            <v>S</v>
          </cell>
        </row>
        <row r="175">
          <cell r="B175" t="str">
            <v>TON_0474</v>
          </cell>
          <cell r="C175" t="str">
            <v>hypothetical protein TON_0474 [Thermococcus onnurineus NA1]</v>
          </cell>
          <cell r="D175">
            <v>100.16</v>
          </cell>
          <cell r="F175">
            <v>0</v>
          </cell>
          <cell r="J175">
            <v>0</v>
          </cell>
          <cell r="N175">
            <v>0</v>
          </cell>
          <cell r="R175" t="str">
            <v>Y</v>
          </cell>
          <cell r="S175" t="str">
            <v>Y</v>
          </cell>
          <cell r="T175" t="str">
            <v>Y</v>
          </cell>
          <cell r="U175" t="str">
            <v>Y</v>
          </cell>
          <cell r="V175" t="str">
            <v>Y</v>
          </cell>
          <cell r="W175" t="str">
            <v>Y</v>
          </cell>
          <cell r="X175" t="str">
            <v>Y</v>
          </cell>
          <cell r="Y175" t="str">
            <v>Y</v>
          </cell>
          <cell r="Z175">
            <v>1.45</v>
          </cell>
          <cell r="AA175">
            <v>0.37</v>
          </cell>
          <cell r="AB175">
            <v>1.36</v>
          </cell>
          <cell r="AC175">
            <v>0.66</v>
          </cell>
        </row>
        <row r="176">
          <cell r="B176" t="str">
            <v>TON_0476</v>
          </cell>
          <cell r="C176" t="str">
            <v>hydroxylamine reductase [Thermococcus onnurineus NA1]</v>
          </cell>
          <cell r="D176">
            <v>1023.41</v>
          </cell>
          <cell r="J176" t="str">
            <v>S</v>
          </cell>
          <cell r="K176" t="str">
            <v>S</v>
          </cell>
          <cell r="L176" t="str">
            <v>S</v>
          </cell>
          <cell r="M176" t="str">
            <v>S</v>
          </cell>
          <cell r="N176" t="str">
            <v>S</v>
          </cell>
          <cell r="O176" t="str">
            <v>S</v>
          </cell>
          <cell r="P176" t="str">
            <v>S</v>
          </cell>
          <cell r="Q176" t="str">
            <v>S</v>
          </cell>
          <cell r="R176" t="str">
            <v>Y</v>
          </cell>
          <cell r="S176" t="str">
            <v>Y</v>
          </cell>
          <cell r="T176" t="str">
            <v>Y</v>
          </cell>
          <cell r="U176" t="str">
            <v>Y</v>
          </cell>
          <cell r="V176" t="str">
            <v>Y</v>
          </cell>
          <cell r="W176" t="str">
            <v>Y</v>
          </cell>
          <cell r="X176" t="str">
            <v>Y</v>
          </cell>
          <cell r="Y176" t="str">
            <v>Y</v>
          </cell>
          <cell r="Z176">
            <v>0.09</v>
          </cell>
          <cell r="AA176">
            <v>-2.4300000000000002</v>
          </cell>
          <cell r="AB176">
            <v>0.28000000000000003</v>
          </cell>
          <cell r="AC176">
            <v>0</v>
          </cell>
        </row>
        <row r="177">
          <cell r="B177" t="str">
            <v>TON_0479</v>
          </cell>
          <cell r="C177" t="str">
            <v>hypothetical protein TON_0479 [Thermococcus onnurineus NA1]</v>
          </cell>
          <cell r="D177">
            <v>1100</v>
          </cell>
          <cell r="J177" t="str">
            <v>S</v>
          </cell>
          <cell r="K177" t="str">
            <v>S</v>
          </cell>
          <cell r="L177" t="str">
            <v>S</v>
          </cell>
          <cell r="M177" t="str">
            <v>S</v>
          </cell>
          <cell r="N177" t="str">
            <v>S</v>
          </cell>
          <cell r="O177" t="str">
            <v>S</v>
          </cell>
          <cell r="P177" t="str">
            <v>S</v>
          </cell>
          <cell r="Q177" t="str">
            <v>S</v>
          </cell>
          <cell r="R177" t="str">
            <v>Y</v>
          </cell>
          <cell r="S177" t="str">
            <v>Y</v>
          </cell>
          <cell r="T177" t="str">
            <v>Y</v>
          </cell>
          <cell r="U177" t="str">
            <v>Y</v>
          </cell>
          <cell r="V177" t="str">
            <v>Y</v>
          </cell>
          <cell r="W177" t="str">
            <v>Y</v>
          </cell>
          <cell r="X177" t="str">
            <v>Y</v>
          </cell>
          <cell r="Y177" t="str">
            <v>Y</v>
          </cell>
          <cell r="Z177">
            <v>0.68</v>
          </cell>
          <cell r="AA177">
            <v>-0.39</v>
          </cell>
          <cell r="AB177">
            <v>0.09</v>
          </cell>
          <cell r="AC177">
            <v>0</v>
          </cell>
        </row>
        <row r="178">
          <cell r="B178" t="str">
            <v>TON_0480</v>
          </cell>
          <cell r="C178" t="str">
            <v>Hypothetical carbohydrate-binding protein [Thermococcus onnurineus NA1]</v>
          </cell>
          <cell r="D178">
            <v>104.2</v>
          </cell>
          <cell r="J178" t="str">
            <v>S</v>
          </cell>
          <cell r="K178" t="str">
            <v>S</v>
          </cell>
          <cell r="L178" t="str">
            <v>S</v>
          </cell>
          <cell r="M178" t="str">
            <v>S</v>
          </cell>
          <cell r="N178" t="str">
            <v>S</v>
          </cell>
          <cell r="O178" t="str">
            <v>S</v>
          </cell>
          <cell r="P178" t="str">
            <v>S</v>
          </cell>
          <cell r="Q178" t="str">
            <v>S</v>
          </cell>
          <cell r="R178" t="str">
            <v>Y</v>
          </cell>
          <cell r="S178" t="str">
            <v>Y</v>
          </cell>
          <cell r="T178" t="str">
            <v>Y</v>
          </cell>
          <cell r="U178" t="str">
            <v>Y</v>
          </cell>
          <cell r="V178" t="str">
            <v>Y</v>
          </cell>
          <cell r="W178" t="str">
            <v>Y</v>
          </cell>
          <cell r="X178" t="str">
            <v>Y</v>
          </cell>
          <cell r="Y178" t="str">
            <v>Y</v>
          </cell>
          <cell r="Z178">
            <v>1.22</v>
          </cell>
          <cell r="AA178">
            <v>0.2</v>
          </cell>
          <cell r="AB178">
            <v>0.32</v>
          </cell>
          <cell r="AC178">
            <v>0.85</v>
          </cell>
        </row>
        <row r="179">
          <cell r="B179" t="str">
            <v>TON_0481</v>
          </cell>
          <cell r="C179" t="str">
            <v>pepQ-1 X-pro dipeptidase [Thermococcus onnurineus NA1]</v>
          </cell>
          <cell r="D179">
            <v>119.71</v>
          </cell>
          <cell r="F179">
            <v>1.23</v>
          </cell>
          <cell r="G179">
            <v>0.21</v>
          </cell>
          <cell r="H179">
            <v>0.83</v>
          </cell>
          <cell r="I179">
            <v>0.61</v>
          </cell>
          <cell r="J179">
            <v>5.75</v>
          </cell>
          <cell r="K179">
            <v>1.75</v>
          </cell>
          <cell r="L179">
            <v>0.82</v>
          </cell>
          <cell r="M179">
            <v>1</v>
          </cell>
          <cell r="N179">
            <v>4.62</v>
          </cell>
          <cell r="O179">
            <v>1.53</v>
          </cell>
          <cell r="P179">
            <v>0.55000000000000004</v>
          </cell>
          <cell r="Q179">
            <v>1</v>
          </cell>
          <cell r="R179">
            <v>4.3899999999999997</v>
          </cell>
          <cell r="S179">
            <v>1.48</v>
          </cell>
          <cell r="T179">
            <v>0.81</v>
          </cell>
          <cell r="U179">
            <v>1</v>
          </cell>
          <cell r="V179">
            <v>3.56</v>
          </cell>
          <cell r="W179">
            <v>1.27</v>
          </cell>
          <cell r="X179">
            <v>0.53</v>
          </cell>
          <cell r="Y179">
            <v>1</v>
          </cell>
          <cell r="Z179">
            <v>0.76</v>
          </cell>
          <cell r="AA179">
            <v>-0.27</v>
          </cell>
          <cell r="AB179">
            <v>0.21</v>
          </cell>
          <cell r="AC179">
            <v>0</v>
          </cell>
        </row>
        <row r="180">
          <cell r="B180" t="str">
            <v>TON_0487</v>
          </cell>
          <cell r="C180" t="str">
            <v>NADH dehydrogenase subunit D [Thermococcus onnurineus NA1]</v>
          </cell>
          <cell r="D180">
            <v>215.92</v>
          </cell>
          <cell r="F180" t="str">
            <v>C</v>
          </cell>
          <cell r="G180" t="str">
            <v>C</v>
          </cell>
          <cell r="H180" t="str">
            <v>C</v>
          </cell>
          <cell r="I180" t="str">
            <v>C</v>
          </cell>
          <cell r="J180">
            <v>1.42</v>
          </cell>
          <cell r="K180">
            <v>0.35</v>
          </cell>
          <cell r="L180">
            <v>0.7</v>
          </cell>
          <cell r="M180">
            <v>0.78</v>
          </cell>
          <cell r="N180" t="str">
            <v>S</v>
          </cell>
          <cell r="O180" t="str">
            <v>S</v>
          </cell>
          <cell r="P180" t="str">
            <v>S</v>
          </cell>
          <cell r="Q180" t="str">
            <v>S</v>
          </cell>
          <cell r="R180">
            <v>2.48</v>
          </cell>
          <cell r="S180">
            <v>0.91</v>
          </cell>
          <cell r="T180">
            <v>0.62</v>
          </cell>
          <cell r="U180">
            <v>1</v>
          </cell>
          <cell r="V180" t="str">
            <v>Y</v>
          </cell>
          <cell r="W180" t="str">
            <v>Y</v>
          </cell>
          <cell r="X180" t="str">
            <v>Y</v>
          </cell>
          <cell r="Y180" t="str">
            <v>Y</v>
          </cell>
          <cell r="Z180">
            <v>1.75</v>
          </cell>
          <cell r="AA180">
            <v>0.56000000000000005</v>
          </cell>
          <cell r="AB180">
            <v>0.55000000000000004</v>
          </cell>
          <cell r="AC180">
            <v>0.97</v>
          </cell>
        </row>
        <row r="181">
          <cell r="B181" t="str">
            <v>TON_0488</v>
          </cell>
          <cell r="C181" t="str">
            <v>NADH dehydrogenase subunit C [Thermococcus onnurineus NA1]</v>
          </cell>
          <cell r="D181">
            <v>59.92</v>
          </cell>
          <cell r="E181" t="str">
            <v>C</v>
          </cell>
          <cell r="F181" t="str">
            <v>C</v>
          </cell>
          <cell r="G181" t="str">
            <v>C</v>
          </cell>
          <cell r="H181" t="str">
            <v>C</v>
          </cell>
          <cell r="I181" t="str">
            <v>C</v>
          </cell>
          <cell r="J181" t="str">
            <v>C</v>
          </cell>
          <cell r="K181" t="str">
            <v>C</v>
          </cell>
          <cell r="L181" t="str">
            <v>C</v>
          </cell>
          <cell r="M181" t="str">
            <v>C</v>
          </cell>
          <cell r="R181" t="str">
            <v>C</v>
          </cell>
          <cell r="S181" t="str">
            <v>C</v>
          </cell>
          <cell r="T181" t="str">
            <v>C</v>
          </cell>
          <cell r="U181" t="str">
            <v>C</v>
          </cell>
          <cell r="V181" t="str">
            <v>-</v>
          </cell>
          <cell r="Y181" t="str">
            <v>-</v>
          </cell>
          <cell r="Z181" t="str">
            <v>-</v>
          </cell>
          <cell r="AC181" t="str">
            <v>-</v>
          </cell>
        </row>
        <row r="182">
          <cell r="B182" t="str">
            <v>TON_0499</v>
          </cell>
          <cell r="C182" t="str">
            <v>Hypothetical regulator of amino acid metabolism [Thermococcus onnurineus NA1]</v>
          </cell>
          <cell r="D182">
            <v>260.14</v>
          </cell>
          <cell r="F182">
            <v>1.04</v>
          </cell>
          <cell r="G182">
            <v>0.04</v>
          </cell>
          <cell r="H182">
            <v>0.49</v>
          </cell>
          <cell r="I182">
            <v>0.56000000000000005</v>
          </cell>
          <cell r="J182">
            <v>0.81</v>
          </cell>
          <cell r="K182">
            <v>-0.21</v>
          </cell>
          <cell r="L182">
            <v>0.43</v>
          </cell>
          <cell r="M182">
            <v>0.17</v>
          </cell>
          <cell r="N182">
            <v>0.78</v>
          </cell>
          <cell r="O182">
            <v>-0.25</v>
          </cell>
          <cell r="P182">
            <v>0.4</v>
          </cell>
          <cell r="Q182">
            <v>0.15</v>
          </cell>
          <cell r="R182">
            <v>0.56999999999999995</v>
          </cell>
          <cell r="S182">
            <v>-0.56999999999999995</v>
          </cell>
          <cell r="T182">
            <v>0.66</v>
          </cell>
          <cell r="U182">
            <v>0.05</v>
          </cell>
          <cell r="V182">
            <v>0.54</v>
          </cell>
          <cell r="W182">
            <v>-0.61</v>
          </cell>
          <cell r="X182">
            <v>0.8</v>
          </cell>
          <cell r="Y182">
            <v>0.05</v>
          </cell>
          <cell r="Z182">
            <v>0.7</v>
          </cell>
          <cell r="AA182">
            <v>-0.36</v>
          </cell>
          <cell r="AB182">
            <v>0.72</v>
          </cell>
          <cell r="AC182">
            <v>0.21</v>
          </cell>
        </row>
        <row r="183">
          <cell r="B183" t="str">
            <v>TON_0501</v>
          </cell>
          <cell r="C183" t="str">
            <v>UDP-N-acetylglucosamine 2-epimerase [Thermococcus onnurineus NA1]</v>
          </cell>
          <cell r="D183">
            <v>90.08</v>
          </cell>
          <cell r="J183" t="str">
            <v>S</v>
          </cell>
          <cell r="K183" t="str">
            <v>S</v>
          </cell>
          <cell r="L183" t="str">
            <v>S</v>
          </cell>
          <cell r="M183" t="str">
            <v>S</v>
          </cell>
          <cell r="N183" t="str">
            <v>S</v>
          </cell>
          <cell r="O183" t="str">
            <v>S</v>
          </cell>
          <cell r="P183" t="str">
            <v>S</v>
          </cell>
          <cell r="Q183" t="str">
            <v>S</v>
          </cell>
          <cell r="R183" t="str">
            <v>Y</v>
          </cell>
          <cell r="S183" t="str">
            <v>Y</v>
          </cell>
          <cell r="T183" t="str">
            <v>Y</v>
          </cell>
          <cell r="U183" t="str">
            <v>Y</v>
          </cell>
          <cell r="V183" t="str">
            <v>Y</v>
          </cell>
          <cell r="W183" t="str">
            <v>Y</v>
          </cell>
          <cell r="X183" t="str">
            <v>Y</v>
          </cell>
          <cell r="Y183" t="str">
            <v>Y</v>
          </cell>
          <cell r="Z183">
            <v>1.17</v>
          </cell>
          <cell r="AA183">
            <v>0.16</v>
          </cell>
          <cell r="AB183">
            <v>1.46</v>
          </cell>
          <cell r="AC183">
            <v>0.57999999999999996</v>
          </cell>
        </row>
        <row r="184">
          <cell r="B184" t="str">
            <v>TON_0502</v>
          </cell>
          <cell r="C184" t="str">
            <v>UDP-N-acetyl-D-mannosaminuronate dehydrogenase [Thermococcus onnurineus NA1]</v>
          </cell>
          <cell r="D184">
            <v>139.15</v>
          </cell>
          <cell r="F184">
            <v>0.98</v>
          </cell>
          <cell r="G184">
            <v>-0.02</v>
          </cell>
          <cell r="H184">
            <v>0.66</v>
          </cell>
          <cell r="I184">
            <v>0.5</v>
          </cell>
          <cell r="J184">
            <v>1.31</v>
          </cell>
          <cell r="K184">
            <v>0.27</v>
          </cell>
          <cell r="L184">
            <v>0.65</v>
          </cell>
          <cell r="M184">
            <v>0.79</v>
          </cell>
          <cell r="N184">
            <v>1.35</v>
          </cell>
          <cell r="O184">
            <v>0.3</v>
          </cell>
          <cell r="P184">
            <v>0.42</v>
          </cell>
          <cell r="Q184">
            <v>0.9</v>
          </cell>
          <cell r="R184">
            <v>1.9</v>
          </cell>
          <cell r="S184">
            <v>0.64</v>
          </cell>
          <cell r="T184">
            <v>0.63</v>
          </cell>
          <cell r="U184">
            <v>0.98</v>
          </cell>
          <cell r="V184">
            <v>1.93</v>
          </cell>
          <cell r="W184">
            <v>0.66</v>
          </cell>
          <cell r="X184">
            <v>0.41</v>
          </cell>
          <cell r="Y184">
            <v>1</v>
          </cell>
          <cell r="Z184">
            <v>1.45</v>
          </cell>
          <cell r="AA184">
            <v>0.37</v>
          </cell>
          <cell r="AB184">
            <v>0.28000000000000003</v>
          </cell>
          <cell r="AC184">
            <v>1</v>
          </cell>
        </row>
        <row r="185">
          <cell r="B185" t="str">
            <v>TON_0505</v>
          </cell>
          <cell r="C185" t="str">
            <v>arginyl-tRNA synthetase [Thermococcus onnurineus NA1]</v>
          </cell>
          <cell r="D185">
            <v>197.45</v>
          </cell>
          <cell r="F185" t="str">
            <v>F</v>
          </cell>
          <cell r="G185" t="str">
            <v>F</v>
          </cell>
          <cell r="H185" t="str">
            <v>F</v>
          </cell>
          <cell r="I185" t="str">
            <v>F</v>
          </cell>
          <cell r="J185">
            <v>0</v>
          </cell>
          <cell r="N185" t="str">
            <v>F</v>
          </cell>
          <cell r="O185" t="str">
            <v>F</v>
          </cell>
          <cell r="P185" t="str">
            <v>F</v>
          </cell>
          <cell r="Q185" t="str">
            <v>F</v>
          </cell>
          <cell r="R185" t="str">
            <v>Y</v>
          </cell>
          <cell r="S185" t="str">
            <v>Y</v>
          </cell>
          <cell r="T185" t="str">
            <v>Y</v>
          </cell>
          <cell r="U185" t="str">
            <v>Y</v>
          </cell>
          <cell r="V185">
            <v>0.73</v>
          </cell>
          <cell r="W185">
            <v>-0.32</v>
          </cell>
          <cell r="X185">
            <v>1.07</v>
          </cell>
          <cell r="Y185">
            <v>0.27</v>
          </cell>
          <cell r="Z185" t="str">
            <v>Y</v>
          </cell>
          <cell r="AA185" t="str">
            <v>Y</v>
          </cell>
          <cell r="AB185" t="str">
            <v>Y</v>
          </cell>
          <cell r="AC185" t="str">
            <v>Y</v>
          </cell>
        </row>
        <row r="186">
          <cell r="B186" t="str">
            <v>TON_0514</v>
          </cell>
          <cell r="C186" t="str">
            <v>hypothetical protein TON_0514 [Thermococcus onnurineus NA1]</v>
          </cell>
          <cell r="D186">
            <v>145.66</v>
          </cell>
          <cell r="F186">
            <v>1.62</v>
          </cell>
          <cell r="G186">
            <v>0.48</v>
          </cell>
          <cell r="H186">
            <v>0.63</v>
          </cell>
          <cell r="I186">
            <v>0.91</v>
          </cell>
          <cell r="J186" t="str">
            <v>C</v>
          </cell>
          <cell r="K186" t="str">
            <v>C</v>
          </cell>
          <cell r="L186" t="str">
            <v>C</v>
          </cell>
          <cell r="M186" t="str">
            <v>C</v>
          </cell>
          <cell r="N186" t="str">
            <v>F</v>
          </cell>
          <cell r="O186" t="str">
            <v>F</v>
          </cell>
          <cell r="P186" t="str">
            <v>F</v>
          </cell>
          <cell r="Q186" t="str">
            <v>F</v>
          </cell>
          <cell r="R186" t="str">
            <v>C</v>
          </cell>
          <cell r="S186" t="str">
            <v>C</v>
          </cell>
          <cell r="T186" t="str">
            <v>C</v>
          </cell>
          <cell r="U186" t="str">
            <v>C</v>
          </cell>
          <cell r="V186" t="str">
            <v>F</v>
          </cell>
          <cell r="W186" t="str">
            <v>F</v>
          </cell>
          <cell r="X186" t="str">
            <v>F</v>
          </cell>
          <cell r="Y186" t="str">
            <v>F</v>
          </cell>
          <cell r="Z186" t="str">
            <v>-</v>
          </cell>
          <cell r="AC186" t="str">
            <v>-</v>
          </cell>
        </row>
        <row r="187">
          <cell r="B187" t="str">
            <v>TON_0518</v>
          </cell>
          <cell r="C187" t="str">
            <v>ssDNA-specific exonuclease [Thermococcus onnurineus NA1]</v>
          </cell>
          <cell r="D187">
            <v>123.99</v>
          </cell>
          <cell r="E187" t="str">
            <v>F</v>
          </cell>
          <cell r="F187" t="str">
            <v>F</v>
          </cell>
          <cell r="G187" t="str">
            <v>F</v>
          </cell>
          <cell r="H187" t="str">
            <v>F</v>
          </cell>
          <cell r="I187" t="str">
            <v>F</v>
          </cell>
          <cell r="J187">
            <v>0</v>
          </cell>
          <cell r="N187" t="str">
            <v>F</v>
          </cell>
          <cell r="O187" t="str">
            <v>F</v>
          </cell>
          <cell r="P187" t="str">
            <v>F</v>
          </cell>
          <cell r="Q187" t="str">
            <v>F</v>
          </cell>
          <cell r="R187" t="str">
            <v>-</v>
          </cell>
          <cell r="U187" t="str">
            <v>-</v>
          </cell>
          <cell r="V187" t="str">
            <v>F</v>
          </cell>
          <cell r="W187" t="str">
            <v>F</v>
          </cell>
          <cell r="X187" t="str">
            <v>F</v>
          </cell>
          <cell r="Y187" t="str">
            <v>F</v>
          </cell>
          <cell r="Z187" t="str">
            <v>-</v>
          </cell>
          <cell r="AC187" t="str">
            <v>-</v>
          </cell>
        </row>
        <row r="188">
          <cell r="B188" t="str">
            <v>TON_0520</v>
          </cell>
          <cell r="C188" t="str">
            <v>30S ribosomal protein S3Ae [Thermococcus onnurineus NA1]</v>
          </cell>
          <cell r="D188">
            <v>123.74</v>
          </cell>
          <cell r="F188">
            <v>0.89</v>
          </cell>
          <cell r="G188">
            <v>-0.12</v>
          </cell>
          <cell r="H188">
            <v>0.32</v>
          </cell>
          <cell r="I188">
            <v>0.23</v>
          </cell>
          <cell r="J188">
            <v>1.05</v>
          </cell>
          <cell r="K188">
            <v>0.05</v>
          </cell>
          <cell r="L188">
            <v>0.42</v>
          </cell>
          <cell r="M188">
            <v>0.62</v>
          </cell>
          <cell r="N188">
            <v>1.19</v>
          </cell>
          <cell r="O188">
            <v>0.17</v>
          </cell>
          <cell r="P188">
            <v>0.45</v>
          </cell>
          <cell r="Q188">
            <v>0.78</v>
          </cell>
          <cell r="R188">
            <v>1.1200000000000001</v>
          </cell>
          <cell r="S188">
            <v>0.11</v>
          </cell>
          <cell r="T188">
            <v>0.35</v>
          </cell>
          <cell r="U188">
            <v>0.69</v>
          </cell>
          <cell r="V188">
            <v>1.26</v>
          </cell>
          <cell r="W188">
            <v>0.23</v>
          </cell>
          <cell r="X188">
            <v>0.36</v>
          </cell>
          <cell r="Y188">
            <v>0.86</v>
          </cell>
          <cell r="Z188">
            <v>1.06</v>
          </cell>
          <cell r="AA188">
            <v>0.06</v>
          </cell>
          <cell r="AB188">
            <v>0.4</v>
          </cell>
          <cell r="AC188">
            <v>0.6</v>
          </cell>
        </row>
        <row r="189">
          <cell r="B189" t="str">
            <v>TON_0523</v>
          </cell>
          <cell r="C189" t="str">
            <v>Hypothetical transcription regulator [Thermococcus onnurineus NA1]</v>
          </cell>
          <cell r="D189">
            <v>99.47</v>
          </cell>
          <cell r="F189" t="str">
            <v>F</v>
          </cell>
          <cell r="G189" t="str">
            <v>F</v>
          </cell>
          <cell r="H189" t="str">
            <v>F</v>
          </cell>
          <cell r="I189" t="str">
            <v>F</v>
          </cell>
          <cell r="J189">
            <v>0</v>
          </cell>
          <cell r="N189" t="str">
            <v>F</v>
          </cell>
          <cell r="O189" t="str">
            <v>F</v>
          </cell>
          <cell r="P189" t="str">
            <v>F</v>
          </cell>
          <cell r="Q189" t="str">
            <v>F</v>
          </cell>
          <cell r="R189" t="str">
            <v>Y</v>
          </cell>
          <cell r="S189" t="str">
            <v>Y</v>
          </cell>
          <cell r="T189" t="str">
            <v>Y</v>
          </cell>
          <cell r="U189" t="str">
            <v>Y</v>
          </cell>
          <cell r="V189">
            <v>0.26</v>
          </cell>
          <cell r="W189">
            <v>-1.33</v>
          </cell>
          <cell r="X189">
            <v>0.77</v>
          </cell>
          <cell r="Y189">
            <v>0.01</v>
          </cell>
          <cell r="Z189" t="str">
            <v>Y</v>
          </cell>
          <cell r="AA189" t="str">
            <v>Y</v>
          </cell>
          <cell r="AB189" t="str">
            <v>Y</v>
          </cell>
          <cell r="AC189" t="str">
            <v>Y</v>
          </cell>
        </row>
        <row r="190">
          <cell r="B190" t="str">
            <v>TON_0525</v>
          </cell>
          <cell r="C190" t="str">
            <v>transcription regulator [Thermococcus onnurineus NA1]</v>
          </cell>
          <cell r="D190">
            <v>140.99</v>
          </cell>
          <cell r="F190">
            <v>2.2000000000000002</v>
          </cell>
          <cell r="G190">
            <v>0.79</v>
          </cell>
          <cell r="H190">
            <v>0.8</v>
          </cell>
          <cell r="I190">
            <v>1</v>
          </cell>
          <cell r="J190" t="str">
            <v>C</v>
          </cell>
          <cell r="K190" t="str">
            <v>C</v>
          </cell>
          <cell r="L190" t="str">
            <v>C</v>
          </cell>
          <cell r="M190" t="str">
            <v>C</v>
          </cell>
          <cell r="N190" t="str">
            <v>F</v>
          </cell>
          <cell r="O190" t="str">
            <v>F</v>
          </cell>
          <cell r="P190" t="str">
            <v>F</v>
          </cell>
          <cell r="Q190" t="str">
            <v>F</v>
          </cell>
          <cell r="R190">
            <v>0.79</v>
          </cell>
          <cell r="S190">
            <v>-0.24</v>
          </cell>
          <cell r="T190">
            <v>1.04</v>
          </cell>
          <cell r="U190">
            <v>0.31</v>
          </cell>
          <cell r="V190">
            <v>0.36</v>
          </cell>
          <cell r="W190">
            <v>-1.03</v>
          </cell>
          <cell r="X190">
            <v>0.87</v>
          </cell>
          <cell r="Y190">
            <v>0</v>
          </cell>
          <cell r="Z190" t="str">
            <v>Y</v>
          </cell>
          <cell r="AA190" t="str">
            <v>Y</v>
          </cell>
          <cell r="AB190" t="str">
            <v>Y</v>
          </cell>
          <cell r="AC190" t="str">
            <v>Y</v>
          </cell>
        </row>
        <row r="191">
          <cell r="B191" t="str">
            <v>TON_0528</v>
          </cell>
          <cell r="C191" t="str">
            <v>hypothetical protein TON_0528 [Thermococcus onnurineus NA1]</v>
          </cell>
          <cell r="D191">
            <v>255.34</v>
          </cell>
          <cell r="F191">
            <v>1.49</v>
          </cell>
          <cell r="G191">
            <v>0.4</v>
          </cell>
          <cell r="H191">
            <v>0.28000000000000003</v>
          </cell>
          <cell r="I191">
            <v>1</v>
          </cell>
          <cell r="J191">
            <v>1.27</v>
          </cell>
          <cell r="K191">
            <v>0.24</v>
          </cell>
          <cell r="L191">
            <v>0.28999999999999998</v>
          </cell>
          <cell r="M191">
            <v>0.92</v>
          </cell>
          <cell r="N191">
            <v>0.84</v>
          </cell>
          <cell r="O191">
            <v>-0.17</v>
          </cell>
          <cell r="P191">
            <v>0.21</v>
          </cell>
          <cell r="Q191">
            <v>0.06</v>
          </cell>
          <cell r="R191">
            <v>0.84</v>
          </cell>
          <cell r="S191">
            <v>-0.18</v>
          </cell>
          <cell r="T191">
            <v>0.42</v>
          </cell>
          <cell r="U191">
            <v>0.23</v>
          </cell>
          <cell r="V191">
            <v>0.56000000000000005</v>
          </cell>
          <cell r="W191">
            <v>-0.57999999999999996</v>
          </cell>
          <cell r="X191">
            <v>0.35</v>
          </cell>
          <cell r="Y191">
            <v>0</v>
          </cell>
          <cell r="Z191">
            <v>0.66</v>
          </cell>
          <cell r="AA191">
            <v>-0.42</v>
          </cell>
          <cell r="AB191">
            <v>0.36</v>
          </cell>
          <cell r="AC191">
            <v>0</v>
          </cell>
        </row>
        <row r="192">
          <cell r="B192" t="str">
            <v>TON_0529</v>
          </cell>
          <cell r="C192" t="str">
            <v>ATP-dependent protease Lon [Thermococcus onnurineus NA1]</v>
          </cell>
          <cell r="D192">
            <v>162.94999999999999</v>
          </cell>
          <cell r="E192" t="str">
            <v>Y</v>
          </cell>
          <cell r="F192">
            <v>0</v>
          </cell>
          <cell r="J192">
            <v>0</v>
          </cell>
          <cell r="N192">
            <v>0</v>
          </cell>
          <cell r="R192" t="str">
            <v>Y</v>
          </cell>
          <cell r="S192" t="str">
            <v>Y</v>
          </cell>
          <cell r="T192" t="str">
            <v>Y</v>
          </cell>
          <cell r="U192" t="str">
            <v>Y</v>
          </cell>
          <cell r="V192" t="str">
            <v>Y</v>
          </cell>
          <cell r="W192" t="str">
            <v>Y</v>
          </cell>
          <cell r="X192" t="str">
            <v>Y</v>
          </cell>
          <cell r="Y192" t="str">
            <v>Y</v>
          </cell>
          <cell r="Z192" t="str">
            <v>Y</v>
          </cell>
          <cell r="AA192" t="str">
            <v>Y</v>
          </cell>
          <cell r="AB192" t="str">
            <v>Y</v>
          </cell>
          <cell r="AC192" t="str">
            <v>Y</v>
          </cell>
        </row>
        <row r="193">
          <cell r="B193" t="str">
            <v>TON_0530</v>
          </cell>
          <cell r="C193" t="str">
            <v>ABC-type transport system involved in Fe-S cluster assembly, ATPase component [Thermococcus onnurineus NA1]</v>
          </cell>
          <cell r="D193">
            <v>85.41</v>
          </cell>
          <cell r="F193" t="str">
            <v>F</v>
          </cell>
          <cell r="G193" t="str">
            <v>F</v>
          </cell>
          <cell r="H193" t="str">
            <v>F</v>
          </cell>
          <cell r="I193" t="str">
            <v>F</v>
          </cell>
          <cell r="J193" t="str">
            <v>S</v>
          </cell>
          <cell r="K193" t="str">
            <v>S</v>
          </cell>
          <cell r="L193" t="str">
            <v>S</v>
          </cell>
          <cell r="M193" t="str">
            <v>S</v>
          </cell>
          <cell r="N193">
            <v>1.08</v>
          </cell>
          <cell r="O193">
            <v>0.08</v>
          </cell>
          <cell r="P193">
            <v>0.74</v>
          </cell>
          <cell r="Q193">
            <v>0.57999999999999996</v>
          </cell>
          <cell r="R193" t="str">
            <v>Y</v>
          </cell>
          <cell r="S193" t="str">
            <v>Y</v>
          </cell>
          <cell r="T193" t="str">
            <v>Y</v>
          </cell>
          <cell r="U193" t="str">
            <v>Y</v>
          </cell>
          <cell r="V193">
            <v>0.92</v>
          </cell>
          <cell r="W193">
            <v>-0.08</v>
          </cell>
          <cell r="X193">
            <v>0.95</v>
          </cell>
          <cell r="Y193">
            <v>0.4</v>
          </cell>
          <cell r="Z193">
            <v>0.85</v>
          </cell>
          <cell r="AA193">
            <v>-0.16</v>
          </cell>
          <cell r="AB193">
            <v>0.74</v>
          </cell>
          <cell r="AC193">
            <v>0.41</v>
          </cell>
        </row>
        <row r="194">
          <cell r="B194" t="str">
            <v>TON_0531</v>
          </cell>
          <cell r="C194" t="str">
            <v>ABC-type transport system involved in Fe-S cluster assembly, permease component [Thermococcus onnurineus NA1]</v>
          </cell>
          <cell r="D194">
            <v>142.4</v>
          </cell>
          <cell r="F194">
            <v>0.88</v>
          </cell>
          <cell r="G194">
            <v>-0.13</v>
          </cell>
          <cell r="H194">
            <v>0.9</v>
          </cell>
          <cell r="I194">
            <v>0.4</v>
          </cell>
          <cell r="J194" t="str">
            <v>C</v>
          </cell>
          <cell r="K194" t="str">
            <v>C</v>
          </cell>
          <cell r="L194" t="str">
            <v>C</v>
          </cell>
          <cell r="M194" t="str">
            <v>C</v>
          </cell>
          <cell r="N194" t="str">
            <v>F</v>
          </cell>
          <cell r="O194" t="str">
            <v>F</v>
          </cell>
          <cell r="P194" t="str">
            <v>F</v>
          </cell>
          <cell r="Q194" t="str">
            <v>F</v>
          </cell>
          <cell r="R194">
            <v>0.74</v>
          </cell>
          <cell r="S194">
            <v>-0.3</v>
          </cell>
          <cell r="T194">
            <v>0.98</v>
          </cell>
          <cell r="U194">
            <v>0.27</v>
          </cell>
          <cell r="V194">
            <v>0.84</v>
          </cell>
          <cell r="W194">
            <v>-0.17</v>
          </cell>
          <cell r="X194">
            <v>1.03</v>
          </cell>
          <cell r="Y194">
            <v>0.35</v>
          </cell>
          <cell r="Z194" t="str">
            <v>Y</v>
          </cell>
          <cell r="AA194" t="str">
            <v>Y</v>
          </cell>
          <cell r="AB194" t="str">
            <v>Y</v>
          </cell>
          <cell r="AC194" t="str">
            <v>Y</v>
          </cell>
        </row>
        <row r="195">
          <cell r="B195" t="str">
            <v>TON_0534</v>
          </cell>
          <cell r="C195" t="str">
            <v>cytosolic NiFe-hydrogenase, alpha subunit [Thermococcus onnurineus NA1]</v>
          </cell>
          <cell r="D195">
            <v>354.93</v>
          </cell>
          <cell r="F195" t="str">
            <v>C</v>
          </cell>
          <cell r="G195" t="str">
            <v>C</v>
          </cell>
          <cell r="H195" t="str">
            <v>C</v>
          </cell>
          <cell r="I195" t="str">
            <v>C</v>
          </cell>
          <cell r="J195">
            <v>0.56999999999999995</v>
          </cell>
          <cell r="K195">
            <v>-0.56999999999999995</v>
          </cell>
          <cell r="L195">
            <v>0.42</v>
          </cell>
          <cell r="M195">
            <v>0</v>
          </cell>
          <cell r="R195">
            <v>0.32</v>
          </cell>
          <cell r="S195">
            <v>-1.1299999999999999</v>
          </cell>
          <cell r="T195">
            <v>0.99</v>
          </cell>
          <cell r="U195">
            <v>0</v>
          </cell>
          <cell r="V195" t="str">
            <v>-</v>
          </cell>
          <cell r="Y195" t="str">
            <v>-</v>
          </cell>
          <cell r="Z195">
            <v>0.56999999999999995</v>
          </cell>
          <cell r="AA195">
            <v>-0.56000000000000005</v>
          </cell>
          <cell r="AB195">
            <v>1.01</v>
          </cell>
          <cell r="AC195">
            <v>0.11</v>
          </cell>
        </row>
        <row r="196">
          <cell r="B196" t="str">
            <v>TON_0535</v>
          </cell>
          <cell r="C196" t="str">
            <v>cytosolic NiFe-hydrogenase, delta subunit [Thermococcus onnurineus NA1]</v>
          </cell>
          <cell r="D196">
            <v>95.14</v>
          </cell>
          <cell r="E196" t="str">
            <v>C</v>
          </cell>
          <cell r="F196" t="str">
            <v>C</v>
          </cell>
          <cell r="G196" t="str">
            <v>C</v>
          </cell>
          <cell r="H196" t="str">
            <v>C</v>
          </cell>
          <cell r="I196" t="str">
            <v>C</v>
          </cell>
          <cell r="J196" t="str">
            <v>C</v>
          </cell>
          <cell r="K196" t="str">
            <v>C</v>
          </cell>
          <cell r="L196" t="str">
            <v>C</v>
          </cell>
          <cell r="M196" t="str">
            <v>C</v>
          </cell>
          <cell r="R196" t="str">
            <v>C</v>
          </cell>
          <cell r="S196" t="str">
            <v>C</v>
          </cell>
          <cell r="T196" t="str">
            <v>C</v>
          </cell>
          <cell r="U196" t="str">
            <v>C</v>
          </cell>
          <cell r="V196" t="str">
            <v>-</v>
          </cell>
          <cell r="Y196" t="str">
            <v>-</v>
          </cell>
          <cell r="Z196" t="str">
            <v>-</v>
          </cell>
          <cell r="AC196" t="str">
            <v>-</v>
          </cell>
        </row>
        <row r="197">
          <cell r="B197" t="str">
            <v>TON_0536</v>
          </cell>
          <cell r="C197" t="str">
            <v>cytochrome-c3 hydrogenase subunit gamma [Thermococcus onnurineus NA1]</v>
          </cell>
          <cell r="D197">
            <v>185.06</v>
          </cell>
          <cell r="E197" t="str">
            <v>C</v>
          </cell>
          <cell r="F197" t="str">
            <v>C</v>
          </cell>
          <cell r="G197" t="str">
            <v>C</v>
          </cell>
          <cell r="H197" t="str">
            <v>C</v>
          </cell>
          <cell r="I197" t="str">
            <v>C</v>
          </cell>
          <cell r="J197" t="str">
            <v>C</v>
          </cell>
          <cell r="K197" t="str">
            <v>C</v>
          </cell>
          <cell r="L197" t="str">
            <v>C</v>
          </cell>
          <cell r="M197" t="str">
            <v>C</v>
          </cell>
          <cell r="R197" t="str">
            <v>C</v>
          </cell>
          <cell r="S197" t="str">
            <v>C</v>
          </cell>
          <cell r="T197" t="str">
            <v>C</v>
          </cell>
          <cell r="U197" t="str">
            <v>C</v>
          </cell>
          <cell r="V197" t="str">
            <v>-</v>
          </cell>
          <cell r="Y197" t="str">
            <v>-</v>
          </cell>
          <cell r="Z197" t="str">
            <v>-</v>
          </cell>
          <cell r="AC197" t="str">
            <v>-</v>
          </cell>
        </row>
        <row r="198">
          <cell r="B198" t="str">
            <v>TON_0537</v>
          </cell>
          <cell r="C198" t="str">
            <v>sulfhydrogenase beta subunit [Thermococcus onnurineus NA1]</v>
          </cell>
          <cell r="D198">
            <v>151.93</v>
          </cell>
          <cell r="E198" t="str">
            <v>C</v>
          </cell>
          <cell r="F198" t="str">
            <v>C</v>
          </cell>
          <cell r="G198" t="str">
            <v>C</v>
          </cell>
          <cell r="H198" t="str">
            <v>C</v>
          </cell>
          <cell r="I198" t="str">
            <v>C</v>
          </cell>
          <cell r="J198" t="str">
            <v>C</v>
          </cell>
          <cell r="K198" t="str">
            <v>C</v>
          </cell>
          <cell r="L198" t="str">
            <v>C</v>
          </cell>
          <cell r="M198" t="str">
            <v>C</v>
          </cell>
          <cell r="R198" t="str">
            <v>C</v>
          </cell>
          <cell r="S198" t="str">
            <v>C</v>
          </cell>
          <cell r="T198" t="str">
            <v>C</v>
          </cell>
          <cell r="U198" t="str">
            <v>C</v>
          </cell>
          <cell r="V198" t="str">
            <v>-</v>
          </cell>
          <cell r="Y198" t="str">
            <v>-</v>
          </cell>
          <cell r="Z198" t="str">
            <v>-</v>
          </cell>
          <cell r="AC198" t="str">
            <v>-</v>
          </cell>
        </row>
        <row r="199">
          <cell r="B199" t="str">
            <v>TON_0539</v>
          </cell>
          <cell r="C199" t="str">
            <v>Hypothetical formate dehydrogenase, alpha subunit [Thermococcus onnurineus NA1]</v>
          </cell>
          <cell r="D199">
            <v>844</v>
          </cell>
          <cell r="E199" t="str">
            <v>C</v>
          </cell>
          <cell r="F199" t="str">
            <v>C</v>
          </cell>
          <cell r="G199" t="str">
            <v>C</v>
          </cell>
          <cell r="H199" t="str">
            <v>C</v>
          </cell>
          <cell r="I199" t="str">
            <v>C</v>
          </cell>
          <cell r="J199" t="str">
            <v>C</v>
          </cell>
          <cell r="K199" t="str">
            <v>C</v>
          </cell>
          <cell r="L199" t="str">
            <v>C</v>
          </cell>
          <cell r="M199" t="str">
            <v>C</v>
          </cell>
          <cell r="R199" t="str">
            <v>C</v>
          </cell>
          <cell r="S199" t="str">
            <v>C</v>
          </cell>
          <cell r="T199" t="str">
            <v>C</v>
          </cell>
          <cell r="U199" t="str">
            <v>C</v>
          </cell>
          <cell r="V199" t="str">
            <v>-</v>
          </cell>
          <cell r="Y199" t="str">
            <v>-</v>
          </cell>
          <cell r="Z199" t="str">
            <v>-</v>
          </cell>
          <cell r="AC199" t="str">
            <v>-</v>
          </cell>
        </row>
        <row r="200">
          <cell r="B200" t="str">
            <v>TON_0540</v>
          </cell>
          <cell r="C200" t="str">
            <v>Oxidoreductase iron-sulfur protein [Thermococcus onnurineus NA1]</v>
          </cell>
          <cell r="D200">
            <v>185.68</v>
          </cell>
          <cell r="E200" t="str">
            <v>C</v>
          </cell>
          <cell r="F200" t="str">
            <v>C</v>
          </cell>
          <cell r="G200" t="str">
            <v>C</v>
          </cell>
          <cell r="H200" t="str">
            <v>C</v>
          </cell>
          <cell r="I200" t="str">
            <v>C</v>
          </cell>
          <cell r="J200" t="str">
            <v>C</v>
          </cell>
          <cell r="K200" t="str">
            <v>C</v>
          </cell>
          <cell r="L200" t="str">
            <v>C</v>
          </cell>
          <cell r="M200" t="str">
            <v>C</v>
          </cell>
          <cell r="R200" t="str">
            <v>C</v>
          </cell>
          <cell r="S200" t="str">
            <v>C</v>
          </cell>
          <cell r="T200" t="str">
            <v>C</v>
          </cell>
          <cell r="U200" t="str">
            <v>C</v>
          </cell>
          <cell r="V200" t="str">
            <v>-</v>
          </cell>
          <cell r="Y200" t="str">
            <v>-</v>
          </cell>
          <cell r="Z200" t="str">
            <v>-</v>
          </cell>
          <cell r="AC200" t="str">
            <v>-</v>
          </cell>
        </row>
        <row r="201">
          <cell r="B201" t="str">
            <v>TON_0542</v>
          </cell>
          <cell r="C201" t="str">
            <v>putative glutamate synthase subunit beta [Thermococcus onnurineus NA1]</v>
          </cell>
          <cell r="D201">
            <v>550.66999999999996</v>
          </cell>
          <cell r="F201" t="str">
            <v>C</v>
          </cell>
          <cell r="G201" t="str">
            <v>C</v>
          </cell>
          <cell r="H201" t="str">
            <v>C</v>
          </cell>
          <cell r="I201" t="str">
            <v>C</v>
          </cell>
          <cell r="J201">
            <v>0.14000000000000001</v>
          </cell>
          <cell r="K201">
            <v>-2</v>
          </cell>
          <cell r="L201">
            <v>0.76</v>
          </cell>
          <cell r="M201">
            <v>0</v>
          </cell>
          <cell r="R201" t="str">
            <v>C</v>
          </cell>
          <cell r="S201" t="str">
            <v>C</v>
          </cell>
          <cell r="T201" t="str">
            <v>C</v>
          </cell>
          <cell r="U201" t="str">
            <v>C</v>
          </cell>
          <cell r="V201" t="str">
            <v>-</v>
          </cell>
          <cell r="Y201" t="str">
            <v>-</v>
          </cell>
          <cell r="Z201" t="str">
            <v>-</v>
          </cell>
          <cell r="AC201" t="str">
            <v>-</v>
          </cell>
        </row>
        <row r="202">
          <cell r="B202" t="str">
            <v>TON_0543</v>
          </cell>
          <cell r="C202" t="str">
            <v>4Fe-4S cluster-binding protein [Thermococcus onnurineus NA1]</v>
          </cell>
          <cell r="D202">
            <v>113.71</v>
          </cell>
          <cell r="E202" t="str">
            <v>C</v>
          </cell>
          <cell r="F202" t="str">
            <v>C</v>
          </cell>
          <cell r="G202" t="str">
            <v>C</v>
          </cell>
          <cell r="H202" t="str">
            <v>C</v>
          </cell>
          <cell r="I202" t="str">
            <v>C</v>
          </cell>
          <cell r="J202" t="str">
            <v>C</v>
          </cell>
          <cell r="K202" t="str">
            <v>C</v>
          </cell>
          <cell r="L202" t="str">
            <v>C</v>
          </cell>
          <cell r="M202" t="str">
            <v>C</v>
          </cell>
          <cell r="R202" t="str">
            <v>C</v>
          </cell>
          <cell r="S202" t="str">
            <v>C</v>
          </cell>
          <cell r="T202" t="str">
            <v>C</v>
          </cell>
          <cell r="U202" t="str">
            <v>C</v>
          </cell>
          <cell r="V202" t="str">
            <v>-</v>
          </cell>
          <cell r="Y202" t="str">
            <v>-</v>
          </cell>
          <cell r="Z202" t="str">
            <v>-</v>
          </cell>
          <cell r="AC202" t="str">
            <v>-</v>
          </cell>
        </row>
        <row r="203">
          <cell r="B203" t="str">
            <v>TON_0544</v>
          </cell>
          <cell r="C203" t="str">
            <v>alcohol dehydrogenase [Thermococcus onnurineus NA1]</v>
          </cell>
          <cell r="D203">
            <v>869.2</v>
          </cell>
          <cell r="F203" t="str">
            <v>C</v>
          </cell>
          <cell r="G203" t="str">
            <v>C</v>
          </cell>
          <cell r="H203" t="str">
            <v>C</v>
          </cell>
          <cell r="I203" t="str">
            <v>C</v>
          </cell>
          <cell r="J203">
            <v>1.72</v>
          </cell>
          <cell r="K203">
            <v>0.54</v>
          </cell>
          <cell r="L203">
            <v>7.0000000000000007E-2</v>
          </cell>
          <cell r="M203">
            <v>1</v>
          </cell>
          <cell r="N203" t="str">
            <v>S</v>
          </cell>
          <cell r="O203" t="str">
            <v>S</v>
          </cell>
          <cell r="P203" t="str">
            <v>S</v>
          </cell>
          <cell r="Q203" t="str">
            <v>S</v>
          </cell>
          <cell r="R203" t="str">
            <v>C</v>
          </cell>
          <cell r="S203" t="str">
            <v>C</v>
          </cell>
          <cell r="T203" t="str">
            <v>C</v>
          </cell>
          <cell r="U203" t="str">
            <v>C</v>
          </cell>
          <cell r="V203" t="str">
            <v>-</v>
          </cell>
          <cell r="Y203" t="str">
            <v>-</v>
          </cell>
          <cell r="Z203" t="str">
            <v>S</v>
          </cell>
          <cell r="AA203" t="str">
            <v>S</v>
          </cell>
          <cell r="AB203" t="str">
            <v>S</v>
          </cell>
          <cell r="AC203" t="str">
            <v>S</v>
          </cell>
        </row>
        <row r="204">
          <cell r="B204" t="str">
            <v>TON_0546</v>
          </cell>
          <cell r="C204" t="str">
            <v>Hypothetical vitamin B12 transport protein precursor [Thermococcus onnurineus NA1]</v>
          </cell>
          <cell r="D204">
            <v>149.68</v>
          </cell>
          <cell r="J204" t="str">
            <v>S</v>
          </cell>
          <cell r="K204" t="str">
            <v>S</v>
          </cell>
          <cell r="L204" t="str">
            <v>S</v>
          </cell>
          <cell r="M204" t="str">
            <v>S</v>
          </cell>
          <cell r="N204" t="str">
            <v>S</v>
          </cell>
          <cell r="O204" t="str">
            <v>S</v>
          </cell>
          <cell r="P204" t="str">
            <v>S</v>
          </cell>
          <cell r="Q204" t="str">
            <v>S</v>
          </cell>
          <cell r="R204" t="str">
            <v>Y</v>
          </cell>
          <cell r="S204" t="str">
            <v>Y</v>
          </cell>
          <cell r="T204" t="str">
            <v>Y</v>
          </cell>
          <cell r="U204" t="str">
            <v>Y</v>
          </cell>
          <cell r="V204" t="str">
            <v>Y</v>
          </cell>
          <cell r="W204" t="str">
            <v>Y</v>
          </cell>
          <cell r="X204" t="str">
            <v>Y</v>
          </cell>
          <cell r="Y204" t="str">
            <v>Y</v>
          </cell>
          <cell r="Z204">
            <v>1.08</v>
          </cell>
          <cell r="AA204">
            <v>0.08</v>
          </cell>
          <cell r="AB204">
            <v>0.75</v>
          </cell>
          <cell r="AC204">
            <v>0.52</v>
          </cell>
        </row>
        <row r="205">
          <cell r="B205" t="str">
            <v>TON_0559</v>
          </cell>
          <cell r="C205" t="str">
            <v>DNA-binding protein [Thermococcus onnurineus NA1]</v>
          </cell>
          <cell r="D205">
            <v>58.55</v>
          </cell>
          <cell r="E205" t="str">
            <v>S</v>
          </cell>
          <cell r="J205" t="str">
            <v>S</v>
          </cell>
          <cell r="K205" t="str">
            <v>S</v>
          </cell>
          <cell r="L205" t="str">
            <v>S</v>
          </cell>
          <cell r="M205" t="str">
            <v>S</v>
          </cell>
          <cell r="N205" t="str">
            <v>S</v>
          </cell>
          <cell r="O205" t="str">
            <v>S</v>
          </cell>
          <cell r="P205" t="str">
            <v>S</v>
          </cell>
          <cell r="Q205" t="str">
            <v>S</v>
          </cell>
          <cell r="R205" t="str">
            <v>-</v>
          </cell>
          <cell r="U205" t="str">
            <v>-</v>
          </cell>
          <cell r="V205" t="str">
            <v>-</v>
          </cell>
          <cell r="Y205" t="str">
            <v>-</v>
          </cell>
          <cell r="Z205" t="str">
            <v>S</v>
          </cell>
          <cell r="AA205" t="str">
            <v>S</v>
          </cell>
          <cell r="AB205" t="str">
            <v>S</v>
          </cell>
          <cell r="AC205" t="str">
            <v>S</v>
          </cell>
        </row>
        <row r="206">
          <cell r="B206" t="str">
            <v>TON_0560</v>
          </cell>
          <cell r="C206" t="str">
            <v>S-adenosylmethionine synthetase [Thermococcus onnurineus NA1]</v>
          </cell>
          <cell r="D206">
            <v>435.02</v>
          </cell>
          <cell r="F206">
            <v>1.1499999999999999</v>
          </cell>
          <cell r="G206">
            <v>0.14000000000000001</v>
          </cell>
          <cell r="H206">
            <v>0.12</v>
          </cell>
          <cell r="I206">
            <v>0.99</v>
          </cell>
          <cell r="J206">
            <v>1.03</v>
          </cell>
          <cell r="K206">
            <v>0.03</v>
          </cell>
          <cell r="L206">
            <v>0.11</v>
          </cell>
          <cell r="M206">
            <v>0.63</v>
          </cell>
          <cell r="N206">
            <v>0.9</v>
          </cell>
          <cell r="O206">
            <v>-0.11</v>
          </cell>
          <cell r="P206">
            <v>0.12</v>
          </cell>
          <cell r="Q206">
            <v>0.04</v>
          </cell>
          <cell r="R206">
            <v>1.07</v>
          </cell>
          <cell r="S206">
            <v>7.0000000000000007E-2</v>
          </cell>
          <cell r="T206">
            <v>0.12</v>
          </cell>
          <cell r="U206">
            <v>0.81</v>
          </cell>
          <cell r="V206">
            <v>0.93</v>
          </cell>
          <cell r="W206">
            <v>-7.0000000000000007E-2</v>
          </cell>
          <cell r="X206">
            <v>0.11</v>
          </cell>
          <cell r="Y206">
            <v>0.11</v>
          </cell>
          <cell r="Z206">
            <v>1.04</v>
          </cell>
          <cell r="AA206">
            <v>0.04</v>
          </cell>
          <cell r="AB206">
            <v>0.1</v>
          </cell>
          <cell r="AC206">
            <v>0.76</v>
          </cell>
        </row>
        <row r="207">
          <cell r="B207" t="str">
            <v>TON_0565</v>
          </cell>
          <cell r="C207" t="str">
            <v>aspartate aminotransferase [Thermococcus onnurineus NA1]</v>
          </cell>
          <cell r="D207">
            <v>112.07</v>
          </cell>
          <cell r="F207">
            <v>1.1399999999999999</v>
          </cell>
          <cell r="G207">
            <v>0.13</v>
          </cell>
          <cell r="H207">
            <v>0.38</v>
          </cell>
          <cell r="I207">
            <v>0.73</v>
          </cell>
          <cell r="J207" t="str">
            <v>C</v>
          </cell>
          <cell r="K207" t="str">
            <v>C</v>
          </cell>
          <cell r="L207" t="str">
            <v>C</v>
          </cell>
          <cell r="M207" t="str">
            <v>C</v>
          </cell>
          <cell r="N207" t="str">
            <v>F</v>
          </cell>
          <cell r="O207" t="str">
            <v>F</v>
          </cell>
          <cell r="P207" t="str">
            <v>F</v>
          </cell>
          <cell r="Q207" t="str">
            <v>F</v>
          </cell>
          <cell r="R207">
            <v>0.71</v>
          </cell>
          <cell r="S207">
            <v>-0.34</v>
          </cell>
          <cell r="T207">
            <v>0.4</v>
          </cell>
          <cell r="U207">
            <v>0.05</v>
          </cell>
          <cell r="V207">
            <v>0.63</v>
          </cell>
          <cell r="W207">
            <v>-0.46</v>
          </cell>
          <cell r="X207">
            <v>0.39</v>
          </cell>
          <cell r="Y207">
            <v>0.02</v>
          </cell>
          <cell r="Z207" t="str">
            <v>Y</v>
          </cell>
          <cell r="AA207" t="str">
            <v>Y</v>
          </cell>
          <cell r="AB207" t="str">
            <v>Y</v>
          </cell>
          <cell r="AC207" t="str">
            <v>Y</v>
          </cell>
        </row>
        <row r="208">
          <cell r="B208" t="str">
            <v>TON_0568</v>
          </cell>
          <cell r="C208" t="str">
            <v>prolyl-tRNA synthetase [Thermococcus onnurineus NA1]</v>
          </cell>
          <cell r="D208">
            <v>140.94999999999999</v>
          </cell>
          <cell r="F208">
            <v>1.79</v>
          </cell>
          <cell r="G208">
            <v>0.57999999999999996</v>
          </cell>
          <cell r="H208">
            <v>0.52</v>
          </cell>
          <cell r="I208">
            <v>1</v>
          </cell>
          <cell r="J208">
            <v>1.35</v>
          </cell>
          <cell r="K208">
            <v>0.3</v>
          </cell>
          <cell r="L208">
            <v>0.5</v>
          </cell>
          <cell r="M208">
            <v>0.88</v>
          </cell>
          <cell r="N208">
            <v>0.76</v>
          </cell>
          <cell r="O208">
            <v>-0.28000000000000003</v>
          </cell>
          <cell r="P208">
            <v>0.36</v>
          </cell>
          <cell r="Q208">
            <v>0.06</v>
          </cell>
          <cell r="R208">
            <v>1.97</v>
          </cell>
          <cell r="S208">
            <v>0.68</v>
          </cell>
          <cell r="T208">
            <v>0.56000000000000005</v>
          </cell>
          <cell r="U208">
            <v>1</v>
          </cell>
          <cell r="V208">
            <v>1.1100000000000001</v>
          </cell>
          <cell r="W208">
            <v>0.1</v>
          </cell>
          <cell r="X208">
            <v>0.42</v>
          </cell>
          <cell r="Y208">
            <v>0.67</v>
          </cell>
          <cell r="Z208">
            <v>1.46</v>
          </cell>
          <cell r="AA208">
            <v>0.38</v>
          </cell>
          <cell r="AB208">
            <v>0.41</v>
          </cell>
          <cell r="AC208">
            <v>0.94</v>
          </cell>
        </row>
        <row r="209">
          <cell r="B209" t="str">
            <v>TON_0569</v>
          </cell>
          <cell r="C209" t="str">
            <v>D-isomer specific 2-hydroxyacid dehydrogenase [Thermococcus onnurineus NA1]</v>
          </cell>
          <cell r="D209">
            <v>92.42</v>
          </cell>
          <cell r="F209">
            <v>1.03</v>
          </cell>
          <cell r="G209">
            <v>0.03</v>
          </cell>
          <cell r="H209">
            <v>0.54</v>
          </cell>
          <cell r="I209">
            <v>0.55000000000000004</v>
          </cell>
          <cell r="J209">
            <v>1.32</v>
          </cell>
          <cell r="K209">
            <v>0.28000000000000003</v>
          </cell>
          <cell r="L209">
            <v>0.55000000000000004</v>
          </cell>
          <cell r="M209">
            <v>0.87</v>
          </cell>
          <cell r="N209">
            <v>1.28</v>
          </cell>
          <cell r="O209">
            <v>0.25</v>
          </cell>
          <cell r="P209">
            <v>0.52</v>
          </cell>
          <cell r="Q209">
            <v>0.82</v>
          </cell>
          <cell r="R209">
            <v>1.77</v>
          </cell>
          <cell r="S209">
            <v>0.56999999999999995</v>
          </cell>
          <cell r="T209">
            <v>0.49</v>
          </cell>
          <cell r="U209">
            <v>0.99</v>
          </cell>
          <cell r="V209">
            <v>1.72</v>
          </cell>
          <cell r="W209">
            <v>0.54</v>
          </cell>
          <cell r="X209">
            <v>0.47</v>
          </cell>
          <cell r="Y209">
            <v>1</v>
          </cell>
          <cell r="Z209">
            <v>1.34</v>
          </cell>
          <cell r="AA209">
            <v>0.28999999999999998</v>
          </cell>
          <cell r="AB209">
            <v>0.41</v>
          </cell>
          <cell r="AC209">
            <v>0.92</v>
          </cell>
        </row>
        <row r="210">
          <cell r="B210" t="str">
            <v>TON_0570</v>
          </cell>
          <cell r="C210" t="str">
            <v>Hypothetical endoglucanase [Thermococcus onnurineus NA1]</v>
          </cell>
          <cell r="D210">
            <v>96.41</v>
          </cell>
          <cell r="F210">
            <v>1.17</v>
          </cell>
          <cell r="G210">
            <v>0.16</v>
          </cell>
          <cell r="H210">
            <v>0.56999999999999995</v>
          </cell>
          <cell r="I210">
            <v>0.68</v>
          </cell>
          <cell r="J210">
            <v>1.2</v>
          </cell>
          <cell r="K210">
            <v>0.18</v>
          </cell>
          <cell r="L210">
            <v>0.56000000000000005</v>
          </cell>
          <cell r="M210">
            <v>0.69</v>
          </cell>
          <cell r="N210">
            <v>1.02</v>
          </cell>
          <cell r="O210">
            <v>0.02</v>
          </cell>
          <cell r="P210">
            <v>0.63</v>
          </cell>
          <cell r="Q210">
            <v>0.5</v>
          </cell>
          <cell r="R210">
            <v>1.38</v>
          </cell>
          <cell r="S210">
            <v>0.32</v>
          </cell>
          <cell r="T210">
            <v>0.38</v>
          </cell>
          <cell r="U210">
            <v>0.93</v>
          </cell>
          <cell r="V210">
            <v>1.17</v>
          </cell>
          <cell r="W210">
            <v>0.16</v>
          </cell>
          <cell r="X210">
            <v>0.48</v>
          </cell>
          <cell r="Y210">
            <v>0.72</v>
          </cell>
          <cell r="Z210">
            <v>1.1499999999999999</v>
          </cell>
          <cell r="AA210">
            <v>0.14000000000000001</v>
          </cell>
          <cell r="AB210">
            <v>0.49</v>
          </cell>
          <cell r="AC210">
            <v>0.72</v>
          </cell>
        </row>
        <row r="211">
          <cell r="B211" t="str">
            <v>TON_0579</v>
          </cell>
          <cell r="C211" t="str">
            <v>methionyl-tRNA synthetase [Thermococcus onnurineus NA1]</v>
          </cell>
          <cell r="D211">
            <v>240.51</v>
          </cell>
          <cell r="F211">
            <v>1.1599999999999999</v>
          </cell>
          <cell r="G211">
            <v>0.15</v>
          </cell>
          <cell r="H211">
            <v>0.35</v>
          </cell>
          <cell r="I211">
            <v>0.71</v>
          </cell>
          <cell r="J211">
            <v>0.85</v>
          </cell>
          <cell r="K211">
            <v>-0.16</v>
          </cell>
          <cell r="L211">
            <v>0.5</v>
          </cell>
          <cell r="M211">
            <v>0.23</v>
          </cell>
          <cell r="N211">
            <v>0.73</v>
          </cell>
          <cell r="O211">
            <v>-0.31</v>
          </cell>
          <cell r="P211">
            <v>0.43</v>
          </cell>
          <cell r="Q211">
            <v>0.12</v>
          </cell>
          <cell r="R211">
            <v>1.05</v>
          </cell>
          <cell r="S211">
            <v>0.05</v>
          </cell>
          <cell r="T211">
            <v>0.39</v>
          </cell>
          <cell r="U211">
            <v>0.53</v>
          </cell>
          <cell r="V211">
            <v>0.9</v>
          </cell>
          <cell r="W211">
            <v>-0.1</v>
          </cell>
          <cell r="X211">
            <v>0.37</v>
          </cell>
          <cell r="Y211">
            <v>0.33</v>
          </cell>
          <cell r="Z211">
            <v>1.23</v>
          </cell>
          <cell r="AA211">
            <v>0.21</v>
          </cell>
          <cell r="AB211">
            <v>0.45</v>
          </cell>
          <cell r="AC211">
            <v>0.8</v>
          </cell>
        </row>
        <row r="212">
          <cell r="B212" t="str">
            <v>TON_0583</v>
          </cell>
          <cell r="C212" t="str">
            <v>2-oxoglutarate ferredoxin oxidoreductase subunit beta [Thermococcus onnurineus NA1]</v>
          </cell>
          <cell r="D212">
            <v>176.46</v>
          </cell>
          <cell r="F212" t="str">
            <v>C</v>
          </cell>
          <cell r="G212" t="str">
            <v>C</v>
          </cell>
          <cell r="H212" t="str">
            <v>C</v>
          </cell>
          <cell r="I212" t="str">
            <v>C</v>
          </cell>
          <cell r="J212">
            <v>0.61</v>
          </cell>
          <cell r="K212">
            <v>-0.49</v>
          </cell>
          <cell r="L212">
            <v>0.55000000000000004</v>
          </cell>
          <cell r="M212">
            <v>0.06</v>
          </cell>
          <cell r="N212" t="str">
            <v>S</v>
          </cell>
          <cell r="O212" t="str">
            <v>S</v>
          </cell>
          <cell r="P212" t="str">
            <v>S</v>
          </cell>
          <cell r="Q212" t="str">
            <v>S</v>
          </cell>
          <cell r="R212">
            <v>0.88</v>
          </cell>
          <cell r="S212">
            <v>-0.13</v>
          </cell>
          <cell r="T212">
            <v>0.41</v>
          </cell>
          <cell r="U212">
            <v>0.27</v>
          </cell>
          <cell r="V212" t="str">
            <v>Y</v>
          </cell>
          <cell r="W212" t="str">
            <v>Y</v>
          </cell>
          <cell r="X212" t="str">
            <v>Y</v>
          </cell>
          <cell r="Y212" t="str">
            <v>Y</v>
          </cell>
          <cell r="Z212">
            <v>1.42</v>
          </cell>
          <cell r="AA212">
            <v>0.35</v>
          </cell>
          <cell r="AB212">
            <v>0.63</v>
          </cell>
          <cell r="AC212">
            <v>0.89</v>
          </cell>
        </row>
        <row r="213">
          <cell r="B213" t="str">
            <v>TON_0584</v>
          </cell>
          <cell r="C213" t="str">
            <v>2-oxoglutarate ferredoxin oxidoreductase subunit alpha [Thermococcus onnurineus NA1]</v>
          </cell>
          <cell r="D213">
            <v>200.53</v>
          </cell>
          <cell r="F213" t="str">
            <v>C</v>
          </cell>
          <cell r="G213" t="str">
            <v>C</v>
          </cell>
          <cell r="H213" t="str">
            <v>C</v>
          </cell>
          <cell r="I213" t="str">
            <v>C</v>
          </cell>
          <cell r="J213" t="str">
            <v>C</v>
          </cell>
          <cell r="K213" t="str">
            <v>C</v>
          </cell>
          <cell r="L213" t="str">
            <v>C</v>
          </cell>
          <cell r="M213" t="str">
            <v>C</v>
          </cell>
          <cell r="R213">
            <v>0.97</v>
          </cell>
          <cell r="S213">
            <v>-0.03</v>
          </cell>
          <cell r="T213">
            <v>0.64</v>
          </cell>
          <cell r="U213">
            <v>0.41</v>
          </cell>
          <cell r="V213" t="str">
            <v>Y</v>
          </cell>
          <cell r="W213" t="str">
            <v>Y</v>
          </cell>
          <cell r="X213" t="str">
            <v>Y</v>
          </cell>
          <cell r="Y213" t="str">
            <v>Y</v>
          </cell>
          <cell r="Z213" t="str">
            <v>Y</v>
          </cell>
          <cell r="AA213" t="str">
            <v>Y</v>
          </cell>
          <cell r="AB213" t="str">
            <v>Y</v>
          </cell>
          <cell r="AC213" t="str">
            <v>Y</v>
          </cell>
        </row>
        <row r="214">
          <cell r="B214" t="str">
            <v>TON_0586</v>
          </cell>
          <cell r="C214" t="str">
            <v>2-oxoglutarate ferredoxin oxidoreductase subunit beta [Thermococcus onnurineus NA1]</v>
          </cell>
          <cell r="D214">
            <v>74.040000000000006</v>
          </cell>
          <cell r="J214" t="str">
            <v>S</v>
          </cell>
          <cell r="K214" t="str">
            <v>S</v>
          </cell>
          <cell r="L214" t="str">
            <v>S</v>
          </cell>
          <cell r="M214" t="str">
            <v>S</v>
          </cell>
          <cell r="N214" t="str">
            <v>S</v>
          </cell>
          <cell r="O214" t="str">
            <v>S</v>
          </cell>
          <cell r="P214" t="str">
            <v>S</v>
          </cell>
          <cell r="Q214" t="str">
            <v>S</v>
          </cell>
          <cell r="R214" t="str">
            <v>Y</v>
          </cell>
          <cell r="S214" t="str">
            <v>Y</v>
          </cell>
          <cell r="T214" t="str">
            <v>Y</v>
          </cell>
          <cell r="U214" t="str">
            <v>Y</v>
          </cell>
          <cell r="V214" t="str">
            <v>Y</v>
          </cell>
          <cell r="W214" t="str">
            <v>Y</v>
          </cell>
          <cell r="X214" t="str">
            <v>Y</v>
          </cell>
          <cell r="Y214" t="str">
            <v>Y</v>
          </cell>
          <cell r="Z214">
            <v>1.58</v>
          </cell>
          <cell r="AA214">
            <v>0.46</v>
          </cell>
          <cell r="AB214">
            <v>1.65</v>
          </cell>
          <cell r="AC214">
            <v>0.69</v>
          </cell>
        </row>
        <row r="215">
          <cell r="B215" t="str">
            <v>TON_0587</v>
          </cell>
          <cell r="C215" t="str">
            <v>2-oxoglutarate ferredoxin oxidoreductase subunit alpha [Thermococcus onnurineus NA1]</v>
          </cell>
          <cell r="D215">
            <v>95.37</v>
          </cell>
          <cell r="E215" t="str">
            <v>C</v>
          </cell>
          <cell r="F215" t="str">
            <v>C</v>
          </cell>
          <cell r="G215" t="str">
            <v>C</v>
          </cell>
          <cell r="H215" t="str">
            <v>C</v>
          </cell>
          <cell r="I215" t="str">
            <v>C</v>
          </cell>
          <cell r="J215" t="str">
            <v>C</v>
          </cell>
          <cell r="K215" t="str">
            <v>C</v>
          </cell>
          <cell r="L215" t="str">
            <v>C</v>
          </cell>
          <cell r="M215" t="str">
            <v>C</v>
          </cell>
          <cell r="R215" t="str">
            <v>C</v>
          </cell>
          <cell r="S215" t="str">
            <v>C</v>
          </cell>
          <cell r="T215" t="str">
            <v>C</v>
          </cell>
          <cell r="U215" t="str">
            <v>C</v>
          </cell>
          <cell r="V215" t="str">
            <v>-</v>
          </cell>
          <cell r="Y215" t="str">
            <v>-</v>
          </cell>
          <cell r="Z215" t="str">
            <v>-</v>
          </cell>
          <cell r="AC215" t="str">
            <v>-</v>
          </cell>
        </row>
        <row r="216">
          <cell r="B216" t="str">
            <v>TON_0592</v>
          </cell>
          <cell r="C216" t="str">
            <v>signal recognition particle GTPase [Thermococcus onnurineus NA1]</v>
          </cell>
          <cell r="D216">
            <v>114.43</v>
          </cell>
          <cell r="J216" t="str">
            <v>S</v>
          </cell>
          <cell r="K216" t="str">
            <v>S</v>
          </cell>
          <cell r="L216" t="str">
            <v>S</v>
          </cell>
          <cell r="M216" t="str">
            <v>S</v>
          </cell>
          <cell r="N216" t="str">
            <v>S</v>
          </cell>
          <cell r="O216" t="str">
            <v>S</v>
          </cell>
          <cell r="P216" t="str">
            <v>S</v>
          </cell>
          <cell r="Q216" t="str">
            <v>S</v>
          </cell>
          <cell r="R216" t="str">
            <v>Y</v>
          </cell>
          <cell r="S216" t="str">
            <v>Y</v>
          </cell>
          <cell r="T216" t="str">
            <v>Y</v>
          </cell>
          <cell r="U216" t="str">
            <v>Y</v>
          </cell>
          <cell r="V216" t="str">
            <v>Y</v>
          </cell>
          <cell r="W216" t="str">
            <v>Y</v>
          </cell>
          <cell r="X216" t="str">
            <v>Y</v>
          </cell>
          <cell r="Y216" t="str">
            <v>Y</v>
          </cell>
          <cell r="Z216">
            <v>1.42</v>
          </cell>
          <cell r="AA216">
            <v>0.35</v>
          </cell>
          <cell r="AB216">
            <v>0.89</v>
          </cell>
          <cell r="AC216">
            <v>0.77</v>
          </cell>
        </row>
        <row r="217">
          <cell r="B217" t="str">
            <v>TON_0594</v>
          </cell>
          <cell r="C217" t="str">
            <v>sugar binding protein [Thermococcus onnurineus NA1]</v>
          </cell>
          <cell r="D217">
            <v>603.1</v>
          </cell>
          <cell r="F217">
            <v>0.47</v>
          </cell>
          <cell r="G217">
            <v>-0.76</v>
          </cell>
          <cell r="H217">
            <v>0.2</v>
          </cell>
          <cell r="I217">
            <v>0</v>
          </cell>
          <cell r="J217">
            <v>1.93</v>
          </cell>
          <cell r="K217">
            <v>0.66</v>
          </cell>
          <cell r="L217">
            <v>0.12</v>
          </cell>
          <cell r="M217">
            <v>1</v>
          </cell>
          <cell r="N217">
            <v>4.1399999999999997</v>
          </cell>
          <cell r="O217">
            <v>1.42</v>
          </cell>
          <cell r="P217">
            <v>0.19</v>
          </cell>
          <cell r="Q217">
            <v>1</v>
          </cell>
          <cell r="R217">
            <v>0.51</v>
          </cell>
          <cell r="S217">
            <v>-0.67</v>
          </cell>
          <cell r="T217">
            <v>0.17</v>
          </cell>
          <cell r="U217">
            <v>0</v>
          </cell>
          <cell r="V217">
            <v>1.0900000000000001</v>
          </cell>
          <cell r="W217">
            <v>0.09</v>
          </cell>
          <cell r="X217">
            <v>0.2</v>
          </cell>
          <cell r="Y217">
            <v>0.76</v>
          </cell>
          <cell r="Z217">
            <v>0.26</v>
          </cell>
          <cell r="AA217">
            <v>-1.33</v>
          </cell>
          <cell r="AB217">
            <v>0.16</v>
          </cell>
          <cell r="AC217">
            <v>0</v>
          </cell>
        </row>
        <row r="218">
          <cell r="B218" t="str">
            <v>TON_0595</v>
          </cell>
          <cell r="C218" t="str">
            <v>ABC-type transport system, ATPase component [Thermococcus onnurineus NA1]</v>
          </cell>
          <cell r="D218">
            <v>131.99</v>
          </cell>
          <cell r="F218" t="str">
            <v>C</v>
          </cell>
          <cell r="G218" t="str">
            <v>C</v>
          </cell>
          <cell r="H218" t="str">
            <v>C</v>
          </cell>
          <cell r="I218" t="str">
            <v>C</v>
          </cell>
          <cell r="J218">
            <v>1.88</v>
          </cell>
          <cell r="K218">
            <v>0.63</v>
          </cell>
          <cell r="L218">
            <v>1.2</v>
          </cell>
          <cell r="M218">
            <v>0.85</v>
          </cell>
          <cell r="N218" t="str">
            <v>S</v>
          </cell>
          <cell r="O218" t="str">
            <v>S</v>
          </cell>
          <cell r="P218" t="str">
            <v>S</v>
          </cell>
          <cell r="Q218" t="str">
            <v>S</v>
          </cell>
          <cell r="R218" t="str">
            <v>C</v>
          </cell>
          <cell r="S218" t="str">
            <v>C</v>
          </cell>
          <cell r="T218" t="str">
            <v>C</v>
          </cell>
          <cell r="U218" t="str">
            <v>C</v>
          </cell>
          <cell r="V218" t="str">
            <v>-</v>
          </cell>
          <cell r="Y218" t="str">
            <v>-</v>
          </cell>
          <cell r="Z218" t="str">
            <v>S</v>
          </cell>
          <cell r="AA218" t="str">
            <v>S</v>
          </cell>
          <cell r="AB218" t="str">
            <v>S</v>
          </cell>
          <cell r="AC218" t="str">
            <v>S</v>
          </cell>
        </row>
        <row r="219">
          <cell r="B219" t="str">
            <v>TON_0601</v>
          </cell>
          <cell r="C219" t="str">
            <v>hypoxanthine/guanine phosphoribosyltransferase [Thermococcus onnurineus NA1]</v>
          </cell>
          <cell r="D219">
            <v>207.73</v>
          </cell>
          <cell r="F219">
            <v>1.6</v>
          </cell>
          <cell r="G219">
            <v>0.47</v>
          </cell>
          <cell r="H219">
            <v>0.28000000000000003</v>
          </cell>
          <cell r="I219">
            <v>1</v>
          </cell>
          <cell r="J219">
            <v>2.1</v>
          </cell>
          <cell r="K219">
            <v>0.74</v>
          </cell>
          <cell r="L219">
            <v>0.24</v>
          </cell>
          <cell r="M219">
            <v>1</v>
          </cell>
          <cell r="N219">
            <v>1.31</v>
          </cell>
          <cell r="O219">
            <v>0.27</v>
          </cell>
          <cell r="P219">
            <v>0.19</v>
          </cell>
          <cell r="Q219">
            <v>1</v>
          </cell>
          <cell r="R219">
            <v>1.19</v>
          </cell>
          <cell r="S219">
            <v>0.17</v>
          </cell>
          <cell r="T219">
            <v>0.3</v>
          </cell>
          <cell r="U219">
            <v>0.85</v>
          </cell>
          <cell r="V219">
            <v>0.74</v>
          </cell>
          <cell r="W219">
            <v>-0.3</v>
          </cell>
          <cell r="X219">
            <v>0.26</v>
          </cell>
          <cell r="Y219">
            <v>0.01</v>
          </cell>
          <cell r="Z219">
            <v>0.56999999999999995</v>
          </cell>
          <cell r="AA219">
            <v>-0.56999999999999995</v>
          </cell>
          <cell r="AB219">
            <v>0.24</v>
          </cell>
          <cell r="AC219">
            <v>0</v>
          </cell>
        </row>
        <row r="220">
          <cell r="B220" t="str">
            <v>TON_0602</v>
          </cell>
          <cell r="C220" t="str">
            <v>cysteinyl-tRNA synthetase [Thermococcus onnurineus NA1]</v>
          </cell>
          <cell r="D220">
            <v>203.01</v>
          </cell>
          <cell r="F220">
            <v>1.39</v>
          </cell>
          <cell r="G220">
            <v>0.33</v>
          </cell>
          <cell r="H220">
            <v>0.39</v>
          </cell>
          <cell r="I220">
            <v>0.96</v>
          </cell>
          <cell r="J220">
            <v>1.1299999999999999</v>
          </cell>
          <cell r="K220">
            <v>0.12</v>
          </cell>
          <cell r="L220">
            <v>0.53</v>
          </cell>
          <cell r="M220">
            <v>0.67</v>
          </cell>
          <cell r="N220">
            <v>0.81</v>
          </cell>
          <cell r="O220">
            <v>-0.21</v>
          </cell>
          <cell r="P220">
            <v>0.46</v>
          </cell>
          <cell r="Q220">
            <v>0.18</v>
          </cell>
          <cell r="R220">
            <v>0.96</v>
          </cell>
          <cell r="S220">
            <v>-0.04</v>
          </cell>
          <cell r="T220">
            <v>0.49</v>
          </cell>
          <cell r="U220">
            <v>0.46</v>
          </cell>
          <cell r="V220">
            <v>0.69</v>
          </cell>
          <cell r="W220">
            <v>-0.37</v>
          </cell>
          <cell r="X220">
            <v>0.44</v>
          </cell>
          <cell r="Y220">
            <v>0.04</v>
          </cell>
          <cell r="Z220">
            <v>0.86</v>
          </cell>
          <cell r="AA220">
            <v>-0.15</v>
          </cell>
          <cell r="AB220">
            <v>0.44</v>
          </cell>
          <cell r="AC220">
            <v>0.22</v>
          </cell>
        </row>
        <row r="221">
          <cell r="B221" t="str">
            <v>TON_0603</v>
          </cell>
          <cell r="C221" t="str">
            <v>FKBP-type peptidyl-prolyl cis-trans isomerase [Thermococcus onnurineus NA1]</v>
          </cell>
          <cell r="D221">
            <v>131.72</v>
          </cell>
          <cell r="F221">
            <v>0.3</v>
          </cell>
          <cell r="G221">
            <v>-1.19</v>
          </cell>
          <cell r="H221">
            <v>0.95</v>
          </cell>
          <cell r="I221">
            <v>0</v>
          </cell>
          <cell r="J221">
            <v>0.41</v>
          </cell>
          <cell r="K221">
            <v>-0.88</v>
          </cell>
          <cell r="L221">
            <v>0.7</v>
          </cell>
          <cell r="M221">
            <v>0.01</v>
          </cell>
          <cell r="N221">
            <v>1.36</v>
          </cell>
          <cell r="O221">
            <v>0.31</v>
          </cell>
          <cell r="P221">
            <v>0.98</v>
          </cell>
          <cell r="Q221">
            <v>0.76</v>
          </cell>
          <cell r="R221">
            <v>0.23</v>
          </cell>
          <cell r="S221">
            <v>-1.49</v>
          </cell>
          <cell r="T221">
            <v>0.59</v>
          </cell>
          <cell r="U221">
            <v>0</v>
          </cell>
          <cell r="V221">
            <v>0.74</v>
          </cell>
          <cell r="W221">
            <v>-0.3</v>
          </cell>
          <cell r="X221">
            <v>0.91</v>
          </cell>
          <cell r="Y221">
            <v>0.25</v>
          </cell>
          <cell r="Z221">
            <v>0.54</v>
          </cell>
          <cell r="AA221">
            <v>-0.61</v>
          </cell>
          <cell r="AB221">
            <v>0.63</v>
          </cell>
          <cell r="AC221">
            <v>0.03</v>
          </cell>
        </row>
        <row r="222">
          <cell r="B222" t="str">
            <v>TON_0606</v>
          </cell>
          <cell r="C222" t="str">
            <v>ABC-type transporter, ATPase component [Thermococcus onnurineus NA1]</v>
          </cell>
          <cell r="D222">
            <v>184.79</v>
          </cell>
          <cell r="F222">
            <v>1.03</v>
          </cell>
          <cell r="G222">
            <v>0.03</v>
          </cell>
          <cell r="H222">
            <v>0.76</v>
          </cell>
          <cell r="I222">
            <v>0.52</v>
          </cell>
          <cell r="J222">
            <v>0.8</v>
          </cell>
          <cell r="K222">
            <v>-0.22</v>
          </cell>
          <cell r="L222">
            <v>0.7</v>
          </cell>
          <cell r="M222">
            <v>0.27</v>
          </cell>
          <cell r="N222">
            <v>0.78</v>
          </cell>
          <cell r="O222">
            <v>-0.25</v>
          </cell>
          <cell r="P222">
            <v>0.56999999999999995</v>
          </cell>
          <cell r="Q222">
            <v>0.19</v>
          </cell>
          <cell r="R222" t="str">
            <v>C</v>
          </cell>
          <cell r="S222" t="str">
            <v>C</v>
          </cell>
          <cell r="T222" t="str">
            <v>C</v>
          </cell>
          <cell r="U222" t="str">
            <v>C</v>
          </cell>
          <cell r="V222" t="str">
            <v>F</v>
          </cell>
          <cell r="W222" t="str">
            <v>F</v>
          </cell>
          <cell r="X222" t="str">
            <v>F</v>
          </cell>
          <cell r="Y222" t="str">
            <v>F</v>
          </cell>
          <cell r="Z222" t="str">
            <v>S</v>
          </cell>
          <cell r="AA222" t="str">
            <v>S</v>
          </cell>
          <cell r="AB222" t="str">
            <v>S</v>
          </cell>
          <cell r="AC222" t="str">
            <v>S</v>
          </cell>
        </row>
        <row r="223">
          <cell r="B223" t="str">
            <v>TON_0611</v>
          </cell>
          <cell r="C223" t="str">
            <v>prolyl endopeptidase [Thermococcus onnurineus NA1]</v>
          </cell>
          <cell r="D223">
            <v>169.09</v>
          </cell>
          <cell r="J223" t="str">
            <v>S</v>
          </cell>
          <cell r="K223" t="str">
            <v>S</v>
          </cell>
          <cell r="L223" t="str">
            <v>S</v>
          </cell>
          <cell r="M223" t="str">
            <v>S</v>
          </cell>
          <cell r="N223" t="str">
            <v>S</v>
          </cell>
          <cell r="O223" t="str">
            <v>S</v>
          </cell>
          <cell r="P223" t="str">
            <v>S</v>
          </cell>
          <cell r="Q223" t="str">
            <v>S</v>
          </cell>
          <cell r="R223" t="str">
            <v>Y</v>
          </cell>
          <cell r="S223" t="str">
            <v>Y</v>
          </cell>
          <cell r="T223" t="str">
            <v>Y</v>
          </cell>
          <cell r="U223" t="str">
            <v>Y</v>
          </cell>
          <cell r="V223" t="str">
            <v>Y</v>
          </cell>
          <cell r="W223" t="str">
            <v>Y</v>
          </cell>
          <cell r="X223" t="str">
            <v>Y</v>
          </cell>
          <cell r="Y223" t="str">
            <v>Y</v>
          </cell>
          <cell r="Z223">
            <v>1.6</v>
          </cell>
          <cell r="AA223">
            <v>0.47</v>
          </cell>
          <cell r="AB223">
            <v>0.69</v>
          </cell>
          <cell r="AC223">
            <v>0.88</v>
          </cell>
        </row>
        <row r="224">
          <cell r="B224" t="str">
            <v>TON_0612</v>
          </cell>
          <cell r="C224" t="str">
            <v>ATPase [Thermococcus onnurineus NA1]</v>
          </cell>
          <cell r="D224">
            <v>81.08</v>
          </cell>
          <cell r="E224" t="str">
            <v>F</v>
          </cell>
          <cell r="F224" t="str">
            <v>F</v>
          </cell>
          <cell r="G224" t="str">
            <v>F</v>
          </cell>
          <cell r="H224" t="str">
            <v>F</v>
          </cell>
          <cell r="I224" t="str">
            <v>F</v>
          </cell>
          <cell r="J224">
            <v>0</v>
          </cell>
          <cell r="N224" t="str">
            <v>F</v>
          </cell>
          <cell r="O224" t="str">
            <v>F</v>
          </cell>
          <cell r="P224" t="str">
            <v>F</v>
          </cell>
          <cell r="Q224" t="str">
            <v>F</v>
          </cell>
          <cell r="R224" t="str">
            <v>-</v>
          </cell>
          <cell r="U224" t="str">
            <v>-</v>
          </cell>
          <cell r="V224" t="str">
            <v>F</v>
          </cell>
          <cell r="W224" t="str">
            <v>F</v>
          </cell>
          <cell r="X224" t="str">
            <v>F</v>
          </cell>
          <cell r="Y224" t="str">
            <v>F</v>
          </cell>
          <cell r="Z224" t="str">
            <v>-</v>
          </cell>
          <cell r="AC224" t="str">
            <v>-</v>
          </cell>
        </row>
        <row r="225">
          <cell r="B225" t="str">
            <v>TON_0613</v>
          </cell>
          <cell r="C225" t="str">
            <v>large helicase-related protein [Thermococcus onnurineus NA1]</v>
          </cell>
          <cell r="D225">
            <v>298.89</v>
          </cell>
          <cell r="E225" t="str">
            <v>Y</v>
          </cell>
          <cell r="F225">
            <v>0</v>
          </cell>
          <cell r="J225">
            <v>0</v>
          </cell>
          <cell r="N225">
            <v>0</v>
          </cell>
          <cell r="R225" t="str">
            <v>Y</v>
          </cell>
          <cell r="S225" t="str">
            <v>Y</v>
          </cell>
          <cell r="T225" t="str">
            <v>Y</v>
          </cell>
          <cell r="U225" t="str">
            <v>Y</v>
          </cell>
          <cell r="V225" t="str">
            <v>Y</v>
          </cell>
          <cell r="W225" t="str">
            <v>Y</v>
          </cell>
          <cell r="X225" t="str">
            <v>Y</v>
          </cell>
          <cell r="Y225" t="str">
            <v>Y</v>
          </cell>
          <cell r="Z225" t="str">
            <v>Y</v>
          </cell>
          <cell r="AA225" t="str">
            <v>Y</v>
          </cell>
          <cell r="AB225" t="str">
            <v>Y</v>
          </cell>
          <cell r="AC225" t="str">
            <v>Y</v>
          </cell>
        </row>
        <row r="226">
          <cell r="B226" t="str">
            <v>TON_0618</v>
          </cell>
          <cell r="C226" t="str">
            <v>hypothetical protein TON_0618 [Thermococcus onnurineus NA1]</v>
          </cell>
          <cell r="D226">
            <v>167.27</v>
          </cell>
          <cell r="E226" t="str">
            <v>F</v>
          </cell>
          <cell r="F226" t="str">
            <v>F</v>
          </cell>
          <cell r="G226" t="str">
            <v>F</v>
          </cell>
          <cell r="H226" t="str">
            <v>F</v>
          </cell>
          <cell r="I226" t="str">
            <v>F</v>
          </cell>
          <cell r="J226">
            <v>0</v>
          </cell>
          <cell r="N226" t="str">
            <v>F</v>
          </cell>
          <cell r="O226" t="str">
            <v>F</v>
          </cell>
          <cell r="P226" t="str">
            <v>F</v>
          </cell>
          <cell r="Q226" t="str">
            <v>F</v>
          </cell>
          <cell r="R226" t="str">
            <v>-</v>
          </cell>
          <cell r="U226" t="str">
            <v>-</v>
          </cell>
          <cell r="V226" t="str">
            <v>F</v>
          </cell>
          <cell r="W226" t="str">
            <v>F</v>
          </cell>
          <cell r="X226" t="str">
            <v>F</v>
          </cell>
          <cell r="Y226" t="str">
            <v>F</v>
          </cell>
          <cell r="Z226" t="str">
            <v>-</v>
          </cell>
          <cell r="AC226" t="str">
            <v>-</v>
          </cell>
        </row>
        <row r="227">
          <cell r="B227" t="str">
            <v>TON_0619</v>
          </cell>
          <cell r="C227" t="str">
            <v>hypothetical protein TON_0619 [Thermococcus onnurineus NA1]</v>
          </cell>
          <cell r="D227">
            <v>138.41</v>
          </cell>
          <cell r="E227" t="str">
            <v>Y</v>
          </cell>
          <cell r="F227">
            <v>0</v>
          </cell>
          <cell r="J227">
            <v>0</v>
          </cell>
          <cell r="N227">
            <v>0</v>
          </cell>
          <cell r="R227" t="str">
            <v>Y</v>
          </cell>
          <cell r="S227" t="str">
            <v>Y</v>
          </cell>
          <cell r="T227" t="str">
            <v>Y</v>
          </cell>
          <cell r="U227" t="str">
            <v>Y</v>
          </cell>
          <cell r="V227" t="str">
            <v>Y</v>
          </cell>
          <cell r="W227" t="str">
            <v>Y</v>
          </cell>
          <cell r="X227" t="str">
            <v>Y</v>
          </cell>
          <cell r="Y227" t="str">
            <v>Y</v>
          </cell>
          <cell r="Z227" t="str">
            <v>Y</v>
          </cell>
          <cell r="AA227" t="str">
            <v>Y</v>
          </cell>
          <cell r="AB227" t="str">
            <v>Y</v>
          </cell>
          <cell r="AC227" t="str">
            <v>Y</v>
          </cell>
        </row>
        <row r="228">
          <cell r="B228" t="str">
            <v>TON_0620</v>
          </cell>
          <cell r="C228" t="str">
            <v>chromosome partitioning protein [Thermococcus onnurineus NA1]</v>
          </cell>
          <cell r="D228">
            <v>112.67</v>
          </cell>
          <cell r="F228">
            <v>1.2</v>
          </cell>
          <cell r="G228">
            <v>0.18</v>
          </cell>
          <cell r="H228">
            <v>1.2</v>
          </cell>
          <cell r="I228">
            <v>0.61</v>
          </cell>
          <cell r="J228">
            <v>1.67</v>
          </cell>
          <cell r="K228">
            <v>0.51</v>
          </cell>
          <cell r="L228">
            <v>1.32</v>
          </cell>
          <cell r="M228">
            <v>0.81</v>
          </cell>
          <cell r="N228">
            <v>1.39</v>
          </cell>
          <cell r="O228">
            <v>0.33</v>
          </cell>
          <cell r="P228">
            <v>0.82</v>
          </cell>
          <cell r="Q228">
            <v>0.75</v>
          </cell>
          <cell r="R228">
            <v>2.77</v>
          </cell>
          <cell r="S228">
            <v>1.02</v>
          </cell>
          <cell r="T228">
            <v>1.26</v>
          </cell>
          <cell r="U228">
            <v>0.95</v>
          </cell>
          <cell r="V228">
            <v>2.3199999999999998</v>
          </cell>
          <cell r="W228">
            <v>0.84</v>
          </cell>
          <cell r="X228">
            <v>0.72</v>
          </cell>
          <cell r="Y228">
            <v>0.98</v>
          </cell>
          <cell r="Z228">
            <v>1.67</v>
          </cell>
          <cell r="AA228">
            <v>0.51</v>
          </cell>
          <cell r="AB228">
            <v>0.81</v>
          </cell>
          <cell r="AC228">
            <v>0.92</v>
          </cell>
        </row>
        <row r="229">
          <cell r="B229" t="str">
            <v>TON_0625</v>
          </cell>
          <cell r="C229" t="str">
            <v>hypothetical protein TON_0625 [Thermococcus onnurineus NA1]</v>
          </cell>
          <cell r="D229">
            <v>72.7</v>
          </cell>
          <cell r="F229" t="str">
            <v>C</v>
          </cell>
          <cell r="G229" t="str">
            <v>C</v>
          </cell>
          <cell r="H229" t="str">
            <v>C</v>
          </cell>
          <cell r="I229" t="str">
            <v>C</v>
          </cell>
          <cell r="J229">
            <v>0.85</v>
          </cell>
          <cell r="K229">
            <v>-0.16</v>
          </cell>
          <cell r="L229">
            <v>1.2</v>
          </cell>
          <cell r="M229">
            <v>0.39</v>
          </cell>
          <cell r="N229" t="str">
            <v>S</v>
          </cell>
          <cell r="O229" t="str">
            <v>S</v>
          </cell>
          <cell r="P229" t="str">
            <v>S</v>
          </cell>
          <cell r="Q229" t="str">
            <v>S</v>
          </cell>
          <cell r="R229" t="str">
            <v>C</v>
          </cell>
          <cell r="S229" t="str">
            <v>C</v>
          </cell>
          <cell r="T229" t="str">
            <v>C</v>
          </cell>
          <cell r="U229" t="str">
            <v>C</v>
          </cell>
          <cell r="V229" t="str">
            <v>-</v>
          </cell>
          <cell r="Y229" t="str">
            <v>-</v>
          </cell>
          <cell r="Z229" t="str">
            <v>S</v>
          </cell>
          <cell r="AA229" t="str">
            <v>S</v>
          </cell>
          <cell r="AB229" t="str">
            <v>S</v>
          </cell>
          <cell r="AC229" t="str">
            <v>S</v>
          </cell>
        </row>
        <row r="230">
          <cell r="B230" t="str">
            <v>TON_0639</v>
          </cell>
          <cell r="C230" t="str">
            <v>glyceraldehyde-3-phosphate dehydrogenase [Thermococcus onnurineus NA1]</v>
          </cell>
          <cell r="D230">
            <v>168.75</v>
          </cell>
          <cell r="F230">
            <v>2.48</v>
          </cell>
          <cell r="G230">
            <v>0.91</v>
          </cell>
          <cell r="H230">
            <v>0.31</v>
          </cell>
          <cell r="I230">
            <v>1</v>
          </cell>
          <cell r="J230" t="str">
            <v>C</v>
          </cell>
          <cell r="K230" t="str">
            <v>C</v>
          </cell>
          <cell r="L230" t="str">
            <v>C</v>
          </cell>
          <cell r="M230" t="str">
            <v>C</v>
          </cell>
          <cell r="N230" t="str">
            <v>F</v>
          </cell>
          <cell r="O230" t="str">
            <v>F</v>
          </cell>
          <cell r="P230" t="str">
            <v>F</v>
          </cell>
          <cell r="Q230" t="str">
            <v>F</v>
          </cell>
          <cell r="R230">
            <v>1.3</v>
          </cell>
          <cell r="S230">
            <v>0.26</v>
          </cell>
          <cell r="T230">
            <v>0.32</v>
          </cell>
          <cell r="U230">
            <v>0.89</v>
          </cell>
          <cell r="V230">
            <v>0.52</v>
          </cell>
          <cell r="W230">
            <v>-0.65</v>
          </cell>
          <cell r="X230">
            <v>0.24</v>
          </cell>
          <cell r="Y230">
            <v>0</v>
          </cell>
          <cell r="Z230" t="str">
            <v>Y</v>
          </cell>
          <cell r="AA230" t="str">
            <v>Y</v>
          </cell>
          <cell r="AB230" t="str">
            <v>Y</v>
          </cell>
          <cell r="AC230" t="str">
            <v>Y</v>
          </cell>
        </row>
        <row r="231">
          <cell r="B231" t="str">
            <v>TON_0643</v>
          </cell>
          <cell r="C231" t="str">
            <v>glycyl-tRNA synthetase [Thermococcus onnurineus NA1]</v>
          </cell>
          <cell r="D231">
            <v>343.8</v>
          </cell>
          <cell r="F231">
            <v>0.83</v>
          </cell>
          <cell r="G231">
            <v>-0.19</v>
          </cell>
          <cell r="H231">
            <v>0.22</v>
          </cell>
          <cell r="I231">
            <v>7.0000000000000007E-2</v>
          </cell>
          <cell r="J231">
            <v>0.66</v>
          </cell>
          <cell r="K231">
            <v>-0.41</v>
          </cell>
          <cell r="L231">
            <v>0.27</v>
          </cell>
          <cell r="M231">
            <v>0</v>
          </cell>
          <cell r="N231">
            <v>0.8</v>
          </cell>
          <cell r="O231">
            <v>-0.22</v>
          </cell>
          <cell r="P231">
            <v>0.24</v>
          </cell>
          <cell r="Q231">
            <v>0.05</v>
          </cell>
          <cell r="R231">
            <v>0.86</v>
          </cell>
          <cell r="S231">
            <v>-0.15</v>
          </cell>
          <cell r="T231">
            <v>0.2</v>
          </cell>
          <cell r="U231">
            <v>0.11</v>
          </cell>
          <cell r="V231">
            <v>1.03</v>
          </cell>
          <cell r="W231">
            <v>0.03</v>
          </cell>
          <cell r="X231">
            <v>0.23</v>
          </cell>
          <cell r="Y231">
            <v>0.61</v>
          </cell>
          <cell r="Z231">
            <v>1.28</v>
          </cell>
          <cell r="AA231">
            <v>0.25</v>
          </cell>
          <cell r="AB231">
            <v>0.25</v>
          </cell>
          <cell r="AC231">
            <v>0.96</v>
          </cell>
        </row>
        <row r="232">
          <cell r="B232" t="str">
            <v>TON_0648</v>
          </cell>
          <cell r="C232" t="str">
            <v>N(2),N(2)-dimethylguanosine tRNA methyltransferase [Thermococcus onnurineus NA1]</v>
          </cell>
          <cell r="D232">
            <v>114.48</v>
          </cell>
          <cell r="E232" t="str">
            <v>C</v>
          </cell>
          <cell r="F232" t="str">
            <v>C</v>
          </cell>
          <cell r="G232" t="str">
            <v>C</v>
          </cell>
          <cell r="H232" t="str">
            <v>C</v>
          </cell>
          <cell r="I232" t="str">
            <v>C</v>
          </cell>
          <cell r="J232" t="str">
            <v>C</v>
          </cell>
          <cell r="K232" t="str">
            <v>C</v>
          </cell>
          <cell r="L232" t="str">
            <v>C</v>
          </cell>
          <cell r="M232" t="str">
            <v>C</v>
          </cell>
          <cell r="R232" t="str">
            <v>C</v>
          </cell>
          <cell r="S232" t="str">
            <v>C</v>
          </cell>
          <cell r="T232" t="str">
            <v>C</v>
          </cell>
          <cell r="U232" t="str">
            <v>C</v>
          </cell>
          <cell r="V232" t="str">
            <v>-</v>
          </cell>
          <cell r="Y232" t="str">
            <v>-</v>
          </cell>
          <cell r="Z232" t="str">
            <v>-</v>
          </cell>
          <cell r="AC232" t="str">
            <v>-</v>
          </cell>
        </row>
        <row r="233">
          <cell r="B233" t="str">
            <v>TON_0651</v>
          </cell>
          <cell r="C233" t="str">
            <v>Xaa-Pro aminopeptidase [Thermococcus onnurineus NA1]</v>
          </cell>
          <cell r="D233">
            <v>140.94999999999999</v>
          </cell>
          <cell r="F233">
            <v>1.19</v>
          </cell>
          <cell r="G233">
            <v>0.17</v>
          </cell>
          <cell r="H233">
            <v>1.9</v>
          </cell>
          <cell r="I233">
            <v>0.55000000000000004</v>
          </cell>
          <cell r="J233">
            <v>1.7</v>
          </cell>
          <cell r="K233">
            <v>0.53</v>
          </cell>
          <cell r="L233">
            <v>1.44</v>
          </cell>
          <cell r="M233">
            <v>0.78</v>
          </cell>
          <cell r="N233">
            <v>1.43</v>
          </cell>
          <cell r="O233">
            <v>0.36</v>
          </cell>
          <cell r="P233">
            <v>2.2000000000000002</v>
          </cell>
          <cell r="Q233">
            <v>0.64</v>
          </cell>
          <cell r="R233">
            <v>2.86</v>
          </cell>
          <cell r="S233">
            <v>1.05</v>
          </cell>
          <cell r="T233">
            <v>1.1100000000000001</v>
          </cell>
          <cell r="U233">
            <v>0.95</v>
          </cell>
          <cell r="V233">
            <v>2.41</v>
          </cell>
          <cell r="W233">
            <v>0.88</v>
          </cell>
          <cell r="X233">
            <v>1.85</v>
          </cell>
          <cell r="Y233">
            <v>0.85</v>
          </cell>
          <cell r="Z233">
            <v>1.68</v>
          </cell>
          <cell r="AA233">
            <v>0.52</v>
          </cell>
          <cell r="AB233">
            <v>1.22</v>
          </cell>
          <cell r="AC233">
            <v>0.81</v>
          </cell>
        </row>
        <row r="234">
          <cell r="B234" t="str">
            <v>TON_0659</v>
          </cell>
          <cell r="C234" t="str">
            <v>sugar-phosphate nucleotidyltransferase [Thermococcus onnurineus NA1]</v>
          </cell>
          <cell r="D234">
            <v>459.86</v>
          </cell>
          <cell r="F234">
            <v>1.1299999999999999</v>
          </cell>
          <cell r="G234">
            <v>0.12</v>
          </cell>
          <cell r="H234">
            <v>0.12</v>
          </cell>
          <cell r="I234">
            <v>0.97</v>
          </cell>
          <cell r="J234">
            <v>0.51</v>
          </cell>
          <cell r="K234">
            <v>-0.67</v>
          </cell>
          <cell r="L234">
            <v>0.2</v>
          </cell>
          <cell r="M234">
            <v>0</v>
          </cell>
          <cell r="N234">
            <v>0.45</v>
          </cell>
          <cell r="O234">
            <v>-0.79</v>
          </cell>
          <cell r="P234">
            <v>0.21</v>
          </cell>
          <cell r="Q234">
            <v>0</v>
          </cell>
          <cell r="R234">
            <v>0.24</v>
          </cell>
          <cell r="S234">
            <v>-1.42</v>
          </cell>
          <cell r="T234">
            <v>0.73</v>
          </cell>
          <cell r="U234">
            <v>0</v>
          </cell>
          <cell r="V234">
            <v>0.21</v>
          </cell>
          <cell r="W234">
            <v>-1.54</v>
          </cell>
          <cell r="X234">
            <v>0.68</v>
          </cell>
          <cell r="Y234">
            <v>0</v>
          </cell>
          <cell r="Z234">
            <v>0.47</v>
          </cell>
          <cell r="AA234">
            <v>-0.75</v>
          </cell>
          <cell r="AB234">
            <v>0.69</v>
          </cell>
          <cell r="AC234">
            <v>0.01</v>
          </cell>
        </row>
        <row r="235">
          <cell r="B235" t="str">
            <v>TON_0662</v>
          </cell>
          <cell r="C235" t="str">
            <v>Hypothetical transcription regulator [Thermococcus onnurineus NA1]</v>
          </cell>
          <cell r="D235">
            <v>187.04</v>
          </cell>
          <cell r="E235" t="str">
            <v>F</v>
          </cell>
          <cell r="F235" t="str">
            <v>F</v>
          </cell>
          <cell r="G235" t="str">
            <v>F</v>
          </cell>
          <cell r="H235" t="str">
            <v>F</v>
          </cell>
          <cell r="I235" t="str">
            <v>F</v>
          </cell>
          <cell r="J235">
            <v>0</v>
          </cell>
          <cell r="N235" t="str">
            <v>F</v>
          </cell>
          <cell r="O235" t="str">
            <v>F</v>
          </cell>
          <cell r="P235" t="str">
            <v>F</v>
          </cell>
          <cell r="Q235" t="str">
            <v>F</v>
          </cell>
          <cell r="R235" t="str">
            <v>-</v>
          </cell>
          <cell r="U235" t="str">
            <v>-</v>
          </cell>
          <cell r="V235" t="str">
            <v>F</v>
          </cell>
          <cell r="W235" t="str">
            <v>F</v>
          </cell>
          <cell r="X235" t="str">
            <v>F</v>
          </cell>
          <cell r="Y235" t="str">
            <v>F</v>
          </cell>
          <cell r="Z235" t="str">
            <v>-</v>
          </cell>
          <cell r="AC235" t="str">
            <v>-</v>
          </cell>
        </row>
        <row r="236">
          <cell r="B236" t="str">
            <v>TON_0666</v>
          </cell>
          <cell r="C236" t="str">
            <v>translation-associated GTPase [Thermococcus onnurineus NA1]</v>
          </cell>
          <cell r="D236">
            <v>224.28</v>
          </cell>
          <cell r="E236" t="str">
            <v>Y</v>
          </cell>
          <cell r="F236">
            <v>0</v>
          </cell>
          <cell r="J236">
            <v>0</v>
          </cell>
          <cell r="N236">
            <v>0</v>
          </cell>
          <cell r="R236" t="str">
            <v>Y</v>
          </cell>
          <cell r="S236" t="str">
            <v>Y</v>
          </cell>
          <cell r="T236" t="str">
            <v>Y</v>
          </cell>
          <cell r="U236" t="str">
            <v>Y</v>
          </cell>
          <cell r="V236" t="str">
            <v>Y</v>
          </cell>
          <cell r="W236" t="str">
            <v>Y</v>
          </cell>
          <cell r="X236" t="str">
            <v>Y</v>
          </cell>
          <cell r="Y236" t="str">
            <v>Y</v>
          </cell>
          <cell r="Z236" t="str">
            <v>Y</v>
          </cell>
          <cell r="AA236" t="str">
            <v>Y</v>
          </cell>
          <cell r="AB236" t="str">
            <v>Y</v>
          </cell>
          <cell r="AC236" t="str">
            <v>Y</v>
          </cell>
        </row>
        <row r="237">
          <cell r="B237" t="str">
            <v>TON_0670</v>
          </cell>
          <cell r="C237" t="str">
            <v>hypothetical protein TON_0670 [Thermococcus onnurineus NA1]</v>
          </cell>
          <cell r="D237">
            <v>93.72</v>
          </cell>
          <cell r="E237" t="str">
            <v>F</v>
          </cell>
          <cell r="F237" t="str">
            <v>F</v>
          </cell>
          <cell r="G237" t="str">
            <v>F</v>
          </cell>
          <cell r="H237" t="str">
            <v>F</v>
          </cell>
          <cell r="I237" t="str">
            <v>F</v>
          </cell>
          <cell r="J237">
            <v>0</v>
          </cell>
          <cell r="N237" t="str">
            <v>F</v>
          </cell>
          <cell r="O237" t="str">
            <v>F</v>
          </cell>
          <cell r="P237" t="str">
            <v>F</v>
          </cell>
          <cell r="Q237" t="str">
            <v>F</v>
          </cell>
          <cell r="R237" t="str">
            <v>-</v>
          </cell>
          <cell r="U237" t="str">
            <v>-</v>
          </cell>
          <cell r="V237" t="str">
            <v>F</v>
          </cell>
          <cell r="W237" t="str">
            <v>F</v>
          </cell>
          <cell r="X237" t="str">
            <v>F</v>
          </cell>
          <cell r="Y237" t="str">
            <v>F</v>
          </cell>
          <cell r="Z237" t="str">
            <v>-</v>
          </cell>
          <cell r="AC237" t="str">
            <v>-</v>
          </cell>
        </row>
        <row r="238">
          <cell r="B238" t="str">
            <v>TON_0672</v>
          </cell>
          <cell r="C238" t="str">
            <v>zinc-dependent protease [Thermococcus onnurineus NA1]</v>
          </cell>
          <cell r="D238">
            <v>191.88</v>
          </cell>
          <cell r="F238" t="str">
            <v>C</v>
          </cell>
          <cell r="G238" t="str">
            <v>C</v>
          </cell>
          <cell r="H238" t="str">
            <v>C</v>
          </cell>
          <cell r="I238" t="str">
            <v>C</v>
          </cell>
          <cell r="J238">
            <v>1.07</v>
          </cell>
          <cell r="K238">
            <v>7.0000000000000007E-2</v>
          </cell>
          <cell r="L238">
            <v>0.83</v>
          </cell>
          <cell r="M238">
            <v>0.56000000000000005</v>
          </cell>
          <cell r="N238" t="str">
            <v>S</v>
          </cell>
          <cell r="O238" t="str">
            <v>S</v>
          </cell>
          <cell r="P238" t="str">
            <v>S</v>
          </cell>
          <cell r="Q238" t="str">
            <v>S</v>
          </cell>
          <cell r="R238" t="str">
            <v>C</v>
          </cell>
          <cell r="S238" t="str">
            <v>C</v>
          </cell>
          <cell r="T238" t="str">
            <v>C</v>
          </cell>
          <cell r="U238" t="str">
            <v>C</v>
          </cell>
          <cell r="V238" t="str">
            <v>-</v>
          </cell>
          <cell r="Y238" t="str">
            <v>-</v>
          </cell>
          <cell r="Z238" t="str">
            <v>S</v>
          </cell>
          <cell r="AA238" t="str">
            <v>S</v>
          </cell>
          <cell r="AB238" t="str">
            <v>S</v>
          </cell>
          <cell r="AC238" t="str">
            <v>S</v>
          </cell>
        </row>
        <row r="239">
          <cell r="B239" t="str">
            <v>TON_0674</v>
          </cell>
          <cell r="C239" t="str">
            <v>hypothetical protein TON_0674 [Thermococcus onnurineus NA1]</v>
          </cell>
          <cell r="D239">
            <v>743.5</v>
          </cell>
          <cell r="F239">
            <v>0.43</v>
          </cell>
          <cell r="G239">
            <v>-0.84</v>
          </cell>
          <cell r="H239">
            <v>0.1</v>
          </cell>
          <cell r="I239">
            <v>0</v>
          </cell>
          <cell r="J239">
            <v>0.75</v>
          </cell>
          <cell r="K239">
            <v>-0.28999999999999998</v>
          </cell>
          <cell r="L239">
            <v>0.09</v>
          </cell>
          <cell r="M239">
            <v>0</v>
          </cell>
          <cell r="N239">
            <v>1.73</v>
          </cell>
          <cell r="O239">
            <v>0.55000000000000004</v>
          </cell>
          <cell r="P239">
            <v>0.1</v>
          </cell>
          <cell r="Q239">
            <v>1</v>
          </cell>
          <cell r="R239">
            <v>0.24</v>
          </cell>
          <cell r="S239">
            <v>-1.41</v>
          </cell>
          <cell r="T239">
            <v>0.13</v>
          </cell>
          <cell r="U239">
            <v>0</v>
          </cell>
          <cell r="V239">
            <v>0.56999999999999995</v>
          </cell>
          <cell r="W239">
            <v>-0.56999999999999995</v>
          </cell>
          <cell r="X239">
            <v>0.14000000000000001</v>
          </cell>
          <cell r="Y239">
            <v>0</v>
          </cell>
          <cell r="Z239">
            <v>0.33</v>
          </cell>
          <cell r="AA239">
            <v>-1.1200000000000001</v>
          </cell>
          <cell r="AB239">
            <v>0.13</v>
          </cell>
          <cell r="AC239">
            <v>0</v>
          </cell>
        </row>
        <row r="240">
          <cell r="B240" t="str">
            <v>TON_0688</v>
          </cell>
          <cell r="C240" t="str">
            <v>hypothetical protein TON_0688 [Thermococcus onnurineus NA1]</v>
          </cell>
          <cell r="D240">
            <v>372.73</v>
          </cell>
          <cell r="F240">
            <v>1.06</v>
          </cell>
          <cell r="G240">
            <v>0.06</v>
          </cell>
          <cell r="H240">
            <v>0.21</v>
          </cell>
          <cell r="I240">
            <v>0.69</v>
          </cell>
          <cell r="J240">
            <v>0.98</v>
          </cell>
          <cell r="K240">
            <v>-0.02</v>
          </cell>
          <cell r="L240">
            <v>0.22</v>
          </cell>
          <cell r="M240">
            <v>0.46</v>
          </cell>
          <cell r="N240">
            <v>0.93</v>
          </cell>
          <cell r="O240">
            <v>-7.0000000000000007E-2</v>
          </cell>
          <cell r="P240">
            <v>0.2</v>
          </cell>
          <cell r="Q240">
            <v>0.22</v>
          </cell>
          <cell r="R240">
            <v>0.64</v>
          </cell>
          <cell r="S240">
            <v>-0.44</v>
          </cell>
          <cell r="T240">
            <v>0.25</v>
          </cell>
          <cell r="U240">
            <v>0</v>
          </cell>
          <cell r="V240">
            <v>0.61</v>
          </cell>
          <cell r="W240">
            <v>-0.5</v>
          </cell>
          <cell r="X240">
            <v>0.23</v>
          </cell>
          <cell r="Y240">
            <v>0</v>
          </cell>
          <cell r="Z240">
            <v>0.65</v>
          </cell>
          <cell r="AA240">
            <v>-0.43</v>
          </cell>
          <cell r="AB240">
            <v>0.25</v>
          </cell>
          <cell r="AC240">
            <v>0</v>
          </cell>
        </row>
        <row r="241">
          <cell r="B241" t="str">
            <v>TON_0690</v>
          </cell>
          <cell r="C241" t="str">
            <v>molybdenum cofactor biosynthesis protein B [Thermococcus onnurineus NA1]</v>
          </cell>
          <cell r="D241">
            <v>117.13</v>
          </cell>
          <cell r="J241" t="str">
            <v>S</v>
          </cell>
          <cell r="K241" t="str">
            <v>S</v>
          </cell>
          <cell r="L241" t="str">
            <v>S</v>
          </cell>
          <cell r="M241" t="str">
            <v>S</v>
          </cell>
          <cell r="N241">
            <v>1.49</v>
          </cell>
          <cell r="O241">
            <v>0.4</v>
          </cell>
          <cell r="P241">
            <v>0.56999999999999995</v>
          </cell>
          <cell r="Q241">
            <v>0.91</v>
          </cell>
          <cell r="R241" t="str">
            <v>Y</v>
          </cell>
          <cell r="S241" t="str">
            <v>Y</v>
          </cell>
          <cell r="T241" t="str">
            <v>Y</v>
          </cell>
          <cell r="U241" t="str">
            <v>Y</v>
          </cell>
          <cell r="V241">
            <v>0.85</v>
          </cell>
          <cell r="W241">
            <v>-0.16</v>
          </cell>
          <cell r="X241">
            <v>0.56999999999999995</v>
          </cell>
          <cell r="Y241">
            <v>0.39</v>
          </cell>
          <cell r="Z241">
            <v>0.56999999999999995</v>
          </cell>
          <cell r="AA241">
            <v>-0.56000000000000005</v>
          </cell>
          <cell r="AB241">
            <v>0.44</v>
          </cell>
          <cell r="AC241">
            <v>0.01</v>
          </cell>
        </row>
        <row r="242">
          <cell r="B242" t="str">
            <v>TON_0691</v>
          </cell>
          <cell r="C242" t="str">
            <v>molybdenum cofactor biosynthesis protein MoeA [Thermococcus onnurineus NA1]</v>
          </cell>
          <cell r="D242">
            <v>98.69</v>
          </cell>
          <cell r="F242" t="str">
            <v>F</v>
          </cell>
          <cell r="G242" t="str">
            <v>F</v>
          </cell>
          <cell r="H242" t="str">
            <v>F</v>
          </cell>
          <cell r="I242" t="str">
            <v>F</v>
          </cell>
          <cell r="J242" t="str">
            <v>S</v>
          </cell>
          <cell r="K242" t="str">
            <v>S</v>
          </cell>
          <cell r="L242" t="str">
            <v>S</v>
          </cell>
          <cell r="M242" t="str">
            <v>S</v>
          </cell>
          <cell r="N242">
            <v>1.43</v>
          </cell>
          <cell r="O242">
            <v>0.36</v>
          </cell>
          <cell r="P242">
            <v>0.5</v>
          </cell>
          <cell r="Q242">
            <v>0.91</v>
          </cell>
          <cell r="R242" t="str">
            <v>Y</v>
          </cell>
          <cell r="S242" t="str">
            <v>Y</v>
          </cell>
          <cell r="T242" t="str">
            <v>Y</v>
          </cell>
          <cell r="U242" t="str">
            <v>Y</v>
          </cell>
          <cell r="V242">
            <v>0.93</v>
          </cell>
          <cell r="W242">
            <v>-7.0000000000000007E-2</v>
          </cell>
          <cell r="X242">
            <v>0.52</v>
          </cell>
          <cell r="Y242">
            <v>0.37</v>
          </cell>
          <cell r="Z242">
            <v>0.65</v>
          </cell>
          <cell r="AA242">
            <v>-0.43</v>
          </cell>
          <cell r="AB242">
            <v>0.4</v>
          </cell>
          <cell r="AC242">
            <v>0.01</v>
          </cell>
        </row>
        <row r="243">
          <cell r="B243" t="str">
            <v>TON_0696</v>
          </cell>
          <cell r="C243" t="str">
            <v>metal-dependent phosphohydrolase [Thermococcus onnurineus NA1]</v>
          </cell>
          <cell r="D243">
            <v>119</v>
          </cell>
          <cell r="F243">
            <v>0.75</v>
          </cell>
          <cell r="G243">
            <v>-0.28999999999999998</v>
          </cell>
          <cell r="H243">
            <v>0.89</v>
          </cell>
          <cell r="I243">
            <v>0.22</v>
          </cell>
          <cell r="J243">
            <v>0.77</v>
          </cell>
          <cell r="K243">
            <v>-0.26</v>
          </cell>
          <cell r="L243">
            <v>0.71</v>
          </cell>
          <cell r="M243">
            <v>0.24</v>
          </cell>
          <cell r="N243">
            <v>1.03</v>
          </cell>
          <cell r="O243">
            <v>0.03</v>
          </cell>
          <cell r="P243">
            <v>1.01</v>
          </cell>
          <cell r="Q243">
            <v>0.53</v>
          </cell>
          <cell r="R243" t="str">
            <v>C</v>
          </cell>
          <cell r="S243" t="str">
            <v>C</v>
          </cell>
          <cell r="T243" t="str">
            <v>C</v>
          </cell>
          <cell r="U243" t="str">
            <v>C</v>
          </cell>
          <cell r="V243" t="str">
            <v>-</v>
          </cell>
          <cell r="Y243" t="str">
            <v>-</v>
          </cell>
          <cell r="Z243" t="str">
            <v>S</v>
          </cell>
          <cell r="AA243" t="str">
            <v>S</v>
          </cell>
          <cell r="AB243" t="str">
            <v>S</v>
          </cell>
          <cell r="AC243" t="str">
            <v>S</v>
          </cell>
        </row>
        <row r="244">
          <cell r="B244" t="str">
            <v>TON_0702</v>
          </cell>
          <cell r="C244" t="str">
            <v>putative glutamate synthase subunit beta [Thermococcus onnurineus NA1]</v>
          </cell>
          <cell r="D244">
            <v>74.87</v>
          </cell>
          <cell r="F244">
            <v>0</v>
          </cell>
          <cell r="J244">
            <v>0</v>
          </cell>
          <cell r="N244">
            <v>0</v>
          </cell>
          <cell r="R244" t="str">
            <v>Y</v>
          </cell>
          <cell r="S244" t="str">
            <v>Y</v>
          </cell>
          <cell r="T244" t="str">
            <v>Y</v>
          </cell>
          <cell r="U244" t="str">
            <v>Y</v>
          </cell>
          <cell r="V244" t="str">
            <v>Y</v>
          </cell>
          <cell r="W244" t="str">
            <v>Y</v>
          </cell>
          <cell r="X244" t="str">
            <v>Y</v>
          </cell>
          <cell r="Y244" t="str">
            <v>Y</v>
          </cell>
          <cell r="Z244">
            <v>1.46</v>
          </cell>
          <cell r="AA244">
            <v>0.38</v>
          </cell>
          <cell r="AB244">
            <v>1.1100000000000001</v>
          </cell>
          <cell r="AC244">
            <v>0.68</v>
          </cell>
        </row>
        <row r="245">
          <cell r="B245" t="str">
            <v>TON_0704</v>
          </cell>
          <cell r="C245" t="str">
            <v>Hypothetical Imidazolonepropionase-like amidohydrolase [Thermococcus onnurineus NA1]</v>
          </cell>
          <cell r="D245">
            <v>171.46</v>
          </cell>
          <cell r="F245">
            <v>0.66</v>
          </cell>
          <cell r="G245">
            <v>-0.41</v>
          </cell>
          <cell r="H245">
            <v>1.6</v>
          </cell>
          <cell r="I245">
            <v>0.32</v>
          </cell>
          <cell r="J245">
            <v>1.4</v>
          </cell>
          <cell r="K245">
            <v>0.34</v>
          </cell>
          <cell r="L245">
            <v>0.56000000000000005</v>
          </cell>
          <cell r="M245">
            <v>0.87</v>
          </cell>
          <cell r="N245">
            <v>2.14</v>
          </cell>
          <cell r="O245">
            <v>0.76</v>
          </cell>
          <cell r="P245">
            <v>1.42</v>
          </cell>
          <cell r="Q245">
            <v>0.88</v>
          </cell>
          <cell r="R245">
            <v>2.77</v>
          </cell>
          <cell r="S245">
            <v>1.02</v>
          </cell>
          <cell r="T245">
            <v>0.5</v>
          </cell>
          <cell r="U245">
            <v>1</v>
          </cell>
          <cell r="V245">
            <v>4.22</v>
          </cell>
          <cell r="W245">
            <v>1.44</v>
          </cell>
          <cell r="X245">
            <v>1.36</v>
          </cell>
          <cell r="Y245">
            <v>1</v>
          </cell>
          <cell r="Z245">
            <v>1.97</v>
          </cell>
          <cell r="AA245">
            <v>0.68</v>
          </cell>
          <cell r="AB245">
            <v>0.37</v>
          </cell>
          <cell r="AC245">
            <v>1</v>
          </cell>
        </row>
        <row r="246">
          <cell r="B246" t="str">
            <v>TON_0707</v>
          </cell>
          <cell r="C246" t="str">
            <v>chaperonin, alpha subunit [Thermococcus onnurineus NA1]</v>
          </cell>
          <cell r="D246">
            <v>1315.62</v>
          </cell>
          <cell r="F246">
            <v>1.43</v>
          </cell>
          <cell r="G246">
            <v>0.36</v>
          </cell>
          <cell r="H246">
            <v>0.1</v>
          </cell>
          <cell r="I246">
            <v>1</v>
          </cell>
          <cell r="J246">
            <v>1.55</v>
          </cell>
          <cell r="K246">
            <v>0.44</v>
          </cell>
          <cell r="L246">
            <v>0.09</v>
          </cell>
          <cell r="M246">
            <v>1</v>
          </cell>
          <cell r="N246">
            <v>1.08</v>
          </cell>
          <cell r="O246">
            <v>0.08</v>
          </cell>
          <cell r="P246">
            <v>0.1</v>
          </cell>
          <cell r="Q246">
            <v>0.93</v>
          </cell>
          <cell r="R246">
            <v>1.38</v>
          </cell>
          <cell r="S246">
            <v>0.32</v>
          </cell>
          <cell r="T246">
            <v>0.09</v>
          </cell>
          <cell r="U246">
            <v>1</v>
          </cell>
          <cell r="V246">
            <v>0.96</v>
          </cell>
          <cell r="W246">
            <v>-0.04</v>
          </cell>
          <cell r="X246">
            <v>0.09</v>
          </cell>
          <cell r="Y246">
            <v>0.21</v>
          </cell>
          <cell r="Z246">
            <v>0.89</v>
          </cell>
          <cell r="AA246">
            <v>-0.12</v>
          </cell>
          <cell r="AB246">
            <v>0.09</v>
          </cell>
          <cell r="AC246">
            <v>0.01</v>
          </cell>
        </row>
        <row r="247">
          <cell r="B247" t="str">
            <v>TON_0711</v>
          </cell>
          <cell r="C247" t="str">
            <v>MutS-like DNA mismatch repair ATPase [Thermococcus onnurineus NA1]</v>
          </cell>
          <cell r="D247">
            <v>196.73</v>
          </cell>
          <cell r="E247" t="str">
            <v>F</v>
          </cell>
          <cell r="F247" t="str">
            <v>F</v>
          </cell>
          <cell r="G247" t="str">
            <v>F</v>
          </cell>
          <cell r="H247" t="str">
            <v>F</v>
          </cell>
          <cell r="I247" t="str">
            <v>F</v>
          </cell>
          <cell r="J247">
            <v>0</v>
          </cell>
          <cell r="N247" t="str">
            <v>F</v>
          </cell>
          <cell r="O247" t="str">
            <v>F</v>
          </cell>
          <cell r="P247" t="str">
            <v>F</v>
          </cell>
          <cell r="Q247" t="str">
            <v>F</v>
          </cell>
          <cell r="R247" t="str">
            <v>-</v>
          </cell>
          <cell r="U247" t="str">
            <v>-</v>
          </cell>
          <cell r="V247" t="str">
            <v>F</v>
          </cell>
          <cell r="W247" t="str">
            <v>F</v>
          </cell>
          <cell r="X247" t="str">
            <v>F</v>
          </cell>
          <cell r="Y247" t="str">
            <v>F</v>
          </cell>
          <cell r="Z247" t="str">
            <v>-</v>
          </cell>
          <cell r="AC247" t="str">
            <v>-</v>
          </cell>
        </row>
        <row r="248">
          <cell r="B248" t="str">
            <v>TON_0714</v>
          </cell>
          <cell r="C248" t="str">
            <v>RNA terminal phosphate cyclase [Thermococcus onnurineus NA1]</v>
          </cell>
          <cell r="D248">
            <v>157.16</v>
          </cell>
          <cell r="F248">
            <v>1.02</v>
          </cell>
          <cell r="G248">
            <v>0.02</v>
          </cell>
          <cell r="H248">
            <v>0.44</v>
          </cell>
          <cell r="I248">
            <v>0.52</v>
          </cell>
          <cell r="J248">
            <v>1.67</v>
          </cell>
          <cell r="K248">
            <v>0.51</v>
          </cell>
          <cell r="L248">
            <v>0.36</v>
          </cell>
          <cell r="M248">
            <v>0.99</v>
          </cell>
          <cell r="N248">
            <v>1.63</v>
          </cell>
          <cell r="O248">
            <v>0.49</v>
          </cell>
          <cell r="P248">
            <v>0.28999999999999998</v>
          </cell>
          <cell r="Q248">
            <v>1</v>
          </cell>
          <cell r="R248">
            <v>1.1100000000000001</v>
          </cell>
          <cell r="S248">
            <v>0.1</v>
          </cell>
          <cell r="T248">
            <v>0.45</v>
          </cell>
          <cell r="U248">
            <v>0.7</v>
          </cell>
          <cell r="V248">
            <v>1.08</v>
          </cell>
          <cell r="W248">
            <v>0.08</v>
          </cell>
          <cell r="X248">
            <v>0.33</v>
          </cell>
          <cell r="Y248">
            <v>0.63</v>
          </cell>
          <cell r="Z248">
            <v>0.66</v>
          </cell>
          <cell r="AA248">
            <v>-0.41</v>
          </cell>
          <cell r="AB248">
            <v>0.32</v>
          </cell>
          <cell r="AC248">
            <v>0.02</v>
          </cell>
        </row>
        <row r="249">
          <cell r="B249" t="str">
            <v>TON_0727</v>
          </cell>
          <cell r="C249" t="str">
            <v>putative ATPase RIL [Thermococcus onnurineus NA1]</v>
          </cell>
          <cell r="D249">
            <v>128.46</v>
          </cell>
          <cell r="E249" t="str">
            <v>C</v>
          </cell>
          <cell r="F249" t="str">
            <v>C</v>
          </cell>
          <cell r="G249" t="str">
            <v>C</v>
          </cell>
          <cell r="H249" t="str">
            <v>C</v>
          </cell>
          <cell r="I249" t="str">
            <v>C</v>
          </cell>
          <cell r="J249" t="str">
            <v>C</v>
          </cell>
          <cell r="K249" t="str">
            <v>C</v>
          </cell>
          <cell r="L249" t="str">
            <v>C</v>
          </cell>
          <cell r="M249" t="str">
            <v>C</v>
          </cell>
          <cell r="R249" t="str">
            <v>C</v>
          </cell>
          <cell r="S249" t="str">
            <v>C</v>
          </cell>
          <cell r="T249" t="str">
            <v>C</v>
          </cell>
          <cell r="U249" t="str">
            <v>C</v>
          </cell>
          <cell r="V249" t="str">
            <v>-</v>
          </cell>
          <cell r="Y249" t="str">
            <v>-</v>
          </cell>
          <cell r="Z249" t="str">
            <v>-</v>
          </cell>
          <cell r="AC249" t="str">
            <v>-</v>
          </cell>
        </row>
        <row r="250">
          <cell r="B250" t="str">
            <v>TON_0739</v>
          </cell>
          <cell r="C250" t="str">
            <v>Hypothetical glutamine amidotransferase [Thermococcus onnurineus NA1]</v>
          </cell>
          <cell r="D250">
            <v>117.39</v>
          </cell>
          <cell r="J250" t="str">
            <v>S</v>
          </cell>
          <cell r="K250" t="str">
            <v>S</v>
          </cell>
          <cell r="L250" t="str">
            <v>S</v>
          </cell>
          <cell r="M250" t="str">
            <v>S</v>
          </cell>
          <cell r="N250" t="str">
            <v>S</v>
          </cell>
          <cell r="O250" t="str">
            <v>S</v>
          </cell>
          <cell r="P250" t="str">
            <v>S</v>
          </cell>
          <cell r="Q250" t="str">
            <v>S</v>
          </cell>
          <cell r="R250" t="str">
            <v>Y</v>
          </cell>
          <cell r="S250" t="str">
            <v>Y</v>
          </cell>
          <cell r="T250" t="str">
            <v>Y</v>
          </cell>
          <cell r="U250" t="str">
            <v>Y</v>
          </cell>
          <cell r="V250" t="str">
            <v>Y</v>
          </cell>
          <cell r="W250" t="str">
            <v>Y</v>
          </cell>
          <cell r="X250" t="str">
            <v>Y</v>
          </cell>
          <cell r="Y250" t="str">
            <v>Y</v>
          </cell>
          <cell r="Z250">
            <v>0.73</v>
          </cell>
          <cell r="AA250">
            <v>-0.32</v>
          </cell>
          <cell r="AB250">
            <v>2.19</v>
          </cell>
          <cell r="AC250">
            <v>0.4</v>
          </cell>
        </row>
        <row r="251">
          <cell r="B251" t="str">
            <v>TON_0741</v>
          </cell>
          <cell r="C251" t="str">
            <v>metallophosphoesterase [Thermococcus onnurineus NA1]</v>
          </cell>
          <cell r="D251">
            <v>97.6</v>
          </cell>
          <cell r="F251" t="str">
            <v>F</v>
          </cell>
          <cell r="G251" t="str">
            <v>F</v>
          </cell>
          <cell r="H251" t="str">
            <v>F</v>
          </cell>
          <cell r="I251" t="str">
            <v>F</v>
          </cell>
          <cell r="J251" t="str">
            <v>S</v>
          </cell>
          <cell r="K251" t="str">
            <v>S</v>
          </cell>
          <cell r="L251" t="str">
            <v>S</v>
          </cell>
          <cell r="M251" t="str">
            <v>S</v>
          </cell>
          <cell r="N251">
            <v>0.61</v>
          </cell>
          <cell r="O251">
            <v>-0.5</v>
          </cell>
          <cell r="P251">
            <v>1.05</v>
          </cell>
          <cell r="Q251">
            <v>0.2</v>
          </cell>
          <cell r="R251" t="str">
            <v>-</v>
          </cell>
          <cell r="U251" t="str">
            <v>-</v>
          </cell>
          <cell r="V251" t="str">
            <v>F</v>
          </cell>
          <cell r="W251" t="str">
            <v>F</v>
          </cell>
          <cell r="X251" t="str">
            <v>F</v>
          </cell>
          <cell r="Y251" t="str">
            <v>F</v>
          </cell>
          <cell r="Z251" t="str">
            <v>S</v>
          </cell>
          <cell r="AA251" t="str">
            <v>S</v>
          </cell>
          <cell r="AB251" t="str">
            <v>S</v>
          </cell>
          <cell r="AC251" t="str">
            <v>S</v>
          </cell>
        </row>
        <row r="252">
          <cell r="B252" t="str">
            <v>TON_0742</v>
          </cell>
          <cell r="C252" t="str">
            <v>2-phosphoglycerate kinase [Thermococcus onnurineus NA1]</v>
          </cell>
          <cell r="D252">
            <v>85.97</v>
          </cell>
          <cell r="E252" t="str">
            <v>F</v>
          </cell>
          <cell r="F252" t="str">
            <v>F</v>
          </cell>
          <cell r="G252" t="str">
            <v>F</v>
          </cell>
          <cell r="H252" t="str">
            <v>F</v>
          </cell>
          <cell r="I252" t="str">
            <v>F</v>
          </cell>
          <cell r="J252">
            <v>0</v>
          </cell>
          <cell r="N252" t="str">
            <v>F</v>
          </cell>
          <cell r="O252" t="str">
            <v>F</v>
          </cell>
          <cell r="P252" t="str">
            <v>F</v>
          </cell>
          <cell r="Q252" t="str">
            <v>F</v>
          </cell>
          <cell r="R252" t="str">
            <v>-</v>
          </cell>
          <cell r="U252" t="str">
            <v>-</v>
          </cell>
          <cell r="V252" t="str">
            <v>F</v>
          </cell>
          <cell r="W252" t="str">
            <v>F</v>
          </cell>
          <cell r="X252" t="str">
            <v>F</v>
          </cell>
          <cell r="Y252" t="str">
            <v>F</v>
          </cell>
          <cell r="Z252" t="str">
            <v>-</v>
          </cell>
          <cell r="AC252" t="str">
            <v>-</v>
          </cell>
        </row>
        <row r="253">
          <cell r="B253" t="str">
            <v>TON_0749</v>
          </cell>
          <cell r="C253" t="str">
            <v>formaldehyde:ferredoxin oxidoreductase [Thermococcus onnurineus NA1]</v>
          </cell>
          <cell r="D253">
            <v>149.87</v>
          </cell>
          <cell r="E253" t="str">
            <v>C</v>
          </cell>
          <cell r="F253" t="str">
            <v>C</v>
          </cell>
          <cell r="G253" t="str">
            <v>C</v>
          </cell>
          <cell r="H253" t="str">
            <v>C</v>
          </cell>
          <cell r="I253" t="str">
            <v>C</v>
          </cell>
          <cell r="J253" t="str">
            <v>C</v>
          </cell>
          <cell r="K253" t="str">
            <v>C</v>
          </cell>
          <cell r="L253" t="str">
            <v>C</v>
          </cell>
          <cell r="M253" t="str">
            <v>C</v>
          </cell>
          <cell r="R253" t="str">
            <v>C</v>
          </cell>
          <cell r="S253" t="str">
            <v>C</v>
          </cell>
          <cell r="T253" t="str">
            <v>C</v>
          </cell>
          <cell r="U253" t="str">
            <v>C</v>
          </cell>
          <cell r="V253" t="str">
            <v>-</v>
          </cell>
          <cell r="Y253" t="str">
            <v>-</v>
          </cell>
          <cell r="Z253" t="str">
            <v>-</v>
          </cell>
          <cell r="AC253" t="str">
            <v>-</v>
          </cell>
        </row>
        <row r="254">
          <cell r="B254" t="str">
            <v>TON_0751</v>
          </cell>
          <cell r="C254" t="str">
            <v>30S ribosomal protein S10P [Thermococcus onnurineus NA1]</v>
          </cell>
          <cell r="D254">
            <v>161.88999999999999</v>
          </cell>
          <cell r="F254" t="str">
            <v>C</v>
          </cell>
          <cell r="G254" t="str">
            <v>C</v>
          </cell>
          <cell r="H254" t="str">
            <v>C</v>
          </cell>
          <cell r="I254" t="str">
            <v>C</v>
          </cell>
          <cell r="J254">
            <v>0.54</v>
          </cell>
          <cell r="K254">
            <v>-0.61</v>
          </cell>
          <cell r="L254">
            <v>0.72</v>
          </cell>
          <cell r="M254">
            <v>0.06</v>
          </cell>
          <cell r="N254" t="str">
            <v>S</v>
          </cell>
          <cell r="O254" t="str">
            <v>S</v>
          </cell>
          <cell r="P254" t="str">
            <v>S</v>
          </cell>
          <cell r="Q254" t="str">
            <v>S</v>
          </cell>
          <cell r="R254" t="str">
            <v>C</v>
          </cell>
          <cell r="S254" t="str">
            <v>C</v>
          </cell>
          <cell r="T254" t="str">
            <v>C</v>
          </cell>
          <cell r="U254" t="str">
            <v>C</v>
          </cell>
          <cell r="V254" t="str">
            <v>-</v>
          </cell>
          <cell r="Y254" t="str">
            <v>-</v>
          </cell>
          <cell r="Z254" t="str">
            <v>S</v>
          </cell>
          <cell r="AA254" t="str">
            <v>S</v>
          </cell>
          <cell r="AB254" t="str">
            <v>S</v>
          </cell>
          <cell r="AC254" t="str">
            <v>S</v>
          </cell>
        </row>
        <row r="255">
          <cell r="B255" t="str">
            <v>TON_0752</v>
          </cell>
          <cell r="C255" t="str">
            <v>elongation factor 1-alpha [Thermococcus onnurineus NA1]</v>
          </cell>
          <cell r="D255">
            <v>814.57</v>
          </cell>
          <cell r="F255">
            <v>1.03</v>
          </cell>
          <cell r="G255">
            <v>0.03</v>
          </cell>
          <cell r="H255">
            <v>0.04</v>
          </cell>
          <cell r="I255">
            <v>0.93</v>
          </cell>
          <cell r="J255">
            <v>0.98</v>
          </cell>
          <cell r="K255">
            <v>-0.02</v>
          </cell>
          <cell r="L255">
            <v>0.05</v>
          </cell>
          <cell r="M255">
            <v>0.28000000000000003</v>
          </cell>
          <cell r="N255">
            <v>0.95</v>
          </cell>
          <cell r="O255">
            <v>-0.05</v>
          </cell>
          <cell r="P255">
            <v>0.04</v>
          </cell>
          <cell r="Q255">
            <v>0.01</v>
          </cell>
          <cell r="R255">
            <v>1.21</v>
          </cell>
          <cell r="S255">
            <v>0.19</v>
          </cell>
          <cell r="T255">
            <v>0.04</v>
          </cell>
          <cell r="U255">
            <v>1</v>
          </cell>
          <cell r="V255">
            <v>1.1599999999999999</v>
          </cell>
          <cell r="W255">
            <v>0.15</v>
          </cell>
          <cell r="X255">
            <v>0.04</v>
          </cell>
          <cell r="Y255">
            <v>1</v>
          </cell>
          <cell r="Z255">
            <v>1.22</v>
          </cell>
          <cell r="AA255">
            <v>0.2</v>
          </cell>
          <cell r="AB255">
            <v>0.04</v>
          </cell>
          <cell r="AC255">
            <v>1</v>
          </cell>
        </row>
        <row r="256">
          <cell r="B256" t="str">
            <v>TON_0755</v>
          </cell>
          <cell r="C256" t="str">
            <v>elongation factor EF-2 [Thermococcus onnurineus NA1]</v>
          </cell>
          <cell r="D256">
            <v>821.02</v>
          </cell>
          <cell r="F256">
            <v>1.43</v>
          </cell>
          <cell r="G256">
            <v>0.36</v>
          </cell>
          <cell r="H256">
            <v>0.1</v>
          </cell>
          <cell r="I256">
            <v>1</v>
          </cell>
          <cell r="J256">
            <v>0.95</v>
          </cell>
          <cell r="K256">
            <v>-0.05</v>
          </cell>
          <cell r="L256">
            <v>0.1</v>
          </cell>
          <cell r="M256">
            <v>0.17</v>
          </cell>
          <cell r="N256">
            <v>0.66</v>
          </cell>
          <cell r="O256">
            <v>-0.41</v>
          </cell>
          <cell r="P256">
            <v>0.12</v>
          </cell>
          <cell r="Q256">
            <v>0</v>
          </cell>
          <cell r="R256">
            <v>1.21</v>
          </cell>
          <cell r="S256">
            <v>0.19</v>
          </cell>
          <cell r="T256">
            <v>0.09</v>
          </cell>
          <cell r="U256">
            <v>1</v>
          </cell>
          <cell r="V256">
            <v>0.84</v>
          </cell>
          <cell r="W256">
            <v>-0.17</v>
          </cell>
          <cell r="X256">
            <v>0.09</v>
          </cell>
          <cell r="Y256">
            <v>0</v>
          </cell>
          <cell r="Z256">
            <v>1.26</v>
          </cell>
          <cell r="AA256">
            <v>0.23</v>
          </cell>
          <cell r="AB256">
            <v>0.1</v>
          </cell>
          <cell r="AC256">
            <v>1</v>
          </cell>
        </row>
        <row r="257">
          <cell r="B257" t="str">
            <v>TON_0764</v>
          </cell>
          <cell r="C257" t="str">
            <v>DNA topoisomerase VI subunit B [Thermococcus onnurineus NA1]</v>
          </cell>
          <cell r="D257">
            <v>114.01</v>
          </cell>
          <cell r="F257">
            <v>1.05</v>
          </cell>
          <cell r="G257">
            <v>0.05</v>
          </cell>
          <cell r="H257">
            <v>1.08</v>
          </cell>
          <cell r="I257">
            <v>0.57999999999999996</v>
          </cell>
          <cell r="J257">
            <v>1.55</v>
          </cell>
          <cell r="K257">
            <v>0.44</v>
          </cell>
          <cell r="L257">
            <v>0.75</v>
          </cell>
          <cell r="M257">
            <v>0.85</v>
          </cell>
          <cell r="N257">
            <v>1.48</v>
          </cell>
          <cell r="O257">
            <v>0.39</v>
          </cell>
          <cell r="P257">
            <v>0.87</v>
          </cell>
          <cell r="Q257">
            <v>0.78</v>
          </cell>
          <cell r="R257" t="str">
            <v>C</v>
          </cell>
          <cell r="S257" t="str">
            <v>C</v>
          </cell>
          <cell r="T257" t="str">
            <v>C</v>
          </cell>
          <cell r="U257" t="str">
            <v>C</v>
          </cell>
          <cell r="V257" t="str">
            <v>F</v>
          </cell>
          <cell r="W257" t="str">
            <v>F</v>
          </cell>
          <cell r="X257" t="str">
            <v>F</v>
          </cell>
          <cell r="Y257" t="str">
            <v>F</v>
          </cell>
          <cell r="Z257" t="str">
            <v>S</v>
          </cell>
          <cell r="AA257" t="str">
            <v>S</v>
          </cell>
          <cell r="AB257" t="str">
            <v>S</v>
          </cell>
          <cell r="AC257" t="str">
            <v>S</v>
          </cell>
        </row>
        <row r="258">
          <cell r="B258" t="str">
            <v>TON_0767</v>
          </cell>
          <cell r="C258" t="str">
            <v>translation initiation factor IF-1A [Thermococcus onnurineus NA1]</v>
          </cell>
          <cell r="D258">
            <v>59.7</v>
          </cell>
          <cell r="E258" t="str">
            <v>F</v>
          </cell>
          <cell r="F258" t="str">
            <v>F</v>
          </cell>
          <cell r="G258" t="str">
            <v>F</v>
          </cell>
          <cell r="H258" t="str">
            <v>F</v>
          </cell>
          <cell r="I258" t="str">
            <v>F</v>
          </cell>
          <cell r="J258">
            <v>0</v>
          </cell>
          <cell r="N258" t="str">
            <v>F</v>
          </cell>
          <cell r="O258" t="str">
            <v>F</v>
          </cell>
          <cell r="P258" t="str">
            <v>F</v>
          </cell>
          <cell r="Q258" t="str">
            <v>F</v>
          </cell>
          <cell r="R258" t="str">
            <v>-</v>
          </cell>
          <cell r="U258" t="str">
            <v>-</v>
          </cell>
          <cell r="V258" t="str">
            <v>F</v>
          </cell>
          <cell r="W258" t="str">
            <v>F</v>
          </cell>
          <cell r="X258" t="str">
            <v>F</v>
          </cell>
          <cell r="Y258" t="str">
            <v>F</v>
          </cell>
          <cell r="Z258" t="str">
            <v>-</v>
          </cell>
          <cell r="AC258" t="str">
            <v>-</v>
          </cell>
        </row>
        <row r="259">
          <cell r="B259" t="str">
            <v>TON_0774</v>
          </cell>
          <cell r="C259" t="str">
            <v>glucosamine--fructose-6-phosphate aminotransferase [Thermococcus onnurineus NA1]</v>
          </cell>
          <cell r="D259">
            <v>174.19</v>
          </cell>
          <cell r="F259">
            <v>1.52</v>
          </cell>
          <cell r="G259">
            <v>0.42</v>
          </cell>
          <cell r="H259">
            <v>0.45</v>
          </cell>
          <cell r="I259">
            <v>0.98</v>
          </cell>
          <cell r="J259">
            <v>0.96</v>
          </cell>
          <cell r="K259">
            <v>-0.04</v>
          </cell>
          <cell r="L259">
            <v>0.39</v>
          </cell>
          <cell r="M259">
            <v>0.47</v>
          </cell>
          <cell r="N259">
            <v>0.64</v>
          </cell>
          <cell r="O259">
            <v>-0.45</v>
          </cell>
          <cell r="P259">
            <v>0.33</v>
          </cell>
          <cell r="Q259">
            <v>0.01</v>
          </cell>
          <cell r="R259">
            <v>0.99</v>
          </cell>
          <cell r="S259">
            <v>-0.01</v>
          </cell>
          <cell r="T259">
            <v>0.43</v>
          </cell>
          <cell r="U259">
            <v>0.43</v>
          </cell>
          <cell r="V259">
            <v>0.65</v>
          </cell>
          <cell r="W259">
            <v>-0.43</v>
          </cell>
          <cell r="X259">
            <v>0.38</v>
          </cell>
          <cell r="Y259">
            <v>0</v>
          </cell>
          <cell r="Z259">
            <v>1.02</v>
          </cell>
          <cell r="AA259">
            <v>0.02</v>
          </cell>
          <cell r="AB259">
            <v>0.32</v>
          </cell>
          <cell r="AC259">
            <v>0.57999999999999996</v>
          </cell>
        </row>
        <row r="260">
          <cell r="B260" t="str">
            <v>TON_0780</v>
          </cell>
          <cell r="C260" t="str">
            <v>adenylate kinase [Thermococcus onnurineus NA1]</v>
          </cell>
          <cell r="D260">
            <v>62.98</v>
          </cell>
          <cell r="E260" t="str">
            <v>S</v>
          </cell>
          <cell r="J260" t="str">
            <v>S</v>
          </cell>
          <cell r="K260" t="str">
            <v>S</v>
          </cell>
          <cell r="L260" t="str">
            <v>S</v>
          </cell>
          <cell r="M260" t="str">
            <v>S</v>
          </cell>
          <cell r="N260" t="str">
            <v>S</v>
          </cell>
          <cell r="O260" t="str">
            <v>S</v>
          </cell>
          <cell r="P260" t="str">
            <v>S</v>
          </cell>
          <cell r="Q260" t="str">
            <v>S</v>
          </cell>
          <cell r="R260" t="str">
            <v>-</v>
          </cell>
          <cell r="U260" t="str">
            <v>-</v>
          </cell>
          <cell r="V260" t="str">
            <v>-</v>
          </cell>
          <cell r="Y260" t="str">
            <v>-</v>
          </cell>
          <cell r="Z260" t="str">
            <v>S</v>
          </cell>
          <cell r="AA260" t="str">
            <v>S</v>
          </cell>
          <cell r="AB260" t="str">
            <v>S</v>
          </cell>
          <cell r="AC260" t="str">
            <v>S</v>
          </cell>
        </row>
        <row r="261">
          <cell r="B261" t="str">
            <v>TON_0781</v>
          </cell>
          <cell r="C261" t="str">
            <v>hypothetical protein TON_0781 [Thermococcus onnurineus NA1]</v>
          </cell>
          <cell r="D261">
            <v>137.97999999999999</v>
          </cell>
          <cell r="E261" t="str">
            <v>S</v>
          </cell>
          <cell r="J261" t="str">
            <v>S</v>
          </cell>
          <cell r="K261" t="str">
            <v>S</v>
          </cell>
          <cell r="L261" t="str">
            <v>S</v>
          </cell>
          <cell r="M261" t="str">
            <v>S</v>
          </cell>
          <cell r="N261" t="str">
            <v>S</v>
          </cell>
          <cell r="O261" t="str">
            <v>S</v>
          </cell>
          <cell r="P261" t="str">
            <v>S</v>
          </cell>
          <cell r="Q261" t="str">
            <v>S</v>
          </cell>
          <cell r="R261" t="str">
            <v>-</v>
          </cell>
          <cell r="U261" t="str">
            <v>-</v>
          </cell>
          <cell r="V261" t="str">
            <v>-</v>
          </cell>
          <cell r="Y261" t="str">
            <v>-</v>
          </cell>
          <cell r="Z261" t="str">
            <v>S</v>
          </cell>
          <cell r="AA261" t="str">
            <v>S</v>
          </cell>
          <cell r="AB261" t="str">
            <v>S</v>
          </cell>
          <cell r="AC261" t="str">
            <v>S</v>
          </cell>
        </row>
        <row r="262">
          <cell r="B262" t="str">
            <v>TON_0785</v>
          </cell>
          <cell r="C262" t="str">
            <v>pyruvate kinase [Thermococcus onnurineus NA1]</v>
          </cell>
          <cell r="D262">
            <v>177.44</v>
          </cell>
          <cell r="F262" t="str">
            <v>C</v>
          </cell>
          <cell r="G262" t="str">
            <v>C</v>
          </cell>
          <cell r="H262" t="str">
            <v>C</v>
          </cell>
          <cell r="I262" t="str">
            <v>C</v>
          </cell>
          <cell r="J262">
            <v>1.79</v>
          </cell>
          <cell r="K262">
            <v>0.57999999999999996</v>
          </cell>
          <cell r="L262">
            <v>1.1399999999999999</v>
          </cell>
          <cell r="M262">
            <v>0.85</v>
          </cell>
          <cell r="N262" t="str">
            <v>S</v>
          </cell>
          <cell r="O262" t="str">
            <v>S</v>
          </cell>
          <cell r="P262" t="str">
            <v>S</v>
          </cell>
          <cell r="Q262" t="str">
            <v>S</v>
          </cell>
          <cell r="R262">
            <v>3.86</v>
          </cell>
          <cell r="S262">
            <v>1.35</v>
          </cell>
          <cell r="T262">
            <v>0.98</v>
          </cell>
          <cell r="U262">
            <v>0.99</v>
          </cell>
          <cell r="V262" t="str">
            <v>Y</v>
          </cell>
          <cell r="W262" t="str">
            <v>Y</v>
          </cell>
          <cell r="X262" t="str">
            <v>Y</v>
          </cell>
          <cell r="Y262" t="str">
            <v>Y</v>
          </cell>
          <cell r="Z262">
            <v>2.16</v>
          </cell>
          <cell r="AA262">
            <v>0.77</v>
          </cell>
          <cell r="AB262">
            <v>0.9</v>
          </cell>
          <cell r="AC262">
            <v>0.96</v>
          </cell>
        </row>
        <row r="263">
          <cell r="B263" t="str">
            <v>TON_0786</v>
          </cell>
          <cell r="C263" t="str">
            <v>Hypothetical peroxiredoxin, bacterioferritin comigratory protein [Thermococcus onnurineus NA1]</v>
          </cell>
          <cell r="D263">
            <v>88.95</v>
          </cell>
          <cell r="F263">
            <v>4.4800000000000004</v>
          </cell>
          <cell r="G263">
            <v>1.5</v>
          </cell>
          <cell r="H263">
            <v>0.4</v>
          </cell>
          <cell r="I263">
            <v>1</v>
          </cell>
          <cell r="J263">
            <v>4.8499999999999996</v>
          </cell>
          <cell r="K263">
            <v>1.58</v>
          </cell>
          <cell r="L263">
            <v>0.39</v>
          </cell>
          <cell r="M263">
            <v>1</v>
          </cell>
          <cell r="N263">
            <v>1.0900000000000001</v>
          </cell>
          <cell r="O263">
            <v>0.09</v>
          </cell>
          <cell r="P263">
            <v>0.18</v>
          </cell>
          <cell r="Q263">
            <v>0.81</v>
          </cell>
          <cell r="R263">
            <v>2.61</v>
          </cell>
          <cell r="S263">
            <v>0.96</v>
          </cell>
          <cell r="T263">
            <v>0.42</v>
          </cell>
          <cell r="U263">
            <v>1</v>
          </cell>
          <cell r="V263">
            <v>0.57999999999999996</v>
          </cell>
          <cell r="W263">
            <v>-0.54</v>
          </cell>
          <cell r="X263">
            <v>0.19</v>
          </cell>
          <cell r="Y263">
            <v>0</v>
          </cell>
          <cell r="Z263">
            <v>0.53</v>
          </cell>
          <cell r="AA263">
            <v>-0.63</v>
          </cell>
          <cell r="AB263">
            <v>0.2</v>
          </cell>
          <cell r="AC263">
            <v>0</v>
          </cell>
        </row>
        <row r="264">
          <cell r="B264" t="str">
            <v>TON_0798</v>
          </cell>
          <cell r="C264" t="str">
            <v>bifunctional phosphopantothenoylcysteine decarboxylase/phosphopantothenate synthase [Thermococcus onnurineus NA1]</v>
          </cell>
          <cell r="D264">
            <v>113.97</v>
          </cell>
          <cell r="E264" t="str">
            <v>Y</v>
          </cell>
          <cell r="F264">
            <v>0</v>
          </cell>
          <cell r="J264">
            <v>0</v>
          </cell>
          <cell r="N264">
            <v>0</v>
          </cell>
          <cell r="R264" t="str">
            <v>Y</v>
          </cell>
          <cell r="S264" t="str">
            <v>Y</v>
          </cell>
          <cell r="T264" t="str">
            <v>Y</v>
          </cell>
          <cell r="U264" t="str">
            <v>Y</v>
          </cell>
          <cell r="V264" t="str">
            <v>Y</v>
          </cell>
          <cell r="W264" t="str">
            <v>Y</v>
          </cell>
          <cell r="X264" t="str">
            <v>Y</v>
          </cell>
          <cell r="Y264" t="str">
            <v>Y</v>
          </cell>
          <cell r="Z264" t="str">
            <v>Y</v>
          </cell>
          <cell r="AA264" t="str">
            <v>Y</v>
          </cell>
          <cell r="AB264" t="str">
            <v>Y</v>
          </cell>
          <cell r="AC264" t="str">
            <v>Y</v>
          </cell>
        </row>
        <row r="265">
          <cell r="B265" t="str">
            <v>TON_0799</v>
          </cell>
          <cell r="C265" t="str">
            <v>small-conductance mechanosensitive channel [Thermococcus onnurineus NA1]</v>
          </cell>
          <cell r="D265">
            <v>66.34</v>
          </cell>
          <cell r="E265" t="str">
            <v>Y</v>
          </cell>
          <cell r="F265">
            <v>0</v>
          </cell>
          <cell r="J265">
            <v>0</v>
          </cell>
          <cell r="N265">
            <v>0</v>
          </cell>
          <cell r="R265" t="str">
            <v>Y</v>
          </cell>
          <cell r="S265" t="str">
            <v>Y</v>
          </cell>
          <cell r="T265" t="str">
            <v>Y</v>
          </cell>
          <cell r="U265" t="str">
            <v>Y</v>
          </cell>
          <cell r="V265" t="str">
            <v>Y</v>
          </cell>
          <cell r="W265" t="str">
            <v>Y</v>
          </cell>
          <cell r="X265" t="str">
            <v>Y</v>
          </cell>
          <cell r="Y265" t="str">
            <v>Y</v>
          </cell>
          <cell r="Z265" t="str">
            <v>Y</v>
          </cell>
          <cell r="AA265" t="str">
            <v>Y</v>
          </cell>
          <cell r="AB265" t="str">
            <v>Y</v>
          </cell>
          <cell r="AC265" t="str">
            <v>Y</v>
          </cell>
        </row>
        <row r="266">
          <cell r="B266" t="str">
            <v>TON_0801</v>
          </cell>
          <cell r="C266" t="str">
            <v>hypothetical aspartate racemase [Thermococcus onnurineus NA1]</v>
          </cell>
          <cell r="D266">
            <v>125.63</v>
          </cell>
          <cell r="E266" t="str">
            <v>Y</v>
          </cell>
          <cell r="F266">
            <v>0</v>
          </cell>
          <cell r="J266">
            <v>0</v>
          </cell>
          <cell r="N266">
            <v>0</v>
          </cell>
          <cell r="R266" t="str">
            <v>Y</v>
          </cell>
          <cell r="S266" t="str">
            <v>Y</v>
          </cell>
          <cell r="T266" t="str">
            <v>Y</v>
          </cell>
          <cell r="U266" t="str">
            <v>Y</v>
          </cell>
          <cell r="V266" t="str">
            <v>Y</v>
          </cell>
          <cell r="W266" t="str">
            <v>Y</v>
          </cell>
          <cell r="X266" t="str">
            <v>Y</v>
          </cell>
          <cell r="Y266" t="str">
            <v>Y</v>
          </cell>
          <cell r="Z266" t="str">
            <v>Y</v>
          </cell>
          <cell r="AA266" t="str">
            <v>Y</v>
          </cell>
          <cell r="AB266" t="str">
            <v>Y</v>
          </cell>
          <cell r="AC266" t="str">
            <v>Y</v>
          </cell>
        </row>
        <row r="267">
          <cell r="B267" t="str">
            <v>TON_0804</v>
          </cell>
          <cell r="C267" t="str">
            <v>zinc-dependent protease [Thermococcus onnurineus NA1]</v>
          </cell>
          <cell r="D267">
            <v>151.82</v>
          </cell>
          <cell r="J267" t="str">
            <v>S</v>
          </cell>
          <cell r="K267" t="str">
            <v>S</v>
          </cell>
          <cell r="L267" t="str">
            <v>S</v>
          </cell>
          <cell r="M267" t="str">
            <v>S</v>
          </cell>
          <cell r="N267" t="str">
            <v>S</v>
          </cell>
          <cell r="O267" t="str">
            <v>S</v>
          </cell>
          <cell r="P267" t="str">
            <v>S</v>
          </cell>
          <cell r="Q267" t="str">
            <v>S</v>
          </cell>
          <cell r="R267" t="str">
            <v>Y</v>
          </cell>
          <cell r="S267" t="str">
            <v>Y</v>
          </cell>
          <cell r="T267" t="str">
            <v>Y</v>
          </cell>
          <cell r="U267" t="str">
            <v>Y</v>
          </cell>
          <cell r="V267" t="str">
            <v>Y</v>
          </cell>
          <cell r="W267" t="str">
            <v>Y</v>
          </cell>
          <cell r="X267" t="str">
            <v>Y</v>
          </cell>
          <cell r="Y267" t="str">
            <v>Y</v>
          </cell>
          <cell r="Z267">
            <v>0.57999999999999996</v>
          </cell>
          <cell r="AA267">
            <v>-0.54</v>
          </cell>
          <cell r="AB267">
            <v>1.58</v>
          </cell>
          <cell r="AC267">
            <v>0.23</v>
          </cell>
        </row>
        <row r="268">
          <cell r="B268" t="str">
            <v>TON_0805</v>
          </cell>
          <cell r="C268" t="str">
            <v>zinc-dependent protease [Thermococcus onnurineus NA1]</v>
          </cell>
          <cell r="D268">
            <v>165.98</v>
          </cell>
          <cell r="F268">
            <v>0</v>
          </cell>
          <cell r="J268">
            <v>0</v>
          </cell>
          <cell r="N268">
            <v>0</v>
          </cell>
          <cell r="R268" t="str">
            <v>Y</v>
          </cell>
          <cell r="S268" t="str">
            <v>Y</v>
          </cell>
          <cell r="T268" t="str">
            <v>Y</v>
          </cell>
          <cell r="U268" t="str">
            <v>Y</v>
          </cell>
          <cell r="V268" t="str">
            <v>Y</v>
          </cell>
          <cell r="W268" t="str">
            <v>Y</v>
          </cell>
          <cell r="X268" t="str">
            <v>Y</v>
          </cell>
          <cell r="Y268" t="str">
            <v>Y</v>
          </cell>
          <cell r="Z268">
            <v>1.3</v>
          </cell>
          <cell r="AA268">
            <v>0.26</v>
          </cell>
          <cell r="AB268">
            <v>1.45</v>
          </cell>
          <cell r="AC268">
            <v>0.56999999999999995</v>
          </cell>
        </row>
        <row r="269">
          <cell r="B269" t="str">
            <v>TON_0817</v>
          </cell>
          <cell r="C269" t="str">
            <v>hydrolase [Thermococcus onnurineus NA1]</v>
          </cell>
          <cell r="D269">
            <v>128.97</v>
          </cell>
          <cell r="E269" t="str">
            <v>Y</v>
          </cell>
          <cell r="F269">
            <v>0</v>
          </cell>
          <cell r="J269">
            <v>0</v>
          </cell>
          <cell r="N269">
            <v>0</v>
          </cell>
          <cell r="R269" t="str">
            <v>Y</v>
          </cell>
          <cell r="S269" t="str">
            <v>Y</v>
          </cell>
          <cell r="T269" t="str">
            <v>Y</v>
          </cell>
          <cell r="U269" t="str">
            <v>Y</v>
          </cell>
          <cell r="V269" t="str">
            <v>Y</v>
          </cell>
          <cell r="W269" t="str">
            <v>Y</v>
          </cell>
          <cell r="X269" t="str">
            <v>Y</v>
          </cell>
          <cell r="Y269" t="str">
            <v>Y</v>
          </cell>
          <cell r="Z269" t="str">
            <v>Y</v>
          </cell>
          <cell r="AA269" t="str">
            <v>Y</v>
          </cell>
          <cell r="AB269" t="str">
            <v>Y</v>
          </cell>
          <cell r="AC269" t="str">
            <v>Y</v>
          </cell>
        </row>
        <row r="270">
          <cell r="B270" t="str">
            <v>TON_0821</v>
          </cell>
          <cell r="C270" t="str">
            <v>serine hydroxymethyltransferase [Thermococcus onnurineus NA1]</v>
          </cell>
          <cell r="D270">
            <v>709.16</v>
          </cell>
          <cell r="F270">
            <v>0.71</v>
          </cell>
          <cell r="G270">
            <v>-0.34</v>
          </cell>
          <cell r="H270">
            <v>0.18</v>
          </cell>
          <cell r="I270">
            <v>0</v>
          </cell>
          <cell r="J270">
            <v>0.93</v>
          </cell>
          <cell r="K270">
            <v>-7.0000000000000007E-2</v>
          </cell>
          <cell r="L270">
            <v>0.15</v>
          </cell>
          <cell r="M270">
            <v>0.28999999999999998</v>
          </cell>
          <cell r="N270">
            <v>1.31</v>
          </cell>
          <cell r="O270">
            <v>0.27</v>
          </cell>
          <cell r="P270">
            <v>0.19</v>
          </cell>
          <cell r="Q270">
            <v>1</v>
          </cell>
          <cell r="R270">
            <v>2.08</v>
          </cell>
          <cell r="S270">
            <v>0.73</v>
          </cell>
          <cell r="T270">
            <v>0.14000000000000001</v>
          </cell>
          <cell r="U270">
            <v>1</v>
          </cell>
          <cell r="V270">
            <v>2.92</v>
          </cell>
          <cell r="W270">
            <v>1.07</v>
          </cell>
          <cell r="X270">
            <v>0.18</v>
          </cell>
          <cell r="Y270">
            <v>1</v>
          </cell>
          <cell r="Z270">
            <v>2.23</v>
          </cell>
          <cell r="AA270">
            <v>0.8</v>
          </cell>
          <cell r="AB270">
            <v>0.16</v>
          </cell>
          <cell r="AC270">
            <v>1</v>
          </cell>
        </row>
        <row r="271">
          <cell r="B271" t="str">
            <v>TON_0826</v>
          </cell>
          <cell r="C271" t="str">
            <v>DNA polymerase sliding clamp [Thermococcus onnurineus NA1]</v>
          </cell>
          <cell r="D271">
            <v>258.58</v>
          </cell>
          <cell r="F271">
            <v>1.1399999999999999</v>
          </cell>
          <cell r="G271">
            <v>0.13</v>
          </cell>
          <cell r="H271">
            <v>0.33</v>
          </cell>
          <cell r="I271">
            <v>0.73</v>
          </cell>
          <cell r="J271">
            <v>1.36</v>
          </cell>
          <cell r="K271">
            <v>0.31</v>
          </cell>
          <cell r="L271">
            <v>0.32</v>
          </cell>
          <cell r="M271">
            <v>0.97</v>
          </cell>
          <cell r="N271">
            <v>1.2</v>
          </cell>
          <cell r="O271">
            <v>0.18</v>
          </cell>
          <cell r="P271">
            <v>0.3</v>
          </cell>
          <cell r="Q271">
            <v>0.89</v>
          </cell>
          <cell r="R271">
            <v>1.0900000000000001</v>
          </cell>
          <cell r="S271">
            <v>0.09</v>
          </cell>
          <cell r="T271">
            <v>0.38</v>
          </cell>
          <cell r="U271">
            <v>0.71</v>
          </cell>
          <cell r="V271">
            <v>0.96</v>
          </cell>
          <cell r="W271">
            <v>-0.04</v>
          </cell>
          <cell r="X271">
            <v>0.33</v>
          </cell>
          <cell r="Y271">
            <v>0.41</v>
          </cell>
          <cell r="Z271">
            <v>0.8</v>
          </cell>
          <cell r="AA271">
            <v>-0.22</v>
          </cell>
          <cell r="AB271">
            <v>0.32</v>
          </cell>
          <cell r="AC271">
            <v>0.09</v>
          </cell>
        </row>
        <row r="272">
          <cell r="B272" t="str">
            <v>TON_0828</v>
          </cell>
          <cell r="C272" t="str">
            <v>molybdopterin oxidoreductase, molybdopterin-binding subunit [Thermococcus onnurineus NA1]</v>
          </cell>
          <cell r="D272">
            <v>130.53</v>
          </cell>
          <cell r="E272" t="str">
            <v>F</v>
          </cell>
          <cell r="F272" t="str">
            <v>F</v>
          </cell>
          <cell r="G272" t="str">
            <v>F</v>
          </cell>
          <cell r="H272" t="str">
            <v>F</v>
          </cell>
          <cell r="I272" t="str">
            <v>F</v>
          </cell>
          <cell r="J272">
            <v>0</v>
          </cell>
          <cell r="N272" t="str">
            <v>F</v>
          </cell>
          <cell r="O272" t="str">
            <v>F</v>
          </cell>
          <cell r="P272" t="str">
            <v>F</v>
          </cell>
          <cell r="Q272" t="str">
            <v>F</v>
          </cell>
          <cell r="R272" t="str">
            <v>-</v>
          </cell>
          <cell r="U272" t="str">
            <v>-</v>
          </cell>
          <cell r="V272" t="str">
            <v>F</v>
          </cell>
          <cell r="W272" t="str">
            <v>F</v>
          </cell>
          <cell r="X272" t="str">
            <v>F</v>
          </cell>
          <cell r="Y272" t="str">
            <v>F</v>
          </cell>
          <cell r="Z272" t="str">
            <v>-</v>
          </cell>
          <cell r="AC272" t="str">
            <v>-</v>
          </cell>
        </row>
        <row r="273">
          <cell r="B273" t="str">
            <v>TON_0829</v>
          </cell>
          <cell r="C273" t="str">
            <v>peroxiredoxin [Thermococcus onnurineus NA1]</v>
          </cell>
          <cell r="D273">
            <v>421.63</v>
          </cell>
          <cell r="F273">
            <v>2.2000000000000002</v>
          </cell>
          <cell r="G273">
            <v>0.79</v>
          </cell>
          <cell r="H273">
            <v>0.08</v>
          </cell>
          <cell r="I273">
            <v>1</v>
          </cell>
          <cell r="J273">
            <v>1.02</v>
          </cell>
          <cell r="K273">
            <v>0.02</v>
          </cell>
          <cell r="L273">
            <v>0.09</v>
          </cell>
          <cell r="M273">
            <v>0.67</v>
          </cell>
          <cell r="N273">
            <v>0.47</v>
          </cell>
          <cell r="O273">
            <v>-0.76</v>
          </cell>
          <cell r="P273">
            <v>0.09</v>
          </cell>
          <cell r="Q273">
            <v>0</v>
          </cell>
          <cell r="R273">
            <v>0.17</v>
          </cell>
          <cell r="S273">
            <v>-1.79</v>
          </cell>
          <cell r="T273">
            <v>0.17</v>
          </cell>
          <cell r="U273">
            <v>0</v>
          </cell>
          <cell r="V273">
            <v>0.08</v>
          </cell>
          <cell r="W273">
            <v>-2.58</v>
          </cell>
          <cell r="X273">
            <v>0.15</v>
          </cell>
          <cell r="Y273">
            <v>0</v>
          </cell>
          <cell r="Z273">
            <v>0.16</v>
          </cell>
          <cell r="AA273">
            <v>-1.81</v>
          </cell>
          <cell r="AB273">
            <v>0.15</v>
          </cell>
          <cell r="AC273">
            <v>0</v>
          </cell>
        </row>
        <row r="274">
          <cell r="B274" t="str">
            <v>TON_0844</v>
          </cell>
          <cell r="C274" t="str">
            <v>hypothetical protein TON_0844 [Thermococcus onnurineus NA1]</v>
          </cell>
          <cell r="D274">
            <v>174.17</v>
          </cell>
          <cell r="E274" t="str">
            <v>S</v>
          </cell>
          <cell r="J274" t="str">
            <v>S</v>
          </cell>
          <cell r="K274" t="str">
            <v>S</v>
          </cell>
          <cell r="L274" t="str">
            <v>S</v>
          </cell>
          <cell r="M274" t="str">
            <v>S</v>
          </cell>
          <cell r="N274" t="str">
            <v>S</v>
          </cell>
          <cell r="O274" t="str">
            <v>S</v>
          </cell>
          <cell r="P274" t="str">
            <v>S</v>
          </cell>
          <cell r="Q274" t="str">
            <v>S</v>
          </cell>
          <cell r="R274" t="str">
            <v>-</v>
          </cell>
          <cell r="U274" t="str">
            <v>-</v>
          </cell>
          <cell r="V274" t="str">
            <v>-</v>
          </cell>
          <cell r="Y274" t="str">
            <v>-</v>
          </cell>
          <cell r="Z274" t="str">
            <v>S</v>
          </cell>
          <cell r="AA274" t="str">
            <v>S</v>
          </cell>
          <cell r="AB274" t="str">
            <v>S</v>
          </cell>
          <cell r="AC274" t="str">
            <v>S</v>
          </cell>
        </row>
        <row r="275">
          <cell r="B275" t="str">
            <v>TON_0847</v>
          </cell>
          <cell r="C275" t="str">
            <v>alkyl hydroperoxide reductase subunit c [Thermococcus onnurineus NA1]</v>
          </cell>
          <cell r="D275">
            <v>272.67</v>
          </cell>
          <cell r="F275">
            <v>3</v>
          </cell>
          <cell r="G275">
            <v>1.1000000000000001</v>
          </cell>
          <cell r="H275">
            <v>0.19</v>
          </cell>
          <cell r="I275">
            <v>1</v>
          </cell>
          <cell r="J275">
            <v>0.73</v>
          </cell>
          <cell r="K275">
            <v>-0.32</v>
          </cell>
          <cell r="L275">
            <v>0.17</v>
          </cell>
          <cell r="M275">
            <v>0</v>
          </cell>
          <cell r="N275">
            <v>0.24</v>
          </cell>
          <cell r="O275">
            <v>-1.42</v>
          </cell>
          <cell r="P275">
            <v>0.22</v>
          </cell>
          <cell r="Q275">
            <v>0</v>
          </cell>
          <cell r="R275" t="str">
            <v>C</v>
          </cell>
          <cell r="S275" t="str">
            <v>C</v>
          </cell>
          <cell r="T275" t="str">
            <v>C</v>
          </cell>
          <cell r="U275" t="str">
            <v>C</v>
          </cell>
          <cell r="V275" t="str">
            <v>F</v>
          </cell>
          <cell r="W275" t="str">
            <v>F</v>
          </cell>
          <cell r="X275" t="str">
            <v>F</v>
          </cell>
          <cell r="Y275" t="str">
            <v>F</v>
          </cell>
          <cell r="Z275" t="str">
            <v>S</v>
          </cell>
          <cell r="AA275" t="str">
            <v>S</v>
          </cell>
          <cell r="AB275" t="str">
            <v>S</v>
          </cell>
          <cell r="AC275" t="str">
            <v>S</v>
          </cell>
        </row>
        <row r="276">
          <cell r="B276" t="str">
            <v>TON_0849</v>
          </cell>
          <cell r="C276" t="str">
            <v>hypothetical protein TON_0849 [Thermococcus onnurineus NA1]</v>
          </cell>
          <cell r="D276">
            <v>64.33</v>
          </cell>
          <cell r="F276">
            <v>1.86</v>
          </cell>
          <cell r="G276">
            <v>0.62</v>
          </cell>
          <cell r="H276">
            <v>0.7</v>
          </cell>
          <cell r="I276">
            <v>0.96</v>
          </cell>
          <cell r="J276">
            <v>11.59</v>
          </cell>
          <cell r="K276">
            <v>2.4500000000000002</v>
          </cell>
          <cell r="L276">
            <v>0.56000000000000005</v>
          </cell>
          <cell r="M276">
            <v>1</v>
          </cell>
          <cell r="N276">
            <v>6.23</v>
          </cell>
          <cell r="O276">
            <v>1.83</v>
          </cell>
          <cell r="P276">
            <v>0.38</v>
          </cell>
          <cell r="Q276">
            <v>1</v>
          </cell>
          <cell r="R276">
            <v>4.26</v>
          </cell>
          <cell r="S276">
            <v>1.45</v>
          </cell>
          <cell r="T276">
            <v>0.63</v>
          </cell>
          <cell r="U276">
            <v>1</v>
          </cell>
          <cell r="V276">
            <v>2.29</v>
          </cell>
          <cell r="W276">
            <v>0.83</v>
          </cell>
          <cell r="X276">
            <v>0.37</v>
          </cell>
          <cell r="Y276">
            <v>1</v>
          </cell>
          <cell r="Z276">
            <v>0.37</v>
          </cell>
          <cell r="AA276">
            <v>-1</v>
          </cell>
          <cell r="AB276">
            <v>0.2</v>
          </cell>
          <cell r="AC276">
            <v>0</v>
          </cell>
        </row>
        <row r="277">
          <cell r="B277" t="str">
            <v>TON_0850</v>
          </cell>
          <cell r="C277" t="str">
            <v>hypothetical protein TON_0850 [Thermococcus onnurineus NA1]</v>
          </cell>
          <cell r="D277">
            <v>350.63</v>
          </cell>
          <cell r="J277" t="str">
            <v>S</v>
          </cell>
          <cell r="K277" t="str">
            <v>S</v>
          </cell>
          <cell r="L277" t="str">
            <v>S</v>
          </cell>
          <cell r="M277" t="str">
            <v>S</v>
          </cell>
          <cell r="N277" t="str">
            <v>S</v>
          </cell>
          <cell r="O277" t="str">
            <v>S</v>
          </cell>
          <cell r="P277" t="str">
            <v>S</v>
          </cell>
          <cell r="Q277" t="str">
            <v>S</v>
          </cell>
          <cell r="R277" t="str">
            <v>Y</v>
          </cell>
          <cell r="S277" t="str">
            <v>Y</v>
          </cell>
          <cell r="T277" t="str">
            <v>Y</v>
          </cell>
          <cell r="U277" t="str">
            <v>Y</v>
          </cell>
          <cell r="V277" t="str">
            <v>Y</v>
          </cell>
          <cell r="W277" t="str">
            <v>Y</v>
          </cell>
          <cell r="X277" t="str">
            <v>Y</v>
          </cell>
          <cell r="Y277" t="str">
            <v>Y</v>
          </cell>
          <cell r="Z277">
            <v>0.38</v>
          </cell>
          <cell r="AA277">
            <v>-0.98</v>
          </cell>
          <cell r="AB277">
            <v>0.26</v>
          </cell>
          <cell r="AC277">
            <v>0</v>
          </cell>
        </row>
        <row r="278">
          <cell r="B278" t="str">
            <v>TON_0851</v>
          </cell>
          <cell r="C278" t="str">
            <v>hypothetical ATP-dependent transporter [Thermococcus onnurineus NA1]</v>
          </cell>
          <cell r="D278">
            <v>129.03</v>
          </cell>
          <cell r="F278">
            <v>2.5299999999999998</v>
          </cell>
          <cell r="G278">
            <v>0.93</v>
          </cell>
          <cell r="H278">
            <v>0.46</v>
          </cell>
          <cell r="I278">
            <v>1</v>
          </cell>
          <cell r="J278">
            <v>23.1</v>
          </cell>
          <cell r="K278">
            <v>3.14</v>
          </cell>
          <cell r="L278">
            <v>0.43</v>
          </cell>
          <cell r="M278">
            <v>1</v>
          </cell>
          <cell r="N278">
            <v>9.1199999999999992</v>
          </cell>
          <cell r="O278">
            <v>2.21</v>
          </cell>
          <cell r="P278">
            <v>0.16</v>
          </cell>
          <cell r="Q278">
            <v>1</v>
          </cell>
          <cell r="R278">
            <v>4.66</v>
          </cell>
          <cell r="S278">
            <v>1.54</v>
          </cell>
          <cell r="T278">
            <v>0.5</v>
          </cell>
          <cell r="U278">
            <v>1</v>
          </cell>
          <cell r="V278">
            <v>1.84</v>
          </cell>
          <cell r="W278">
            <v>0.61</v>
          </cell>
          <cell r="X278">
            <v>0.2</v>
          </cell>
          <cell r="Y278">
            <v>1</v>
          </cell>
          <cell r="Z278">
            <v>0.2</v>
          </cell>
          <cell r="AA278">
            <v>-1.6</v>
          </cell>
          <cell r="AB278">
            <v>0.12</v>
          </cell>
          <cell r="AC278">
            <v>0</v>
          </cell>
        </row>
        <row r="279">
          <cell r="B279" t="str">
            <v>TON_0852</v>
          </cell>
          <cell r="C279" t="str">
            <v>Hypothetical rsgA [Thermococcus onnurineus NA1]</v>
          </cell>
          <cell r="D279">
            <v>123.84</v>
          </cell>
          <cell r="F279">
            <v>0.75</v>
          </cell>
          <cell r="G279">
            <v>-0.28999999999999998</v>
          </cell>
          <cell r="H279">
            <v>0.67</v>
          </cell>
          <cell r="I279">
            <v>0.17</v>
          </cell>
          <cell r="J279">
            <v>1.73</v>
          </cell>
          <cell r="K279">
            <v>0.55000000000000004</v>
          </cell>
          <cell r="L279">
            <v>0.43</v>
          </cell>
          <cell r="M279">
            <v>1</v>
          </cell>
          <cell r="N279">
            <v>2.34</v>
          </cell>
          <cell r="O279">
            <v>0.85</v>
          </cell>
          <cell r="P279">
            <v>0.62</v>
          </cell>
          <cell r="Q279">
            <v>1</v>
          </cell>
          <cell r="R279">
            <v>0.5</v>
          </cell>
          <cell r="S279">
            <v>-0.7</v>
          </cell>
          <cell r="T279">
            <v>0.56000000000000005</v>
          </cell>
          <cell r="U279">
            <v>0</v>
          </cell>
          <cell r="V279">
            <v>0.66</v>
          </cell>
          <cell r="W279">
            <v>-0.41</v>
          </cell>
          <cell r="X279">
            <v>0.77</v>
          </cell>
          <cell r="Y279">
            <v>0.17</v>
          </cell>
          <cell r="Z279">
            <v>0.28999999999999998</v>
          </cell>
          <cell r="AA279">
            <v>-1.25</v>
          </cell>
          <cell r="AB279">
            <v>0.53</v>
          </cell>
          <cell r="AC279">
            <v>0</v>
          </cell>
        </row>
        <row r="280">
          <cell r="B280" t="str">
            <v>TON_0854</v>
          </cell>
          <cell r="C280" t="str">
            <v>moeb [Thermococcus onnurineus NA1]</v>
          </cell>
          <cell r="D280">
            <v>74.41</v>
          </cell>
          <cell r="J280" t="str">
            <v>S</v>
          </cell>
          <cell r="K280" t="str">
            <v>S</v>
          </cell>
          <cell r="L280" t="str">
            <v>S</v>
          </cell>
          <cell r="M280" t="str">
            <v>S</v>
          </cell>
          <cell r="N280">
            <v>1.67</v>
          </cell>
          <cell r="O280">
            <v>0.51</v>
          </cell>
          <cell r="P280">
            <v>0.59</v>
          </cell>
          <cell r="Q280">
            <v>0.92</v>
          </cell>
          <cell r="R280" t="str">
            <v>-</v>
          </cell>
          <cell r="U280" t="str">
            <v>-</v>
          </cell>
          <cell r="V280" t="str">
            <v>-</v>
          </cell>
          <cell r="Y280" t="str">
            <v>-</v>
          </cell>
          <cell r="Z280" t="str">
            <v>S</v>
          </cell>
          <cell r="AA280" t="str">
            <v>S</v>
          </cell>
          <cell r="AB280" t="str">
            <v>S</v>
          </cell>
          <cell r="AC280" t="str">
            <v>S</v>
          </cell>
        </row>
        <row r="281">
          <cell r="B281" t="str">
            <v>TON_0860</v>
          </cell>
          <cell r="C281" t="str">
            <v>2-oxoacid:ferredoxin oxidoreductase, alpha subunit [Thermococcus onnurineus NA1]</v>
          </cell>
          <cell r="D281">
            <v>258.93</v>
          </cell>
          <cell r="F281">
            <v>0.76</v>
          </cell>
          <cell r="G281">
            <v>-0.28000000000000003</v>
          </cell>
          <cell r="H281">
            <v>0.25</v>
          </cell>
          <cell r="I281">
            <v>0.04</v>
          </cell>
          <cell r="J281">
            <v>0.53</v>
          </cell>
          <cell r="K281">
            <v>-0.63</v>
          </cell>
          <cell r="L281">
            <v>0.38</v>
          </cell>
          <cell r="M281">
            <v>0</v>
          </cell>
          <cell r="N281">
            <v>0.7</v>
          </cell>
          <cell r="O281">
            <v>-0.35</v>
          </cell>
          <cell r="P281">
            <v>0.36</v>
          </cell>
          <cell r="Q281">
            <v>0.03</v>
          </cell>
          <cell r="R281" t="str">
            <v>C</v>
          </cell>
          <cell r="S281" t="str">
            <v>C</v>
          </cell>
          <cell r="T281" t="str">
            <v>C</v>
          </cell>
          <cell r="U281" t="str">
            <v>C</v>
          </cell>
          <cell r="V281" t="str">
            <v>F</v>
          </cell>
          <cell r="W281" t="str">
            <v>F</v>
          </cell>
          <cell r="X281" t="str">
            <v>F</v>
          </cell>
          <cell r="Y281" t="str">
            <v>F</v>
          </cell>
          <cell r="Z281" t="str">
            <v>S</v>
          </cell>
          <cell r="AA281" t="str">
            <v>S</v>
          </cell>
          <cell r="AB281" t="str">
            <v>S</v>
          </cell>
          <cell r="AC281" t="str">
            <v>S</v>
          </cell>
        </row>
        <row r="282">
          <cell r="B282" t="str">
            <v>TON_0861</v>
          </cell>
          <cell r="C282" t="str">
            <v>2-oxoacid ferredoxin oxidoreductase subunit beta [Thermococcus onnurineus NA1]</v>
          </cell>
          <cell r="D282">
            <v>153.16</v>
          </cell>
          <cell r="F282">
            <v>0.48</v>
          </cell>
          <cell r="G282">
            <v>-0.73</v>
          </cell>
          <cell r="H282">
            <v>0.3</v>
          </cell>
          <cell r="I282">
            <v>0</v>
          </cell>
          <cell r="J282">
            <v>0.4</v>
          </cell>
          <cell r="K282">
            <v>-0.91</v>
          </cell>
          <cell r="L282">
            <v>0.34</v>
          </cell>
          <cell r="M282">
            <v>0</v>
          </cell>
          <cell r="N282">
            <v>0.83</v>
          </cell>
          <cell r="O282">
            <v>-0.19</v>
          </cell>
          <cell r="P282">
            <v>0.35</v>
          </cell>
          <cell r="Q282">
            <v>0.18</v>
          </cell>
          <cell r="R282" t="str">
            <v>C</v>
          </cell>
          <cell r="S282" t="str">
            <v>C</v>
          </cell>
          <cell r="T282" t="str">
            <v>C</v>
          </cell>
          <cell r="U282" t="str">
            <v>C</v>
          </cell>
          <cell r="V282" t="str">
            <v>F</v>
          </cell>
          <cell r="W282" t="str">
            <v>F</v>
          </cell>
          <cell r="X282" t="str">
            <v>F</v>
          </cell>
          <cell r="Y282" t="str">
            <v>F</v>
          </cell>
          <cell r="Z282" t="str">
            <v>S</v>
          </cell>
          <cell r="AA282" t="str">
            <v>S</v>
          </cell>
          <cell r="AB282" t="str">
            <v>S</v>
          </cell>
          <cell r="AC282" t="str">
            <v>S</v>
          </cell>
        </row>
        <row r="283">
          <cell r="B283" t="str">
            <v>TON_0862</v>
          </cell>
          <cell r="C283" t="str">
            <v>thioredoxin peroxidase [Thermococcus onnurineus NA1]</v>
          </cell>
          <cell r="D283">
            <v>114.11</v>
          </cell>
          <cell r="F283" t="str">
            <v>C</v>
          </cell>
          <cell r="G283" t="str">
            <v>C</v>
          </cell>
          <cell r="H283" t="str">
            <v>C</v>
          </cell>
          <cell r="I283" t="str">
            <v>C</v>
          </cell>
          <cell r="J283">
            <v>0.5</v>
          </cell>
          <cell r="K283">
            <v>-0.7</v>
          </cell>
          <cell r="L283">
            <v>0.63</v>
          </cell>
          <cell r="M283">
            <v>0.03</v>
          </cell>
          <cell r="N283" t="str">
            <v>S</v>
          </cell>
          <cell r="O283" t="str">
            <v>S</v>
          </cell>
          <cell r="P283" t="str">
            <v>S</v>
          </cell>
          <cell r="Q283" t="str">
            <v>S</v>
          </cell>
          <cell r="R283" t="str">
            <v>C</v>
          </cell>
          <cell r="S283" t="str">
            <v>C</v>
          </cell>
          <cell r="T283" t="str">
            <v>C</v>
          </cell>
          <cell r="U283" t="str">
            <v>C</v>
          </cell>
          <cell r="V283" t="str">
            <v>-</v>
          </cell>
          <cell r="Y283" t="str">
            <v>-</v>
          </cell>
          <cell r="Z283" t="str">
            <v>S</v>
          </cell>
          <cell r="AA283" t="str">
            <v>S</v>
          </cell>
          <cell r="AB283" t="str">
            <v>S</v>
          </cell>
          <cell r="AC283" t="str">
            <v>S</v>
          </cell>
        </row>
        <row r="284">
          <cell r="B284" t="str">
            <v>TON_0863</v>
          </cell>
          <cell r="C284" t="str">
            <v>type A flavoprotein [Thermococcus onnurineus NA1]</v>
          </cell>
          <cell r="D284">
            <v>381.02</v>
          </cell>
          <cell r="F284">
            <v>0.89</v>
          </cell>
          <cell r="G284">
            <v>-0.12</v>
          </cell>
          <cell r="H284">
            <v>0.21</v>
          </cell>
          <cell r="I284">
            <v>0.13</v>
          </cell>
          <cell r="J284">
            <v>0.78</v>
          </cell>
          <cell r="K284">
            <v>-0.25</v>
          </cell>
          <cell r="L284">
            <v>0.2</v>
          </cell>
          <cell r="M284">
            <v>0.02</v>
          </cell>
          <cell r="N284">
            <v>0.88</v>
          </cell>
          <cell r="O284">
            <v>-0.13</v>
          </cell>
          <cell r="P284">
            <v>0.22</v>
          </cell>
          <cell r="Q284">
            <v>0.16</v>
          </cell>
          <cell r="R284">
            <v>0.36</v>
          </cell>
          <cell r="S284">
            <v>-1.02</v>
          </cell>
          <cell r="T284">
            <v>0.64</v>
          </cell>
          <cell r="U284">
            <v>0</v>
          </cell>
          <cell r="V284">
            <v>0.41</v>
          </cell>
          <cell r="W284">
            <v>-0.9</v>
          </cell>
          <cell r="X284">
            <v>0.63</v>
          </cell>
          <cell r="Y284">
            <v>0</v>
          </cell>
          <cell r="Z284">
            <v>0.46</v>
          </cell>
          <cell r="AA284">
            <v>-0.77</v>
          </cell>
          <cell r="AB284">
            <v>0.66</v>
          </cell>
          <cell r="AC284">
            <v>0</v>
          </cell>
        </row>
        <row r="285">
          <cell r="B285" t="str">
            <v>TON_0865</v>
          </cell>
          <cell r="C285" t="str">
            <v>NAD(P)H:rubredoxin oxidoreductase [Thermococcus onnurineus NA1]</v>
          </cell>
          <cell r="D285">
            <v>73.59</v>
          </cell>
          <cell r="F285" t="str">
            <v>C</v>
          </cell>
          <cell r="G285" t="str">
            <v>C</v>
          </cell>
          <cell r="H285" t="str">
            <v>C</v>
          </cell>
          <cell r="I285" t="str">
            <v>C</v>
          </cell>
          <cell r="J285">
            <v>0.63</v>
          </cell>
          <cell r="K285">
            <v>-0.46</v>
          </cell>
          <cell r="L285">
            <v>1.63</v>
          </cell>
          <cell r="M285">
            <v>0.27</v>
          </cell>
          <cell r="N285" t="str">
            <v>S</v>
          </cell>
          <cell r="O285" t="str">
            <v>S</v>
          </cell>
          <cell r="P285" t="str">
            <v>S</v>
          </cell>
          <cell r="Q285" t="str">
            <v>S</v>
          </cell>
          <cell r="R285" t="str">
            <v>C</v>
          </cell>
          <cell r="S285" t="str">
            <v>C</v>
          </cell>
          <cell r="T285" t="str">
            <v>C</v>
          </cell>
          <cell r="U285" t="str">
            <v>C</v>
          </cell>
          <cell r="V285" t="str">
            <v>-</v>
          </cell>
          <cell r="Y285" t="str">
            <v>-</v>
          </cell>
          <cell r="Z285" t="str">
            <v>S</v>
          </cell>
          <cell r="AA285" t="str">
            <v>S</v>
          </cell>
          <cell r="AB285" t="str">
            <v>S</v>
          </cell>
          <cell r="AC285" t="str">
            <v>S</v>
          </cell>
        </row>
        <row r="286">
          <cell r="B286" t="str">
            <v>TON_0866</v>
          </cell>
          <cell r="C286" t="str">
            <v>rubrerythrin [Thermococcus onnurineus NA1]</v>
          </cell>
          <cell r="D286">
            <v>227.59</v>
          </cell>
          <cell r="F286">
            <v>0.7</v>
          </cell>
          <cell r="G286">
            <v>-0.35</v>
          </cell>
          <cell r="H286">
            <v>0.11</v>
          </cell>
          <cell r="I286">
            <v>0</v>
          </cell>
          <cell r="J286">
            <v>0.49</v>
          </cell>
          <cell r="K286">
            <v>-0.72</v>
          </cell>
          <cell r="L286">
            <v>0.18</v>
          </cell>
          <cell r="M286">
            <v>0</v>
          </cell>
          <cell r="N286">
            <v>0.69</v>
          </cell>
          <cell r="O286">
            <v>-0.37</v>
          </cell>
          <cell r="P286">
            <v>0.17</v>
          </cell>
          <cell r="Q286">
            <v>0</v>
          </cell>
          <cell r="R286">
            <v>0.34</v>
          </cell>
          <cell r="S286">
            <v>-1.08</v>
          </cell>
          <cell r="T286">
            <v>0.17</v>
          </cell>
          <cell r="U286">
            <v>0</v>
          </cell>
          <cell r="V286">
            <v>0.48</v>
          </cell>
          <cell r="W286">
            <v>-0.73</v>
          </cell>
          <cell r="X286">
            <v>0.18</v>
          </cell>
          <cell r="Y286">
            <v>0</v>
          </cell>
          <cell r="Z286">
            <v>0.7</v>
          </cell>
          <cell r="AA286">
            <v>-0.36</v>
          </cell>
          <cell r="AB286">
            <v>0.21</v>
          </cell>
          <cell r="AC286">
            <v>0</v>
          </cell>
        </row>
        <row r="287">
          <cell r="B287" t="str">
            <v>TON_0868</v>
          </cell>
          <cell r="C287" t="str">
            <v>sor superoxide reductase [Thermococcus onnurineus NA1]</v>
          </cell>
          <cell r="D287">
            <v>136.12</v>
          </cell>
          <cell r="F287" t="str">
            <v>F</v>
          </cell>
          <cell r="G287" t="str">
            <v>F</v>
          </cell>
          <cell r="H287" t="str">
            <v>F</v>
          </cell>
          <cell r="I287" t="str">
            <v>F</v>
          </cell>
          <cell r="J287">
            <v>0</v>
          </cell>
          <cell r="N287" t="str">
            <v>F</v>
          </cell>
          <cell r="O287" t="str">
            <v>F</v>
          </cell>
          <cell r="P287" t="str">
            <v>F</v>
          </cell>
          <cell r="Q287" t="str">
            <v>F</v>
          </cell>
          <cell r="R287" t="str">
            <v>-</v>
          </cell>
          <cell r="U287" t="str">
            <v>-</v>
          </cell>
          <cell r="V287">
            <v>0.32</v>
          </cell>
          <cell r="W287">
            <v>-1.1499999999999999</v>
          </cell>
          <cell r="X287">
            <v>0.39</v>
          </cell>
          <cell r="Y287">
            <v>0</v>
          </cell>
          <cell r="Z287" t="str">
            <v>-</v>
          </cell>
          <cell r="AC287" t="str">
            <v>-</v>
          </cell>
        </row>
        <row r="288">
          <cell r="B288" t="str">
            <v>TON_0869</v>
          </cell>
          <cell r="C288" t="str">
            <v>hypothetical protein TON_0869 [Thermococcus onnurineus NA1]</v>
          </cell>
          <cell r="D288">
            <v>79.709999999999994</v>
          </cell>
          <cell r="E288" t="str">
            <v>Y</v>
          </cell>
          <cell r="F288">
            <v>0</v>
          </cell>
          <cell r="J288">
            <v>0</v>
          </cell>
          <cell r="N288">
            <v>0</v>
          </cell>
          <cell r="R288" t="str">
            <v>Y</v>
          </cell>
          <cell r="S288" t="str">
            <v>Y</v>
          </cell>
          <cell r="T288" t="str">
            <v>Y</v>
          </cell>
          <cell r="U288" t="str">
            <v>Y</v>
          </cell>
          <cell r="V288" t="str">
            <v>Y</v>
          </cell>
          <cell r="W288" t="str">
            <v>Y</v>
          </cell>
          <cell r="X288" t="str">
            <v>Y</v>
          </cell>
          <cell r="Y288" t="str">
            <v>Y</v>
          </cell>
          <cell r="Z288" t="str">
            <v>Y</v>
          </cell>
          <cell r="AA288" t="str">
            <v>Y</v>
          </cell>
          <cell r="AB288" t="str">
            <v>Y</v>
          </cell>
          <cell r="AC288" t="str">
            <v>Y</v>
          </cell>
        </row>
        <row r="289">
          <cell r="B289" t="str">
            <v>TON_0874</v>
          </cell>
          <cell r="C289" t="str">
            <v>N-acetyltransferase [Thermococcus onnurineus NA1]</v>
          </cell>
          <cell r="D289">
            <v>77.31</v>
          </cell>
          <cell r="F289" t="str">
            <v>C</v>
          </cell>
          <cell r="G289" t="str">
            <v>C</v>
          </cell>
          <cell r="H289" t="str">
            <v>C</v>
          </cell>
          <cell r="I289" t="str">
            <v>C</v>
          </cell>
          <cell r="J289">
            <v>1.19</v>
          </cell>
          <cell r="K289">
            <v>0.17</v>
          </cell>
          <cell r="L289">
            <v>1.29</v>
          </cell>
          <cell r="M289">
            <v>0.55000000000000004</v>
          </cell>
          <cell r="N289" t="str">
            <v>S</v>
          </cell>
          <cell r="O289" t="str">
            <v>S</v>
          </cell>
          <cell r="P289" t="str">
            <v>S</v>
          </cell>
          <cell r="Q289" t="str">
            <v>S</v>
          </cell>
          <cell r="R289" t="str">
            <v>C</v>
          </cell>
          <cell r="S289" t="str">
            <v>C</v>
          </cell>
          <cell r="T289" t="str">
            <v>C</v>
          </cell>
          <cell r="U289" t="str">
            <v>C</v>
          </cell>
          <cell r="V289" t="str">
            <v>-</v>
          </cell>
          <cell r="Y289" t="str">
            <v>-</v>
          </cell>
          <cell r="Z289" t="str">
            <v>S</v>
          </cell>
          <cell r="AA289" t="str">
            <v>S</v>
          </cell>
          <cell r="AB289" t="str">
            <v>S</v>
          </cell>
          <cell r="AC289" t="str">
            <v>S</v>
          </cell>
        </row>
        <row r="290">
          <cell r="B290" t="str">
            <v>TON_0877</v>
          </cell>
          <cell r="C290" t="str">
            <v>hypothetical protein TON_0877 [Thermococcus onnurineus NA1]</v>
          </cell>
          <cell r="D290">
            <v>150.11000000000001</v>
          </cell>
          <cell r="E290" t="str">
            <v>C</v>
          </cell>
          <cell r="F290" t="str">
            <v>C</v>
          </cell>
          <cell r="G290" t="str">
            <v>C</v>
          </cell>
          <cell r="H290" t="str">
            <v>C</v>
          </cell>
          <cell r="I290" t="str">
            <v>C</v>
          </cell>
          <cell r="J290" t="str">
            <v>C</v>
          </cell>
          <cell r="K290" t="str">
            <v>C</v>
          </cell>
          <cell r="L290" t="str">
            <v>C</v>
          </cell>
          <cell r="M290" t="str">
            <v>C</v>
          </cell>
          <cell r="R290" t="str">
            <v>C</v>
          </cell>
          <cell r="S290" t="str">
            <v>C</v>
          </cell>
          <cell r="T290" t="str">
            <v>C</v>
          </cell>
          <cell r="U290" t="str">
            <v>C</v>
          </cell>
          <cell r="V290" t="str">
            <v>-</v>
          </cell>
          <cell r="Y290" t="str">
            <v>-</v>
          </cell>
          <cell r="Z290" t="str">
            <v>-</v>
          </cell>
          <cell r="AC290" t="str">
            <v>-</v>
          </cell>
        </row>
        <row r="291">
          <cell r="B291" t="str">
            <v>TON_0881</v>
          </cell>
          <cell r="C291" t="str">
            <v>imidazoleglycerol-phosphate dehydratase [Thermococcus onnurineus NA1]</v>
          </cell>
          <cell r="D291">
            <v>62.9</v>
          </cell>
          <cell r="E291" t="str">
            <v>C</v>
          </cell>
          <cell r="F291" t="str">
            <v>C</v>
          </cell>
          <cell r="G291" t="str">
            <v>C</v>
          </cell>
          <cell r="H291" t="str">
            <v>C</v>
          </cell>
          <cell r="I291" t="str">
            <v>C</v>
          </cell>
          <cell r="J291" t="str">
            <v>C</v>
          </cell>
          <cell r="K291" t="str">
            <v>C</v>
          </cell>
          <cell r="L291" t="str">
            <v>C</v>
          </cell>
          <cell r="M291" t="str">
            <v>C</v>
          </cell>
          <cell r="R291" t="str">
            <v>C</v>
          </cell>
          <cell r="S291" t="str">
            <v>C</v>
          </cell>
          <cell r="T291" t="str">
            <v>C</v>
          </cell>
          <cell r="U291" t="str">
            <v>C</v>
          </cell>
          <cell r="V291" t="str">
            <v>-</v>
          </cell>
          <cell r="Y291" t="str">
            <v>-</v>
          </cell>
          <cell r="Z291" t="str">
            <v>-</v>
          </cell>
          <cell r="AC291" t="str">
            <v>-</v>
          </cell>
        </row>
        <row r="292">
          <cell r="B292" t="str">
            <v>TON_0883</v>
          </cell>
          <cell r="C292" t="str">
            <v>1-(5-phosphoribosyl)-5-[(5-phosphoribosylamino)methylideneamino] imidazole-4-carboxamide isomerase [Thermococcus onnurineus NA1]</v>
          </cell>
          <cell r="D292">
            <v>135.75</v>
          </cell>
          <cell r="E292" t="str">
            <v>F</v>
          </cell>
          <cell r="F292" t="str">
            <v>F</v>
          </cell>
          <cell r="G292" t="str">
            <v>F</v>
          </cell>
          <cell r="H292" t="str">
            <v>F</v>
          </cell>
          <cell r="I292" t="str">
            <v>F</v>
          </cell>
          <cell r="J292">
            <v>0</v>
          </cell>
          <cell r="N292" t="str">
            <v>F</v>
          </cell>
          <cell r="O292" t="str">
            <v>F</v>
          </cell>
          <cell r="P292" t="str">
            <v>F</v>
          </cell>
          <cell r="Q292" t="str">
            <v>F</v>
          </cell>
          <cell r="R292" t="str">
            <v>-</v>
          </cell>
          <cell r="U292" t="str">
            <v>-</v>
          </cell>
          <cell r="V292" t="str">
            <v>F</v>
          </cell>
          <cell r="W292" t="str">
            <v>F</v>
          </cell>
          <cell r="X292" t="str">
            <v>F</v>
          </cell>
          <cell r="Y292" t="str">
            <v>F</v>
          </cell>
          <cell r="Z292" t="str">
            <v>-</v>
          </cell>
          <cell r="AC292" t="str">
            <v>-</v>
          </cell>
        </row>
        <row r="293">
          <cell r="B293" t="str">
            <v>TON_0884</v>
          </cell>
          <cell r="C293" t="str">
            <v>imidazole glycerol phosphate synthase subunit HisF [Thermococcus onnurineus NA1]</v>
          </cell>
          <cell r="D293">
            <v>91.93</v>
          </cell>
          <cell r="E293" t="str">
            <v>S</v>
          </cell>
          <cell r="J293" t="str">
            <v>S</v>
          </cell>
          <cell r="K293" t="str">
            <v>S</v>
          </cell>
          <cell r="L293" t="str">
            <v>S</v>
          </cell>
          <cell r="M293" t="str">
            <v>S</v>
          </cell>
          <cell r="N293" t="str">
            <v>S</v>
          </cell>
          <cell r="O293" t="str">
            <v>S</v>
          </cell>
          <cell r="P293" t="str">
            <v>S</v>
          </cell>
          <cell r="Q293" t="str">
            <v>S</v>
          </cell>
          <cell r="R293" t="str">
            <v>-</v>
          </cell>
          <cell r="U293" t="str">
            <v>-</v>
          </cell>
          <cell r="V293" t="str">
            <v>-</v>
          </cell>
          <cell r="Y293" t="str">
            <v>-</v>
          </cell>
          <cell r="Z293" t="str">
            <v>S</v>
          </cell>
          <cell r="AA293" t="str">
            <v>S</v>
          </cell>
          <cell r="AB293" t="str">
            <v>S</v>
          </cell>
          <cell r="AC293" t="str">
            <v>S</v>
          </cell>
        </row>
        <row r="294">
          <cell r="B294" t="str">
            <v>TON_0886</v>
          </cell>
          <cell r="C294" t="str">
            <v>histidinol-phosphate aminotransferase [Thermococcus onnurineus NA1]</v>
          </cell>
          <cell r="D294">
            <v>140.4</v>
          </cell>
          <cell r="E294" t="str">
            <v>S</v>
          </cell>
          <cell r="J294" t="str">
            <v>S</v>
          </cell>
          <cell r="K294" t="str">
            <v>S</v>
          </cell>
          <cell r="L294" t="str">
            <v>S</v>
          </cell>
          <cell r="M294" t="str">
            <v>S</v>
          </cell>
          <cell r="N294" t="str">
            <v>S</v>
          </cell>
          <cell r="O294" t="str">
            <v>S</v>
          </cell>
          <cell r="P294" t="str">
            <v>S</v>
          </cell>
          <cell r="Q294" t="str">
            <v>S</v>
          </cell>
          <cell r="R294" t="str">
            <v>-</v>
          </cell>
          <cell r="U294" t="str">
            <v>-</v>
          </cell>
          <cell r="V294" t="str">
            <v>-</v>
          </cell>
          <cell r="Y294" t="str">
            <v>-</v>
          </cell>
          <cell r="Z294" t="str">
            <v>S</v>
          </cell>
          <cell r="AA294" t="str">
            <v>S</v>
          </cell>
          <cell r="AB294" t="str">
            <v>S</v>
          </cell>
          <cell r="AC294" t="str">
            <v>S</v>
          </cell>
        </row>
        <row r="295">
          <cell r="B295" t="str">
            <v>TON_0892</v>
          </cell>
          <cell r="C295" t="str">
            <v>hypothetical protein TON_0892 [Thermococcus onnurineus NA1]</v>
          </cell>
          <cell r="D295">
            <v>93.97</v>
          </cell>
          <cell r="E295" t="str">
            <v>S</v>
          </cell>
          <cell r="J295" t="str">
            <v>S</v>
          </cell>
          <cell r="K295" t="str">
            <v>S</v>
          </cell>
          <cell r="L295" t="str">
            <v>S</v>
          </cell>
          <cell r="M295" t="str">
            <v>S</v>
          </cell>
          <cell r="N295" t="str">
            <v>S</v>
          </cell>
          <cell r="O295" t="str">
            <v>S</v>
          </cell>
          <cell r="P295" t="str">
            <v>S</v>
          </cell>
          <cell r="Q295" t="str">
            <v>S</v>
          </cell>
          <cell r="R295" t="str">
            <v>-</v>
          </cell>
          <cell r="U295" t="str">
            <v>-</v>
          </cell>
          <cell r="V295" t="str">
            <v>-</v>
          </cell>
          <cell r="Y295" t="str">
            <v>-</v>
          </cell>
          <cell r="Z295" t="str">
            <v>S</v>
          </cell>
          <cell r="AA295" t="str">
            <v>S</v>
          </cell>
          <cell r="AB295" t="str">
            <v>S</v>
          </cell>
          <cell r="AC295" t="str">
            <v>S</v>
          </cell>
        </row>
        <row r="296">
          <cell r="B296" t="str">
            <v>TON_0893</v>
          </cell>
          <cell r="C296" t="str">
            <v>hypothetical protein TON_0893 [Thermococcus onnurineus NA1]</v>
          </cell>
          <cell r="D296">
            <v>166.24</v>
          </cell>
          <cell r="E296" t="str">
            <v>Y</v>
          </cell>
          <cell r="F296">
            <v>0</v>
          </cell>
          <cell r="J296">
            <v>0</v>
          </cell>
          <cell r="N296">
            <v>0</v>
          </cell>
          <cell r="R296" t="str">
            <v>Y</v>
          </cell>
          <cell r="S296" t="str">
            <v>Y</v>
          </cell>
          <cell r="T296" t="str">
            <v>Y</v>
          </cell>
          <cell r="U296" t="str">
            <v>Y</v>
          </cell>
          <cell r="V296" t="str">
            <v>Y</v>
          </cell>
          <cell r="W296" t="str">
            <v>Y</v>
          </cell>
          <cell r="X296" t="str">
            <v>Y</v>
          </cell>
          <cell r="Y296" t="str">
            <v>Y</v>
          </cell>
          <cell r="Z296" t="str">
            <v>Y</v>
          </cell>
          <cell r="AA296" t="str">
            <v>Y</v>
          </cell>
          <cell r="AB296" t="str">
            <v>Y</v>
          </cell>
          <cell r="AC296" t="str">
            <v>Y</v>
          </cell>
        </row>
        <row r="297">
          <cell r="B297" t="str">
            <v>TON_0895</v>
          </cell>
          <cell r="C297" t="str">
            <v>hypothetical protein TON_0895 [Thermococcus onnurineus NA1]</v>
          </cell>
          <cell r="D297">
            <v>138.59</v>
          </cell>
          <cell r="E297" t="str">
            <v>F</v>
          </cell>
          <cell r="F297" t="str">
            <v>F</v>
          </cell>
          <cell r="G297" t="str">
            <v>F</v>
          </cell>
          <cell r="H297" t="str">
            <v>F</v>
          </cell>
          <cell r="I297" t="str">
            <v>F</v>
          </cell>
          <cell r="J297">
            <v>0</v>
          </cell>
          <cell r="N297" t="str">
            <v>F</v>
          </cell>
          <cell r="O297" t="str">
            <v>F</v>
          </cell>
          <cell r="P297" t="str">
            <v>F</v>
          </cell>
          <cell r="Q297" t="str">
            <v>F</v>
          </cell>
          <cell r="R297" t="str">
            <v>-</v>
          </cell>
          <cell r="U297" t="str">
            <v>-</v>
          </cell>
          <cell r="V297" t="str">
            <v>F</v>
          </cell>
          <cell r="W297" t="str">
            <v>F</v>
          </cell>
          <cell r="X297" t="str">
            <v>F</v>
          </cell>
          <cell r="Y297" t="str">
            <v>F</v>
          </cell>
          <cell r="Z297" t="str">
            <v>-</v>
          </cell>
          <cell r="AC297" t="str">
            <v>-</v>
          </cell>
        </row>
        <row r="298">
          <cell r="B298" t="str">
            <v>TON_0899</v>
          </cell>
          <cell r="C298" t="str">
            <v>alanyl-tRNA synthetase-related protein [Thermococcus onnurineus NA1]</v>
          </cell>
          <cell r="D298">
            <v>74.459999999999994</v>
          </cell>
          <cell r="E298" t="str">
            <v>Y</v>
          </cell>
          <cell r="F298">
            <v>0</v>
          </cell>
          <cell r="J298">
            <v>0</v>
          </cell>
          <cell r="N298">
            <v>0</v>
          </cell>
          <cell r="R298" t="str">
            <v>Y</v>
          </cell>
          <cell r="S298" t="str">
            <v>Y</v>
          </cell>
          <cell r="T298" t="str">
            <v>Y</v>
          </cell>
          <cell r="U298" t="str">
            <v>Y</v>
          </cell>
          <cell r="V298" t="str">
            <v>Y</v>
          </cell>
          <cell r="W298" t="str">
            <v>Y</v>
          </cell>
          <cell r="X298" t="str">
            <v>Y</v>
          </cell>
          <cell r="Y298" t="str">
            <v>Y</v>
          </cell>
          <cell r="Z298" t="str">
            <v>Y</v>
          </cell>
          <cell r="AA298" t="str">
            <v>Y</v>
          </cell>
          <cell r="AB298" t="str">
            <v>Y</v>
          </cell>
          <cell r="AC298" t="str">
            <v>Y</v>
          </cell>
        </row>
        <row r="299">
          <cell r="B299" t="str">
            <v>TON_0903</v>
          </cell>
          <cell r="C299" t="str">
            <v>fructose-bisphosphate aldolase [Thermococcus onnurineus NA1]</v>
          </cell>
          <cell r="D299">
            <v>97.12</v>
          </cell>
          <cell r="F299">
            <v>1.92</v>
          </cell>
          <cell r="G299">
            <v>0.65</v>
          </cell>
          <cell r="H299">
            <v>0.36</v>
          </cell>
          <cell r="I299">
            <v>1</v>
          </cell>
          <cell r="J299">
            <v>16.61</v>
          </cell>
          <cell r="K299">
            <v>2.81</v>
          </cell>
          <cell r="L299">
            <v>0.34</v>
          </cell>
          <cell r="M299">
            <v>1</v>
          </cell>
          <cell r="N299">
            <v>8.67</v>
          </cell>
          <cell r="O299">
            <v>2.16</v>
          </cell>
          <cell r="P299">
            <v>0.26</v>
          </cell>
          <cell r="Q299">
            <v>1</v>
          </cell>
          <cell r="R299">
            <v>0.73</v>
          </cell>
          <cell r="S299">
            <v>-0.31</v>
          </cell>
          <cell r="T299">
            <v>0.72</v>
          </cell>
          <cell r="U299">
            <v>0.17</v>
          </cell>
          <cell r="V299">
            <v>0.38</v>
          </cell>
          <cell r="W299">
            <v>-0.96</v>
          </cell>
          <cell r="X299">
            <v>0.66</v>
          </cell>
          <cell r="Y299">
            <v>0</v>
          </cell>
          <cell r="Z299">
            <v>0.04</v>
          </cell>
          <cell r="AA299">
            <v>-3.12</v>
          </cell>
          <cell r="AB299">
            <v>0.57999999999999996</v>
          </cell>
          <cell r="AC299">
            <v>0</v>
          </cell>
        </row>
        <row r="300">
          <cell r="B300" t="str">
            <v>TON_0904</v>
          </cell>
          <cell r="C300" t="str">
            <v>pyruvate carboxylase subunit B [Thermococcus onnurineus NA1]</v>
          </cell>
          <cell r="D300">
            <v>137.69999999999999</v>
          </cell>
          <cell r="F300">
            <v>0.98</v>
          </cell>
          <cell r="G300">
            <v>-0.02</v>
          </cell>
          <cell r="H300">
            <v>1.1000000000000001</v>
          </cell>
          <cell r="I300">
            <v>0.47</v>
          </cell>
          <cell r="J300">
            <v>1.86</v>
          </cell>
          <cell r="K300">
            <v>0.62</v>
          </cell>
          <cell r="L300">
            <v>0.62</v>
          </cell>
          <cell r="M300">
            <v>0.98</v>
          </cell>
          <cell r="N300">
            <v>1.88</v>
          </cell>
          <cell r="O300">
            <v>0.63</v>
          </cell>
          <cell r="P300">
            <v>1.21</v>
          </cell>
          <cell r="Q300">
            <v>0.82</v>
          </cell>
          <cell r="R300" t="str">
            <v>C</v>
          </cell>
          <cell r="S300" t="str">
            <v>C</v>
          </cell>
          <cell r="T300" t="str">
            <v>C</v>
          </cell>
          <cell r="U300" t="str">
            <v>C</v>
          </cell>
          <cell r="V300" t="str">
            <v>-</v>
          </cell>
          <cell r="Y300" t="str">
            <v>-</v>
          </cell>
          <cell r="Z300" t="str">
            <v>S</v>
          </cell>
          <cell r="AA300" t="str">
            <v>S</v>
          </cell>
          <cell r="AB300" t="str">
            <v>S</v>
          </cell>
          <cell r="AC300" t="str">
            <v>S</v>
          </cell>
        </row>
        <row r="301">
          <cell r="B301" t="str">
            <v>TON_0912</v>
          </cell>
          <cell r="C301" t="str">
            <v>UDP-glucose 4-epimerase [Thermococcus onnurineus NA1]</v>
          </cell>
          <cell r="D301">
            <v>123.16</v>
          </cell>
          <cell r="E301" t="str">
            <v>S</v>
          </cell>
          <cell r="J301" t="str">
            <v>S</v>
          </cell>
          <cell r="K301" t="str">
            <v>S</v>
          </cell>
          <cell r="L301" t="str">
            <v>S</v>
          </cell>
          <cell r="M301" t="str">
            <v>S</v>
          </cell>
          <cell r="N301" t="str">
            <v>S</v>
          </cell>
          <cell r="O301" t="str">
            <v>S</v>
          </cell>
          <cell r="P301" t="str">
            <v>S</v>
          </cell>
          <cell r="Q301" t="str">
            <v>S</v>
          </cell>
          <cell r="R301" t="str">
            <v>-</v>
          </cell>
          <cell r="U301" t="str">
            <v>-</v>
          </cell>
          <cell r="V301" t="str">
            <v>-</v>
          </cell>
          <cell r="Y301" t="str">
            <v>-</v>
          </cell>
          <cell r="Z301" t="str">
            <v>S</v>
          </cell>
          <cell r="AA301" t="str">
            <v>S</v>
          </cell>
          <cell r="AB301" t="str">
            <v>S</v>
          </cell>
          <cell r="AC301" t="str">
            <v>S</v>
          </cell>
        </row>
        <row r="302">
          <cell r="B302" t="str">
            <v>TON_0914</v>
          </cell>
          <cell r="C302" t="str">
            <v>prefoldin subunit alpha [Thermococcus onnurineus NA1]</v>
          </cell>
          <cell r="D302">
            <v>87.07</v>
          </cell>
          <cell r="E302" t="str">
            <v>Y</v>
          </cell>
          <cell r="F302">
            <v>0</v>
          </cell>
          <cell r="J302">
            <v>0</v>
          </cell>
          <cell r="N302">
            <v>0</v>
          </cell>
          <cell r="R302" t="str">
            <v>Y</v>
          </cell>
          <cell r="S302" t="str">
            <v>Y</v>
          </cell>
          <cell r="T302" t="str">
            <v>Y</v>
          </cell>
          <cell r="U302" t="str">
            <v>Y</v>
          </cell>
          <cell r="V302" t="str">
            <v>Y</v>
          </cell>
          <cell r="W302" t="str">
            <v>Y</v>
          </cell>
          <cell r="X302" t="str">
            <v>Y</v>
          </cell>
          <cell r="Y302" t="str">
            <v>Y</v>
          </cell>
          <cell r="Z302" t="str">
            <v>Y</v>
          </cell>
          <cell r="AA302" t="str">
            <v>Y</v>
          </cell>
          <cell r="AB302" t="str">
            <v>Y</v>
          </cell>
          <cell r="AC302" t="str">
            <v>Y</v>
          </cell>
        </row>
        <row r="303">
          <cell r="B303" t="str">
            <v>TON_0915</v>
          </cell>
          <cell r="C303" t="str">
            <v>ATPase, N-terminus [Thermococcus onnurineus NA1]</v>
          </cell>
          <cell r="D303">
            <v>157.76</v>
          </cell>
          <cell r="E303" t="str">
            <v>Y</v>
          </cell>
          <cell r="F303">
            <v>0</v>
          </cell>
          <cell r="J303">
            <v>0</v>
          </cell>
          <cell r="N303">
            <v>0</v>
          </cell>
          <cell r="R303" t="str">
            <v>Y</v>
          </cell>
          <cell r="S303" t="str">
            <v>Y</v>
          </cell>
          <cell r="T303" t="str">
            <v>Y</v>
          </cell>
          <cell r="U303" t="str">
            <v>Y</v>
          </cell>
          <cell r="V303" t="str">
            <v>Y</v>
          </cell>
          <cell r="W303" t="str">
            <v>Y</v>
          </cell>
          <cell r="X303" t="str">
            <v>Y</v>
          </cell>
          <cell r="Y303" t="str">
            <v>Y</v>
          </cell>
          <cell r="Z303" t="str">
            <v>Y</v>
          </cell>
          <cell r="AA303" t="str">
            <v>Y</v>
          </cell>
          <cell r="AB303" t="str">
            <v>Y</v>
          </cell>
          <cell r="AC303" t="str">
            <v>Y</v>
          </cell>
        </row>
        <row r="304">
          <cell r="B304" t="str">
            <v>TON_0916</v>
          </cell>
          <cell r="C304" t="str">
            <v>ATPase C-terminus [Thermococcus onnurineus NA1]</v>
          </cell>
          <cell r="D304">
            <v>241.26</v>
          </cell>
          <cell r="E304" t="str">
            <v>Y</v>
          </cell>
          <cell r="F304">
            <v>0</v>
          </cell>
          <cell r="J304">
            <v>0</v>
          </cell>
          <cell r="N304">
            <v>0</v>
          </cell>
          <cell r="R304" t="str">
            <v>Y</v>
          </cell>
          <cell r="S304" t="str">
            <v>Y</v>
          </cell>
          <cell r="T304" t="str">
            <v>Y</v>
          </cell>
          <cell r="U304" t="str">
            <v>Y</v>
          </cell>
          <cell r="V304" t="str">
            <v>Y</v>
          </cell>
          <cell r="W304" t="str">
            <v>Y</v>
          </cell>
          <cell r="X304" t="str">
            <v>Y</v>
          </cell>
          <cell r="Y304" t="str">
            <v>Y</v>
          </cell>
          <cell r="Z304" t="str">
            <v>Y</v>
          </cell>
          <cell r="AA304" t="str">
            <v>Y</v>
          </cell>
          <cell r="AB304" t="str">
            <v>Y</v>
          </cell>
          <cell r="AC304" t="str">
            <v>Y</v>
          </cell>
        </row>
        <row r="305">
          <cell r="B305" t="str">
            <v>TON_0919</v>
          </cell>
          <cell r="C305" t="str">
            <v>iron-molybdenum cofactor-binding protein [Thermococcus onnurineus NA1]</v>
          </cell>
          <cell r="D305">
            <v>165.56</v>
          </cell>
          <cell r="E305" t="str">
            <v>Y</v>
          </cell>
          <cell r="F305">
            <v>0</v>
          </cell>
          <cell r="J305">
            <v>0</v>
          </cell>
          <cell r="N305">
            <v>0</v>
          </cell>
          <cell r="R305" t="str">
            <v>Y</v>
          </cell>
          <cell r="S305" t="str">
            <v>Y</v>
          </cell>
          <cell r="T305" t="str">
            <v>Y</v>
          </cell>
          <cell r="U305" t="str">
            <v>Y</v>
          </cell>
          <cell r="V305" t="str">
            <v>Y</v>
          </cell>
          <cell r="W305" t="str">
            <v>Y</v>
          </cell>
          <cell r="X305" t="str">
            <v>Y</v>
          </cell>
          <cell r="Y305" t="str">
            <v>Y</v>
          </cell>
          <cell r="Z305" t="str">
            <v>Y</v>
          </cell>
          <cell r="AA305" t="str">
            <v>Y</v>
          </cell>
          <cell r="AB305" t="str">
            <v>Y</v>
          </cell>
          <cell r="AC305" t="str">
            <v>Y</v>
          </cell>
        </row>
        <row r="306">
          <cell r="B306" t="str">
            <v>TON_0921</v>
          </cell>
          <cell r="C306" t="str">
            <v>iron-molybdenum cofactor-binding protein [Thermococcus onnurineus NA1]</v>
          </cell>
          <cell r="D306">
            <v>110.5</v>
          </cell>
          <cell r="E306" t="str">
            <v>Y</v>
          </cell>
          <cell r="F306">
            <v>0</v>
          </cell>
          <cell r="J306">
            <v>0</v>
          </cell>
          <cell r="N306">
            <v>0</v>
          </cell>
          <cell r="R306" t="str">
            <v>Y</v>
          </cell>
          <cell r="S306" t="str">
            <v>Y</v>
          </cell>
          <cell r="T306" t="str">
            <v>Y</v>
          </cell>
          <cell r="U306" t="str">
            <v>Y</v>
          </cell>
          <cell r="V306" t="str">
            <v>Y</v>
          </cell>
          <cell r="W306" t="str">
            <v>Y</v>
          </cell>
          <cell r="X306" t="str">
            <v>Y</v>
          </cell>
          <cell r="Y306" t="str">
            <v>Y</v>
          </cell>
          <cell r="Z306" t="str">
            <v>Y</v>
          </cell>
          <cell r="AA306" t="str">
            <v>Y</v>
          </cell>
          <cell r="AB306" t="str">
            <v>Y</v>
          </cell>
          <cell r="AC306" t="str">
            <v>Y</v>
          </cell>
        </row>
        <row r="307">
          <cell r="B307" t="str">
            <v>TON_0928</v>
          </cell>
          <cell r="C307" t="str">
            <v>hypothetical protein TON_0928 [Thermococcus onnurineus NA1]</v>
          </cell>
          <cell r="D307">
            <v>76.180000000000007</v>
          </cell>
          <cell r="E307" t="str">
            <v>F</v>
          </cell>
          <cell r="F307" t="str">
            <v>F</v>
          </cell>
          <cell r="G307" t="str">
            <v>F</v>
          </cell>
          <cell r="H307" t="str">
            <v>F</v>
          </cell>
          <cell r="I307" t="str">
            <v>F</v>
          </cell>
          <cell r="J307">
            <v>0</v>
          </cell>
          <cell r="N307" t="str">
            <v>F</v>
          </cell>
          <cell r="O307" t="str">
            <v>F</v>
          </cell>
          <cell r="P307" t="str">
            <v>F</v>
          </cell>
          <cell r="Q307" t="str">
            <v>F</v>
          </cell>
          <cell r="R307" t="str">
            <v>-</v>
          </cell>
          <cell r="U307" t="str">
            <v>-</v>
          </cell>
          <cell r="V307" t="str">
            <v>F</v>
          </cell>
          <cell r="W307" t="str">
            <v>F</v>
          </cell>
          <cell r="X307" t="str">
            <v>F</v>
          </cell>
          <cell r="Y307" t="str">
            <v>F</v>
          </cell>
          <cell r="Z307" t="str">
            <v>-</v>
          </cell>
          <cell r="AC307" t="str">
            <v>-</v>
          </cell>
        </row>
        <row r="308">
          <cell r="B308" t="str">
            <v>TON_0930</v>
          </cell>
          <cell r="C308" t="str">
            <v>DNA/RNA-binding protein albA [Thermococcus onnurineus NA1]</v>
          </cell>
          <cell r="D308">
            <v>283.35000000000002</v>
          </cell>
          <cell r="F308">
            <v>0.91</v>
          </cell>
          <cell r="G308">
            <v>-0.09</v>
          </cell>
          <cell r="H308">
            <v>0.17</v>
          </cell>
          <cell r="I308">
            <v>0.18</v>
          </cell>
          <cell r="J308">
            <v>0.71</v>
          </cell>
          <cell r="K308">
            <v>-0.34</v>
          </cell>
          <cell r="L308">
            <v>0.17</v>
          </cell>
          <cell r="M308">
            <v>0</v>
          </cell>
          <cell r="N308">
            <v>0.78</v>
          </cell>
          <cell r="O308">
            <v>-0.25</v>
          </cell>
          <cell r="P308">
            <v>0.15</v>
          </cell>
          <cell r="Q308">
            <v>0</v>
          </cell>
          <cell r="R308">
            <v>1.1200000000000001</v>
          </cell>
          <cell r="S308">
            <v>0.11</v>
          </cell>
          <cell r="T308">
            <v>0.19</v>
          </cell>
          <cell r="U308">
            <v>0.87</v>
          </cell>
          <cell r="V308">
            <v>1.22</v>
          </cell>
          <cell r="W308">
            <v>0.2</v>
          </cell>
          <cell r="X308">
            <v>0.16</v>
          </cell>
          <cell r="Y308">
            <v>0.99</v>
          </cell>
          <cell r="Z308">
            <v>1.57</v>
          </cell>
          <cell r="AA308">
            <v>0.45</v>
          </cell>
          <cell r="AB308">
            <v>0.17</v>
          </cell>
          <cell r="AC308">
            <v>1</v>
          </cell>
        </row>
        <row r="309">
          <cell r="B309" t="str">
            <v>TON_0932</v>
          </cell>
          <cell r="C309" t="str">
            <v>hypothetical protein TON_0932 [Thermococcus onnurineus NA1]</v>
          </cell>
          <cell r="D309">
            <v>110.62</v>
          </cell>
          <cell r="E309" t="str">
            <v>F</v>
          </cell>
          <cell r="F309" t="str">
            <v>F</v>
          </cell>
          <cell r="G309" t="str">
            <v>F</v>
          </cell>
          <cell r="H309" t="str">
            <v>F</v>
          </cell>
          <cell r="I309" t="str">
            <v>F</v>
          </cell>
          <cell r="J309">
            <v>0</v>
          </cell>
          <cell r="N309" t="str">
            <v>F</v>
          </cell>
          <cell r="O309" t="str">
            <v>F</v>
          </cell>
          <cell r="P309" t="str">
            <v>F</v>
          </cell>
          <cell r="Q309" t="str">
            <v>F</v>
          </cell>
          <cell r="R309" t="str">
            <v>-</v>
          </cell>
          <cell r="U309" t="str">
            <v>-</v>
          </cell>
          <cell r="V309" t="str">
            <v>F</v>
          </cell>
          <cell r="W309" t="str">
            <v>F</v>
          </cell>
          <cell r="X309" t="str">
            <v>F</v>
          </cell>
          <cell r="Y309" t="str">
            <v>F</v>
          </cell>
          <cell r="Z309" t="str">
            <v>-</v>
          </cell>
          <cell r="AC309" t="str">
            <v>-</v>
          </cell>
        </row>
        <row r="310">
          <cell r="B310" t="str">
            <v>TON_0934</v>
          </cell>
          <cell r="C310" t="str">
            <v>translation initiation factor IF-2B subunit beta [Thermococcus onnurineus NA1]</v>
          </cell>
          <cell r="D310">
            <v>114.88</v>
          </cell>
          <cell r="F310">
            <v>0.92</v>
          </cell>
          <cell r="G310">
            <v>-0.08</v>
          </cell>
          <cell r="H310">
            <v>0.35</v>
          </cell>
          <cell r="I310">
            <v>0.4</v>
          </cell>
          <cell r="J310">
            <v>0.85</v>
          </cell>
          <cell r="K310">
            <v>-0.16</v>
          </cell>
          <cell r="L310">
            <v>0.36</v>
          </cell>
          <cell r="M310">
            <v>0.19</v>
          </cell>
          <cell r="N310">
            <v>0.92</v>
          </cell>
          <cell r="O310">
            <v>-0.08</v>
          </cell>
          <cell r="P310">
            <v>0.38</v>
          </cell>
          <cell r="Q310">
            <v>0.3</v>
          </cell>
          <cell r="R310">
            <v>0.9</v>
          </cell>
          <cell r="S310">
            <v>-0.11</v>
          </cell>
          <cell r="T310">
            <v>0.34</v>
          </cell>
          <cell r="U310">
            <v>0.3</v>
          </cell>
          <cell r="V310">
            <v>0.96</v>
          </cell>
          <cell r="W310">
            <v>-0.04</v>
          </cell>
          <cell r="X310">
            <v>0.33</v>
          </cell>
          <cell r="Y310">
            <v>0.43</v>
          </cell>
          <cell r="Z310">
            <v>1.04</v>
          </cell>
          <cell r="AA310">
            <v>0.04</v>
          </cell>
          <cell r="AB310">
            <v>0.39</v>
          </cell>
          <cell r="AC310">
            <v>0.56999999999999995</v>
          </cell>
        </row>
        <row r="311">
          <cell r="B311" t="str">
            <v>TON_0936</v>
          </cell>
          <cell r="C311" t="str">
            <v>Fe-containing alcohol dehydrogenase [Thermococcus onnurineus NA1]</v>
          </cell>
          <cell r="D311">
            <v>153.41</v>
          </cell>
          <cell r="F311">
            <v>0.98</v>
          </cell>
          <cell r="G311">
            <v>-0.02</v>
          </cell>
          <cell r="H311">
            <v>0.69</v>
          </cell>
          <cell r="I311">
            <v>0.5</v>
          </cell>
          <cell r="J311">
            <v>0.88</v>
          </cell>
          <cell r="K311">
            <v>-0.13</v>
          </cell>
          <cell r="L311">
            <v>0.34</v>
          </cell>
          <cell r="M311">
            <v>0.26</v>
          </cell>
          <cell r="N311">
            <v>0.9</v>
          </cell>
          <cell r="O311">
            <v>-0.11</v>
          </cell>
          <cell r="P311">
            <v>0.7</v>
          </cell>
          <cell r="Q311">
            <v>0.34</v>
          </cell>
          <cell r="R311">
            <v>1.32</v>
          </cell>
          <cell r="S311">
            <v>0.28000000000000003</v>
          </cell>
          <cell r="T311">
            <v>0.28999999999999998</v>
          </cell>
          <cell r="U311">
            <v>0.96</v>
          </cell>
          <cell r="V311">
            <v>1.34</v>
          </cell>
          <cell r="W311">
            <v>0.28999999999999998</v>
          </cell>
          <cell r="X311">
            <v>0.61</v>
          </cell>
          <cell r="Y311">
            <v>0.79</v>
          </cell>
          <cell r="Z311">
            <v>1.51</v>
          </cell>
          <cell r="AA311">
            <v>0.41</v>
          </cell>
          <cell r="AB311">
            <v>0.37</v>
          </cell>
          <cell r="AC311">
            <v>1</v>
          </cell>
        </row>
        <row r="312">
          <cell r="B312" t="str">
            <v>TON_0937</v>
          </cell>
          <cell r="C312" t="str">
            <v>large helicase-related protein [Thermococcus onnurineus NA1]</v>
          </cell>
          <cell r="D312">
            <v>216.39</v>
          </cell>
          <cell r="E312" t="str">
            <v>F</v>
          </cell>
          <cell r="F312" t="str">
            <v>F</v>
          </cell>
          <cell r="G312" t="str">
            <v>F</v>
          </cell>
          <cell r="H312" t="str">
            <v>F</v>
          </cell>
          <cell r="I312" t="str">
            <v>F</v>
          </cell>
          <cell r="J312">
            <v>0</v>
          </cell>
          <cell r="N312" t="str">
            <v>F</v>
          </cell>
          <cell r="O312" t="str">
            <v>F</v>
          </cell>
          <cell r="P312" t="str">
            <v>F</v>
          </cell>
          <cell r="Q312" t="str">
            <v>F</v>
          </cell>
          <cell r="R312" t="str">
            <v>-</v>
          </cell>
          <cell r="U312" t="str">
            <v>-</v>
          </cell>
          <cell r="V312" t="str">
            <v>F</v>
          </cell>
          <cell r="W312" t="str">
            <v>F</v>
          </cell>
          <cell r="X312" t="str">
            <v>F</v>
          </cell>
          <cell r="Y312" t="str">
            <v>F</v>
          </cell>
          <cell r="Z312" t="str">
            <v>-</v>
          </cell>
          <cell r="AC312" t="str">
            <v>-</v>
          </cell>
        </row>
        <row r="313">
          <cell r="B313" t="str">
            <v>TON_0946</v>
          </cell>
          <cell r="C313" t="str">
            <v>alanine glyoxylate transaminase [Thermococcus onnurineus NA1]</v>
          </cell>
          <cell r="D313">
            <v>91.16</v>
          </cell>
          <cell r="F313" t="str">
            <v>C</v>
          </cell>
          <cell r="G313" t="str">
            <v>C</v>
          </cell>
          <cell r="H313" t="str">
            <v>C</v>
          </cell>
          <cell r="I313" t="str">
            <v>C</v>
          </cell>
          <cell r="J313">
            <v>1.31</v>
          </cell>
          <cell r="K313">
            <v>0.27</v>
          </cell>
          <cell r="L313">
            <v>1.25</v>
          </cell>
          <cell r="M313">
            <v>0.71</v>
          </cell>
          <cell r="N313">
            <v>0</v>
          </cell>
          <cell r="R313" t="str">
            <v>C</v>
          </cell>
          <cell r="S313" t="str">
            <v>C</v>
          </cell>
          <cell r="T313" t="str">
            <v>C</v>
          </cell>
          <cell r="U313" t="str">
            <v>C</v>
          </cell>
          <cell r="V313" t="str">
            <v>-</v>
          </cell>
          <cell r="Y313" t="str">
            <v>-</v>
          </cell>
          <cell r="Z313" t="str">
            <v>-</v>
          </cell>
          <cell r="AC313" t="str">
            <v>-</v>
          </cell>
        </row>
        <row r="314">
          <cell r="B314" t="str">
            <v>TON_0947</v>
          </cell>
          <cell r="C314" t="str">
            <v>23S rRNA (uracil-5-)-methyltransferase [Thermococcus onnurineus NA1]</v>
          </cell>
          <cell r="D314">
            <v>184.31</v>
          </cell>
          <cell r="E314" t="str">
            <v>S</v>
          </cell>
          <cell r="J314" t="str">
            <v>S</v>
          </cell>
          <cell r="K314" t="str">
            <v>S</v>
          </cell>
          <cell r="L314" t="str">
            <v>S</v>
          </cell>
          <cell r="M314" t="str">
            <v>S</v>
          </cell>
          <cell r="N314" t="str">
            <v>S</v>
          </cell>
          <cell r="O314" t="str">
            <v>S</v>
          </cell>
          <cell r="P314" t="str">
            <v>S</v>
          </cell>
          <cell r="Q314" t="str">
            <v>S</v>
          </cell>
          <cell r="R314" t="str">
            <v>-</v>
          </cell>
          <cell r="U314" t="str">
            <v>-</v>
          </cell>
          <cell r="V314" t="str">
            <v>-</v>
          </cell>
          <cell r="Y314" t="str">
            <v>-</v>
          </cell>
          <cell r="Z314" t="str">
            <v>S</v>
          </cell>
          <cell r="AA314" t="str">
            <v>S</v>
          </cell>
          <cell r="AB314" t="str">
            <v>S</v>
          </cell>
          <cell r="AC314" t="str">
            <v>S</v>
          </cell>
        </row>
        <row r="315">
          <cell r="B315" t="str">
            <v>TON_0948</v>
          </cell>
          <cell r="C315" t="str">
            <v>translation initiation factor IF-2 [Thermococcus onnurineus NA1]</v>
          </cell>
          <cell r="D315">
            <v>152.18</v>
          </cell>
          <cell r="F315">
            <v>0.9</v>
          </cell>
          <cell r="G315">
            <v>-0.11</v>
          </cell>
          <cell r="H315">
            <v>0.53</v>
          </cell>
          <cell r="I315">
            <v>0.28999999999999998</v>
          </cell>
          <cell r="J315">
            <v>0.92</v>
          </cell>
          <cell r="K315">
            <v>-0.08</v>
          </cell>
          <cell r="L315">
            <v>0.5</v>
          </cell>
          <cell r="M315">
            <v>0.34</v>
          </cell>
          <cell r="N315">
            <v>1.03</v>
          </cell>
          <cell r="O315">
            <v>0.03</v>
          </cell>
          <cell r="P315">
            <v>0.44</v>
          </cell>
          <cell r="Q315">
            <v>0.56999999999999995</v>
          </cell>
          <cell r="R315">
            <v>1.19</v>
          </cell>
          <cell r="S315">
            <v>0.17</v>
          </cell>
          <cell r="T315">
            <v>0.43</v>
          </cell>
          <cell r="U315">
            <v>0.78</v>
          </cell>
          <cell r="V315">
            <v>1.34</v>
          </cell>
          <cell r="W315">
            <v>0.28999999999999998</v>
          </cell>
          <cell r="X315">
            <v>0.4</v>
          </cell>
          <cell r="Y315">
            <v>0.93</v>
          </cell>
          <cell r="Z315">
            <v>1.3</v>
          </cell>
          <cell r="AA315">
            <v>0.26</v>
          </cell>
          <cell r="AB315">
            <v>0.38</v>
          </cell>
          <cell r="AC315">
            <v>0.87</v>
          </cell>
        </row>
        <row r="316">
          <cell r="B316" t="str">
            <v>TON_0951</v>
          </cell>
          <cell r="C316" t="str">
            <v>nucleoside diphosphate kinase [Thermococcus onnurineus NA1]</v>
          </cell>
          <cell r="D316">
            <v>144.22999999999999</v>
          </cell>
          <cell r="F316">
            <v>0.8</v>
          </cell>
          <cell r="G316">
            <v>-0.22</v>
          </cell>
          <cell r="H316">
            <v>0.28999999999999998</v>
          </cell>
          <cell r="I316">
            <v>0.14000000000000001</v>
          </cell>
          <cell r="J316">
            <v>0.91</v>
          </cell>
          <cell r="K316">
            <v>-0.09</v>
          </cell>
          <cell r="L316">
            <v>0.23</v>
          </cell>
          <cell r="M316">
            <v>0.25</v>
          </cell>
          <cell r="N316">
            <v>1.1399999999999999</v>
          </cell>
          <cell r="O316">
            <v>0.13</v>
          </cell>
          <cell r="P316">
            <v>0.3</v>
          </cell>
          <cell r="Q316">
            <v>0.8</v>
          </cell>
          <cell r="R316">
            <v>1.1100000000000001</v>
          </cell>
          <cell r="S316">
            <v>0.1</v>
          </cell>
          <cell r="T316">
            <v>0.23</v>
          </cell>
          <cell r="U316">
            <v>0.76</v>
          </cell>
          <cell r="V316">
            <v>1.36</v>
          </cell>
          <cell r="W316">
            <v>0.31</v>
          </cell>
          <cell r="X316">
            <v>0.31</v>
          </cell>
          <cell r="Y316">
            <v>0.96</v>
          </cell>
          <cell r="Z316">
            <v>1.2</v>
          </cell>
          <cell r="AA316">
            <v>0.18</v>
          </cell>
          <cell r="AB316">
            <v>0.22</v>
          </cell>
          <cell r="AC316">
            <v>0.92</v>
          </cell>
        </row>
        <row r="317">
          <cell r="B317" t="str">
            <v>TON_0953</v>
          </cell>
          <cell r="C317" t="str">
            <v>30S ribosomal protein S28e [Thermococcus onnurineus NA1]</v>
          </cell>
          <cell r="D317">
            <v>165.68</v>
          </cell>
          <cell r="F317" t="str">
            <v>C</v>
          </cell>
          <cell r="G317" t="str">
            <v>C</v>
          </cell>
          <cell r="H317" t="str">
            <v>C</v>
          </cell>
          <cell r="I317" t="str">
            <v>C</v>
          </cell>
          <cell r="J317">
            <v>0.79</v>
          </cell>
          <cell r="K317">
            <v>-0.23</v>
          </cell>
          <cell r="L317">
            <v>0.84</v>
          </cell>
          <cell r="M317">
            <v>0.35</v>
          </cell>
          <cell r="N317" t="str">
            <v>S</v>
          </cell>
          <cell r="O317" t="str">
            <v>S</v>
          </cell>
          <cell r="P317" t="str">
            <v>S</v>
          </cell>
          <cell r="Q317" t="str">
            <v>S</v>
          </cell>
          <cell r="R317" t="str">
            <v>C</v>
          </cell>
          <cell r="S317" t="str">
            <v>C</v>
          </cell>
          <cell r="T317" t="str">
            <v>C</v>
          </cell>
          <cell r="U317" t="str">
            <v>C</v>
          </cell>
          <cell r="V317" t="str">
            <v>-</v>
          </cell>
          <cell r="Y317" t="str">
            <v>-</v>
          </cell>
          <cell r="Z317" t="str">
            <v>S</v>
          </cell>
          <cell r="AA317" t="str">
            <v>S</v>
          </cell>
          <cell r="AB317" t="str">
            <v>S</v>
          </cell>
          <cell r="AC317" t="str">
            <v>S</v>
          </cell>
        </row>
        <row r="318">
          <cell r="B318" t="str">
            <v>TON_0954</v>
          </cell>
          <cell r="C318" t="str">
            <v>50S ribosomal protein L7Ae [Thermococcus onnurineus NA1]</v>
          </cell>
          <cell r="D318">
            <v>129.80000000000001</v>
          </cell>
          <cell r="F318">
            <v>0.82</v>
          </cell>
          <cell r="G318">
            <v>-0.2</v>
          </cell>
          <cell r="H318">
            <v>0.28000000000000003</v>
          </cell>
          <cell r="I318">
            <v>0.12</v>
          </cell>
          <cell r="J318">
            <v>0.67</v>
          </cell>
          <cell r="K318">
            <v>-0.4</v>
          </cell>
          <cell r="L318">
            <v>0.33</v>
          </cell>
          <cell r="M318">
            <v>0</v>
          </cell>
          <cell r="N318">
            <v>0.82</v>
          </cell>
          <cell r="O318">
            <v>-0.2</v>
          </cell>
          <cell r="P318">
            <v>0.38</v>
          </cell>
          <cell r="Q318">
            <v>0.1</v>
          </cell>
          <cell r="R318">
            <v>1.34</v>
          </cell>
          <cell r="S318">
            <v>0.28999999999999998</v>
          </cell>
          <cell r="T318">
            <v>0.24</v>
          </cell>
          <cell r="U318">
            <v>1</v>
          </cell>
          <cell r="V318">
            <v>1.63</v>
          </cell>
          <cell r="W318">
            <v>0.49</v>
          </cell>
          <cell r="X318">
            <v>0.25</v>
          </cell>
          <cell r="Y318">
            <v>1</v>
          </cell>
          <cell r="Z318">
            <v>2.0099999999999998</v>
          </cell>
          <cell r="AA318">
            <v>0.7</v>
          </cell>
          <cell r="AB318">
            <v>0.36</v>
          </cell>
          <cell r="AC318">
            <v>1</v>
          </cell>
        </row>
        <row r="319">
          <cell r="B319" t="str">
            <v>TON_0958</v>
          </cell>
          <cell r="C319" t="str">
            <v>Hypothetical membrane protease subunit [Thermococcus onnurineus NA1]</v>
          </cell>
          <cell r="D319">
            <v>110.24</v>
          </cell>
          <cell r="E319" t="str">
            <v>S</v>
          </cell>
          <cell r="J319" t="str">
            <v>S</v>
          </cell>
          <cell r="K319" t="str">
            <v>S</v>
          </cell>
          <cell r="L319" t="str">
            <v>S</v>
          </cell>
          <cell r="M319" t="str">
            <v>S</v>
          </cell>
          <cell r="N319" t="str">
            <v>S</v>
          </cell>
          <cell r="O319" t="str">
            <v>S</v>
          </cell>
          <cell r="P319" t="str">
            <v>S</v>
          </cell>
          <cell r="Q319" t="str">
            <v>S</v>
          </cell>
          <cell r="R319" t="str">
            <v>-</v>
          </cell>
          <cell r="U319" t="str">
            <v>-</v>
          </cell>
          <cell r="V319" t="str">
            <v>-</v>
          </cell>
          <cell r="Y319" t="str">
            <v>-</v>
          </cell>
          <cell r="Z319" t="str">
            <v>S</v>
          </cell>
          <cell r="AA319" t="str">
            <v>S</v>
          </cell>
          <cell r="AB319" t="str">
            <v>S</v>
          </cell>
          <cell r="AC319" t="str">
            <v>S</v>
          </cell>
        </row>
        <row r="320">
          <cell r="B320" t="str">
            <v>TON_0960</v>
          </cell>
          <cell r="C320" t="str">
            <v>metal-dependent amidohydrolase [Thermococcus onnurineus NA1]</v>
          </cell>
          <cell r="D320">
            <v>112.35</v>
          </cell>
          <cell r="F320">
            <v>1.3</v>
          </cell>
          <cell r="G320">
            <v>0.26</v>
          </cell>
          <cell r="H320">
            <v>1.0900000000000001</v>
          </cell>
          <cell r="I320">
            <v>0.68</v>
          </cell>
          <cell r="J320" t="str">
            <v>C</v>
          </cell>
          <cell r="K320" t="str">
            <v>C</v>
          </cell>
          <cell r="L320" t="str">
            <v>C</v>
          </cell>
          <cell r="M320" t="str">
            <v>C</v>
          </cell>
          <cell r="N320" t="str">
            <v>F</v>
          </cell>
          <cell r="O320" t="str">
            <v>F</v>
          </cell>
          <cell r="P320" t="str">
            <v>F</v>
          </cell>
          <cell r="Q320" t="str">
            <v>F</v>
          </cell>
          <cell r="R320" t="str">
            <v>C</v>
          </cell>
          <cell r="S320" t="str">
            <v>C</v>
          </cell>
          <cell r="T320" t="str">
            <v>C</v>
          </cell>
          <cell r="U320" t="str">
            <v>C</v>
          </cell>
          <cell r="V320" t="str">
            <v>F</v>
          </cell>
          <cell r="W320" t="str">
            <v>F</v>
          </cell>
          <cell r="X320" t="str">
            <v>F</v>
          </cell>
          <cell r="Y320" t="str">
            <v>F</v>
          </cell>
          <cell r="Z320" t="str">
            <v>-</v>
          </cell>
          <cell r="AC320" t="str">
            <v>-</v>
          </cell>
        </row>
        <row r="321">
          <cell r="B321" t="str">
            <v>TON_0961</v>
          </cell>
          <cell r="C321" t="str">
            <v>asparaginyl-tRNA synthetase [Thermococcus onnurineus NA1]</v>
          </cell>
          <cell r="D321">
            <v>158.4</v>
          </cell>
          <cell r="F321">
            <v>1.08</v>
          </cell>
          <cell r="G321">
            <v>0.08</v>
          </cell>
          <cell r="H321">
            <v>0.26</v>
          </cell>
          <cell r="I321">
            <v>0.73</v>
          </cell>
          <cell r="J321">
            <v>0.97</v>
          </cell>
          <cell r="K321">
            <v>-0.03</v>
          </cell>
          <cell r="L321">
            <v>0.38</v>
          </cell>
          <cell r="M321">
            <v>0.49</v>
          </cell>
          <cell r="N321">
            <v>0.89</v>
          </cell>
          <cell r="O321">
            <v>-0.12</v>
          </cell>
          <cell r="P321">
            <v>0.39</v>
          </cell>
          <cell r="Q321">
            <v>0.31</v>
          </cell>
          <cell r="R321">
            <v>0.76</v>
          </cell>
          <cell r="S321">
            <v>-0.27</v>
          </cell>
          <cell r="T321">
            <v>0.35</v>
          </cell>
          <cell r="U321">
            <v>0.08</v>
          </cell>
          <cell r="V321">
            <v>0.7</v>
          </cell>
          <cell r="W321">
            <v>-0.35</v>
          </cell>
          <cell r="X321">
            <v>0.35</v>
          </cell>
          <cell r="Y321">
            <v>0.04</v>
          </cell>
          <cell r="Z321">
            <v>0.79</v>
          </cell>
          <cell r="AA321">
            <v>-0.24</v>
          </cell>
          <cell r="AB321">
            <v>0.42</v>
          </cell>
          <cell r="AC321">
            <v>0.14000000000000001</v>
          </cell>
        </row>
        <row r="322">
          <cell r="B322" t="str">
            <v>TON_0969</v>
          </cell>
          <cell r="C322" t="str">
            <v>acylamino acid-releasing enzyme [Thermococcus onnurineus NA1]</v>
          </cell>
          <cell r="D322">
            <v>373.83</v>
          </cell>
          <cell r="E322" t="str">
            <v>Y</v>
          </cell>
          <cell r="F322">
            <v>0</v>
          </cell>
          <cell r="J322">
            <v>0</v>
          </cell>
          <cell r="N322">
            <v>0</v>
          </cell>
          <cell r="R322" t="str">
            <v>Y</v>
          </cell>
          <cell r="S322" t="str">
            <v>Y</v>
          </cell>
          <cell r="T322" t="str">
            <v>Y</v>
          </cell>
          <cell r="U322" t="str">
            <v>Y</v>
          </cell>
          <cell r="V322" t="str">
            <v>Y</v>
          </cell>
          <cell r="W322" t="str">
            <v>Y</v>
          </cell>
          <cell r="X322" t="str">
            <v>Y</v>
          </cell>
          <cell r="Y322" t="str">
            <v>Y</v>
          </cell>
          <cell r="Z322" t="str">
            <v>Y</v>
          </cell>
          <cell r="AA322" t="str">
            <v>Y</v>
          </cell>
          <cell r="AB322" t="str">
            <v>Y</v>
          </cell>
          <cell r="AC322" t="str">
            <v>Y</v>
          </cell>
        </row>
        <row r="323">
          <cell r="B323" t="str">
            <v>TON_0981</v>
          </cell>
          <cell r="C323" t="str">
            <v>tyrosyl-tRNA synthetase [Thermococcus onnurineus NA1]</v>
          </cell>
          <cell r="D323">
            <v>199.5</v>
          </cell>
          <cell r="F323">
            <v>1.21</v>
          </cell>
          <cell r="G323">
            <v>0.19</v>
          </cell>
          <cell r="H323">
            <v>0.38</v>
          </cell>
          <cell r="I323">
            <v>0.85</v>
          </cell>
          <cell r="J323">
            <v>1</v>
          </cell>
          <cell r="K323">
            <v>0</v>
          </cell>
          <cell r="L323">
            <v>0.38</v>
          </cell>
          <cell r="M323">
            <v>0.53</v>
          </cell>
          <cell r="N323">
            <v>0.82</v>
          </cell>
          <cell r="O323">
            <v>-0.2</v>
          </cell>
          <cell r="P323">
            <v>0.39</v>
          </cell>
          <cell r="Q323">
            <v>0.2</v>
          </cell>
          <cell r="R323">
            <v>1.1299999999999999</v>
          </cell>
          <cell r="S323">
            <v>0.12</v>
          </cell>
          <cell r="T323">
            <v>0.36</v>
          </cell>
          <cell r="U323">
            <v>0.77</v>
          </cell>
          <cell r="V323">
            <v>0.93</v>
          </cell>
          <cell r="W323">
            <v>-7.0000000000000007E-2</v>
          </cell>
          <cell r="X323">
            <v>0.34</v>
          </cell>
          <cell r="Y323">
            <v>0.34</v>
          </cell>
          <cell r="Z323">
            <v>1.1399999999999999</v>
          </cell>
          <cell r="AA323">
            <v>0.13</v>
          </cell>
          <cell r="AB323">
            <v>0.34</v>
          </cell>
          <cell r="AC323">
            <v>0.81</v>
          </cell>
        </row>
        <row r="324">
          <cell r="B324" t="str">
            <v>TON_0983</v>
          </cell>
          <cell r="C324" t="str">
            <v>ABC-type iron(III) transport system, periplasmic component [Thermococcus onnurineus NA1]</v>
          </cell>
          <cell r="D324">
            <v>187.46</v>
          </cell>
          <cell r="F324">
            <v>0.77</v>
          </cell>
          <cell r="G324">
            <v>-0.26</v>
          </cell>
          <cell r="H324">
            <v>0.25</v>
          </cell>
          <cell r="I324">
            <v>0.02</v>
          </cell>
          <cell r="J324">
            <v>3.06</v>
          </cell>
          <cell r="K324">
            <v>1.1200000000000001</v>
          </cell>
          <cell r="L324">
            <v>0.2</v>
          </cell>
          <cell r="M324">
            <v>1</v>
          </cell>
          <cell r="N324">
            <v>3.94</v>
          </cell>
          <cell r="O324">
            <v>1.37</v>
          </cell>
          <cell r="P324">
            <v>0.19</v>
          </cell>
          <cell r="Q324">
            <v>1</v>
          </cell>
          <cell r="R324">
            <v>1.35</v>
          </cell>
          <cell r="S324">
            <v>0.3</v>
          </cell>
          <cell r="T324">
            <v>0.26</v>
          </cell>
          <cell r="U324">
            <v>0.99</v>
          </cell>
          <cell r="V324">
            <v>1.75</v>
          </cell>
          <cell r="W324">
            <v>0.56000000000000005</v>
          </cell>
          <cell r="X324">
            <v>0.23</v>
          </cell>
          <cell r="Y324">
            <v>1</v>
          </cell>
          <cell r="Z324">
            <v>0.44</v>
          </cell>
          <cell r="AA324">
            <v>-0.81</v>
          </cell>
          <cell r="AB324">
            <v>0.17</v>
          </cell>
          <cell r="AC324">
            <v>0</v>
          </cell>
        </row>
        <row r="325">
          <cell r="B325" t="str">
            <v>TON_0985</v>
          </cell>
          <cell r="C325" t="str">
            <v>ABC-type iron(III) transport system, ATPase component [Thermococcus onnurineus NA1]</v>
          </cell>
          <cell r="D325">
            <v>78.31</v>
          </cell>
          <cell r="F325">
            <v>0.98</v>
          </cell>
          <cell r="G325">
            <v>-0.02</v>
          </cell>
          <cell r="H325">
            <v>0.67</v>
          </cell>
          <cell r="I325">
            <v>0.48</v>
          </cell>
          <cell r="J325" t="str">
            <v>C</v>
          </cell>
          <cell r="K325" t="str">
            <v>C</v>
          </cell>
          <cell r="L325" t="str">
            <v>C</v>
          </cell>
          <cell r="M325" t="str">
            <v>C</v>
          </cell>
          <cell r="R325">
            <v>1.1100000000000001</v>
          </cell>
          <cell r="S325">
            <v>0.1</v>
          </cell>
          <cell r="T325">
            <v>0.68</v>
          </cell>
          <cell r="U325">
            <v>0.61</v>
          </cell>
          <cell r="V325">
            <v>1.1299999999999999</v>
          </cell>
          <cell r="W325">
            <v>0.12</v>
          </cell>
          <cell r="X325">
            <v>0.83</v>
          </cell>
          <cell r="Y325">
            <v>0.56999999999999995</v>
          </cell>
          <cell r="Z325" t="str">
            <v>-</v>
          </cell>
          <cell r="AC325" t="str">
            <v>-</v>
          </cell>
        </row>
        <row r="326">
          <cell r="B326" t="str">
            <v>TON_0987</v>
          </cell>
          <cell r="C326" t="str">
            <v>metallophosphoesterase [Thermococcus onnurineus NA1]</v>
          </cell>
          <cell r="D326">
            <v>177.32</v>
          </cell>
          <cell r="F326">
            <v>1.21</v>
          </cell>
          <cell r="G326">
            <v>0.19</v>
          </cell>
          <cell r="H326">
            <v>0.59</v>
          </cell>
          <cell r="I326">
            <v>0.78</v>
          </cell>
          <cell r="J326">
            <v>1.68</v>
          </cell>
          <cell r="K326">
            <v>0.52</v>
          </cell>
          <cell r="L326">
            <v>0.35</v>
          </cell>
          <cell r="M326">
            <v>1</v>
          </cell>
          <cell r="N326">
            <v>1.39</v>
          </cell>
          <cell r="O326">
            <v>0.33</v>
          </cell>
          <cell r="P326">
            <v>0.49</v>
          </cell>
          <cell r="Q326">
            <v>0.86</v>
          </cell>
          <cell r="R326">
            <v>1.25</v>
          </cell>
          <cell r="S326">
            <v>0.22</v>
          </cell>
          <cell r="T326">
            <v>0.42</v>
          </cell>
          <cell r="U326">
            <v>0.84</v>
          </cell>
          <cell r="V326">
            <v>1.03</v>
          </cell>
          <cell r="W326">
            <v>0.03</v>
          </cell>
          <cell r="X326">
            <v>0.53</v>
          </cell>
          <cell r="Y326">
            <v>0.45</v>
          </cell>
          <cell r="Z326">
            <v>0.74</v>
          </cell>
          <cell r="AA326">
            <v>-0.3</v>
          </cell>
          <cell r="AB326">
            <v>0.27</v>
          </cell>
          <cell r="AC326">
            <v>0.03</v>
          </cell>
        </row>
        <row r="327">
          <cell r="B327" t="str">
            <v>TON_0989</v>
          </cell>
          <cell r="C327" t="str">
            <v>predicted type II restriction endonuclease [Thermococcus onnurineus NA1]</v>
          </cell>
          <cell r="D327">
            <v>136.03</v>
          </cell>
          <cell r="F327">
            <v>1.31</v>
          </cell>
          <cell r="G327">
            <v>0.27</v>
          </cell>
          <cell r="H327">
            <v>1.5</v>
          </cell>
          <cell r="I327">
            <v>0.67</v>
          </cell>
          <cell r="J327">
            <v>0</v>
          </cell>
          <cell r="N327" t="str">
            <v>F</v>
          </cell>
          <cell r="O327" t="str">
            <v>F</v>
          </cell>
          <cell r="P327" t="str">
            <v>F</v>
          </cell>
          <cell r="Q327" t="str">
            <v>F</v>
          </cell>
          <cell r="R327" t="str">
            <v>-</v>
          </cell>
          <cell r="U327" t="str">
            <v>-</v>
          </cell>
          <cell r="V327" t="str">
            <v>F</v>
          </cell>
          <cell r="W327" t="str">
            <v>F</v>
          </cell>
          <cell r="X327" t="str">
            <v>F</v>
          </cell>
          <cell r="Y327" t="str">
            <v>F</v>
          </cell>
          <cell r="Z327" t="str">
            <v>-</v>
          </cell>
          <cell r="AC327" t="str">
            <v>-</v>
          </cell>
        </row>
        <row r="328">
          <cell r="B328" t="str">
            <v>TON_1000</v>
          </cell>
          <cell r="C328" t="str">
            <v>hypothetical protein TON_1000 [Thermococcus onnurineus NA1]</v>
          </cell>
          <cell r="D328">
            <v>62.78</v>
          </cell>
          <cell r="E328" t="str">
            <v>Y</v>
          </cell>
          <cell r="F328">
            <v>0</v>
          </cell>
          <cell r="J328">
            <v>0</v>
          </cell>
          <cell r="N328">
            <v>0</v>
          </cell>
          <cell r="R328" t="str">
            <v>Y</v>
          </cell>
          <cell r="S328" t="str">
            <v>Y</v>
          </cell>
          <cell r="T328" t="str">
            <v>Y</v>
          </cell>
          <cell r="U328" t="str">
            <v>Y</v>
          </cell>
          <cell r="V328" t="str">
            <v>Y</v>
          </cell>
          <cell r="W328" t="str">
            <v>Y</v>
          </cell>
          <cell r="X328" t="str">
            <v>Y</v>
          </cell>
          <cell r="Y328" t="str">
            <v>Y</v>
          </cell>
          <cell r="Z328" t="str">
            <v>Y</v>
          </cell>
          <cell r="AA328" t="str">
            <v>Y</v>
          </cell>
          <cell r="AB328" t="str">
            <v>Y</v>
          </cell>
          <cell r="AC328" t="str">
            <v>Y</v>
          </cell>
        </row>
        <row r="329">
          <cell r="B329" t="str">
            <v>TON_1001</v>
          </cell>
          <cell r="C329" t="str">
            <v>acyl-CoA synthetase (NDP forming), large subunit [Thermococcus onnurineus NA1]</v>
          </cell>
          <cell r="D329">
            <v>666.58</v>
          </cell>
          <cell r="F329">
            <v>1.08</v>
          </cell>
          <cell r="G329">
            <v>0.08</v>
          </cell>
          <cell r="H329">
            <v>0.16</v>
          </cell>
          <cell r="I329">
            <v>0.89</v>
          </cell>
          <cell r="J329">
            <v>0.74</v>
          </cell>
          <cell r="K329">
            <v>-0.3</v>
          </cell>
          <cell r="L329">
            <v>0.14000000000000001</v>
          </cell>
          <cell r="M329">
            <v>0</v>
          </cell>
          <cell r="N329">
            <v>0.68</v>
          </cell>
          <cell r="O329">
            <v>-0.38</v>
          </cell>
          <cell r="P329">
            <v>0.15</v>
          </cell>
          <cell r="Q329">
            <v>0</v>
          </cell>
          <cell r="R329">
            <v>0.45</v>
          </cell>
          <cell r="S329">
            <v>-0.8</v>
          </cell>
          <cell r="T329">
            <v>0.16</v>
          </cell>
          <cell r="U329">
            <v>0</v>
          </cell>
          <cell r="V329">
            <v>0.41</v>
          </cell>
          <cell r="W329">
            <v>-0.88</v>
          </cell>
          <cell r="X329">
            <v>0.15</v>
          </cell>
          <cell r="Y329">
            <v>0</v>
          </cell>
          <cell r="Z329">
            <v>0.61</v>
          </cell>
          <cell r="AA329">
            <v>-0.5</v>
          </cell>
          <cell r="AB329">
            <v>0.19</v>
          </cell>
          <cell r="AC329">
            <v>0</v>
          </cell>
        </row>
        <row r="330">
          <cell r="B330" t="str">
            <v>TON_1002</v>
          </cell>
          <cell r="C330" t="str">
            <v>acetyl-CoA synthetase II (NDP forming), beta subunit [Thermococcus onnurineus NA1]</v>
          </cell>
          <cell r="D330">
            <v>669.25</v>
          </cell>
          <cell r="F330">
            <v>1.1100000000000001</v>
          </cell>
          <cell r="G330">
            <v>0.1</v>
          </cell>
          <cell r="H330">
            <v>0.16</v>
          </cell>
          <cell r="I330">
            <v>0.91</v>
          </cell>
          <cell r="J330">
            <v>0.79</v>
          </cell>
          <cell r="K330">
            <v>-0.24</v>
          </cell>
          <cell r="L330">
            <v>0.15</v>
          </cell>
          <cell r="M330">
            <v>0</v>
          </cell>
          <cell r="N330">
            <v>0.72</v>
          </cell>
          <cell r="O330">
            <v>-0.33</v>
          </cell>
          <cell r="P330">
            <v>0.15</v>
          </cell>
          <cell r="Q330">
            <v>0</v>
          </cell>
          <cell r="R330">
            <v>0.37</v>
          </cell>
          <cell r="S330">
            <v>-0.99</v>
          </cell>
          <cell r="T330">
            <v>0.21</v>
          </cell>
          <cell r="U330">
            <v>0</v>
          </cell>
          <cell r="V330">
            <v>0.34</v>
          </cell>
          <cell r="W330">
            <v>-1.0900000000000001</v>
          </cell>
          <cell r="X330">
            <v>0.2</v>
          </cell>
          <cell r="Y330">
            <v>0</v>
          </cell>
          <cell r="Z330">
            <v>0.47</v>
          </cell>
          <cell r="AA330">
            <v>-0.75</v>
          </cell>
          <cell r="AB330">
            <v>0.2</v>
          </cell>
          <cell r="AC330">
            <v>0</v>
          </cell>
        </row>
        <row r="331">
          <cell r="B331" t="str">
            <v>TON_1004</v>
          </cell>
          <cell r="C331" t="str">
            <v>cysteine synthase [Thermococcus onnurineus NA1]</v>
          </cell>
          <cell r="D331">
            <v>110.09</v>
          </cell>
          <cell r="E331" t="str">
            <v>S</v>
          </cell>
          <cell r="J331" t="str">
            <v>S</v>
          </cell>
          <cell r="K331" t="str">
            <v>S</v>
          </cell>
          <cell r="L331" t="str">
            <v>S</v>
          </cell>
          <cell r="M331" t="str">
            <v>S</v>
          </cell>
          <cell r="N331" t="str">
            <v>S</v>
          </cell>
          <cell r="O331" t="str">
            <v>S</v>
          </cell>
          <cell r="P331" t="str">
            <v>S</v>
          </cell>
          <cell r="Q331" t="str">
            <v>S</v>
          </cell>
          <cell r="R331" t="str">
            <v>-</v>
          </cell>
          <cell r="U331" t="str">
            <v>-</v>
          </cell>
          <cell r="V331" t="str">
            <v>-</v>
          </cell>
          <cell r="Y331" t="str">
            <v>-</v>
          </cell>
          <cell r="Z331" t="str">
            <v>S</v>
          </cell>
          <cell r="AA331" t="str">
            <v>S</v>
          </cell>
          <cell r="AB331" t="str">
            <v>S</v>
          </cell>
          <cell r="AC331" t="str">
            <v>S</v>
          </cell>
        </row>
        <row r="332">
          <cell r="B332" t="str">
            <v>TON_1010</v>
          </cell>
          <cell r="C332" t="str">
            <v>NAD(P)H-flavin oxidoreductase [Thermococcus onnurineus NA1]</v>
          </cell>
          <cell r="D332">
            <v>97.51</v>
          </cell>
          <cell r="E332" t="str">
            <v>S</v>
          </cell>
          <cell r="J332" t="str">
            <v>S</v>
          </cell>
          <cell r="K332" t="str">
            <v>S</v>
          </cell>
          <cell r="L332" t="str">
            <v>S</v>
          </cell>
          <cell r="M332" t="str">
            <v>S</v>
          </cell>
          <cell r="N332" t="str">
            <v>S</v>
          </cell>
          <cell r="O332" t="str">
            <v>S</v>
          </cell>
          <cell r="P332" t="str">
            <v>S</v>
          </cell>
          <cell r="Q332" t="str">
            <v>S</v>
          </cell>
          <cell r="R332" t="str">
            <v>-</v>
          </cell>
          <cell r="U332" t="str">
            <v>-</v>
          </cell>
          <cell r="V332" t="str">
            <v>-</v>
          </cell>
          <cell r="Y332" t="str">
            <v>-</v>
          </cell>
          <cell r="Z332" t="str">
            <v>S</v>
          </cell>
          <cell r="AA332" t="str">
            <v>S</v>
          </cell>
          <cell r="AB332" t="str">
            <v>S</v>
          </cell>
          <cell r="AC332" t="str">
            <v>S</v>
          </cell>
        </row>
        <row r="333">
          <cell r="B333" t="str">
            <v>TON_1012</v>
          </cell>
          <cell r="C333" t="str">
            <v>ADP-specific phosphofructokinase [Thermococcus onnurineus NA1]</v>
          </cell>
          <cell r="D333">
            <v>432.03</v>
          </cell>
          <cell r="E333" t="str">
            <v>S</v>
          </cell>
          <cell r="J333" t="str">
            <v>S</v>
          </cell>
          <cell r="K333" t="str">
            <v>S</v>
          </cell>
          <cell r="L333" t="str">
            <v>S</v>
          </cell>
          <cell r="M333" t="str">
            <v>S</v>
          </cell>
          <cell r="N333" t="str">
            <v>S</v>
          </cell>
          <cell r="O333" t="str">
            <v>S</v>
          </cell>
          <cell r="P333" t="str">
            <v>S</v>
          </cell>
          <cell r="Q333" t="str">
            <v>S</v>
          </cell>
          <cell r="R333" t="str">
            <v>-</v>
          </cell>
          <cell r="U333" t="str">
            <v>-</v>
          </cell>
          <cell r="V333" t="str">
            <v>-</v>
          </cell>
          <cell r="Y333" t="str">
            <v>-</v>
          </cell>
          <cell r="Z333" t="str">
            <v>S</v>
          </cell>
          <cell r="AA333" t="str">
            <v>S</v>
          </cell>
          <cell r="AB333" t="str">
            <v>S</v>
          </cell>
          <cell r="AC333" t="str">
            <v>S</v>
          </cell>
        </row>
        <row r="334">
          <cell r="B334" t="str">
            <v>TON_1014</v>
          </cell>
          <cell r="C334" t="str">
            <v>hypothetical protein TON_1014 [Thermococcus onnurineus NA1]</v>
          </cell>
          <cell r="D334">
            <v>148.11000000000001</v>
          </cell>
          <cell r="F334">
            <v>0.9</v>
          </cell>
          <cell r="G334">
            <v>-0.11</v>
          </cell>
          <cell r="H334">
            <v>0.59</v>
          </cell>
          <cell r="I334">
            <v>0.34</v>
          </cell>
          <cell r="J334">
            <v>0.84</v>
          </cell>
          <cell r="K334">
            <v>-0.17</v>
          </cell>
          <cell r="L334">
            <v>0.49</v>
          </cell>
          <cell r="M334">
            <v>0.31</v>
          </cell>
          <cell r="N334">
            <v>0.95</v>
          </cell>
          <cell r="O334">
            <v>-0.05</v>
          </cell>
          <cell r="P334">
            <v>0.67</v>
          </cell>
          <cell r="Q334">
            <v>0.43</v>
          </cell>
          <cell r="R334">
            <v>1.22</v>
          </cell>
          <cell r="S334">
            <v>0.2</v>
          </cell>
          <cell r="T334">
            <v>0.47</v>
          </cell>
          <cell r="U334">
            <v>0.78</v>
          </cell>
          <cell r="V334">
            <v>1.36</v>
          </cell>
          <cell r="W334">
            <v>0.31</v>
          </cell>
          <cell r="X334">
            <v>0.59</v>
          </cell>
          <cell r="Y334">
            <v>0.84</v>
          </cell>
          <cell r="Z334">
            <v>1.45</v>
          </cell>
          <cell r="AA334">
            <v>0.37</v>
          </cell>
          <cell r="AB334">
            <v>0.41</v>
          </cell>
          <cell r="AC334">
            <v>0.96</v>
          </cell>
        </row>
        <row r="335">
          <cell r="B335" t="str">
            <v>TON_1017</v>
          </cell>
          <cell r="C335" t="str">
            <v>4Fe-4S ferredoxin, iron-sulfur binding domain protein [Thermococcus onnurineus NA1]</v>
          </cell>
          <cell r="D335">
            <v>544.41999999999996</v>
          </cell>
          <cell r="F335">
            <v>0.06</v>
          </cell>
          <cell r="G335">
            <v>-2.75</v>
          </cell>
          <cell r="H335">
            <v>1.1499999999999999</v>
          </cell>
          <cell r="I335">
            <v>0</v>
          </cell>
          <cell r="J335" t="str">
            <v>C</v>
          </cell>
          <cell r="K335" t="str">
            <v>C</v>
          </cell>
          <cell r="L335" t="str">
            <v>C</v>
          </cell>
          <cell r="M335" t="str">
            <v>C</v>
          </cell>
          <cell r="R335" t="str">
            <v>C</v>
          </cell>
          <cell r="S335" t="str">
            <v>C</v>
          </cell>
          <cell r="T335" t="str">
            <v>C</v>
          </cell>
          <cell r="U335" t="str">
            <v>C</v>
          </cell>
          <cell r="V335" t="str">
            <v>-</v>
          </cell>
          <cell r="Y335" t="str">
            <v>-</v>
          </cell>
          <cell r="Z335" t="str">
            <v>-</v>
          </cell>
          <cell r="AC335" t="str">
            <v>-</v>
          </cell>
        </row>
        <row r="336">
          <cell r="B336" t="str">
            <v>TON_1018</v>
          </cell>
          <cell r="C336" t="str">
            <v>carbon-monoxide dehydrogenase, catalytic subunit [Thermococcus onnurineus NA1]</v>
          </cell>
          <cell r="D336">
            <v>764.61</v>
          </cell>
          <cell r="F336" t="str">
            <v>C</v>
          </cell>
          <cell r="G336" t="str">
            <v>C</v>
          </cell>
          <cell r="H336" t="str">
            <v>C</v>
          </cell>
          <cell r="I336" t="str">
            <v>C</v>
          </cell>
          <cell r="J336">
            <v>0.01</v>
          </cell>
          <cell r="K336">
            <v>-5.25</v>
          </cell>
          <cell r="L336">
            <v>1.06</v>
          </cell>
          <cell r="M336">
            <v>0</v>
          </cell>
          <cell r="N336" t="str">
            <v>S</v>
          </cell>
          <cell r="O336" t="str">
            <v>S</v>
          </cell>
          <cell r="P336" t="str">
            <v>S</v>
          </cell>
          <cell r="Q336" t="str">
            <v>S</v>
          </cell>
          <cell r="R336">
            <v>0.01</v>
          </cell>
          <cell r="S336">
            <v>-5.14</v>
          </cell>
          <cell r="T336">
            <v>1.05</v>
          </cell>
          <cell r="U336">
            <v>0</v>
          </cell>
          <cell r="V336" t="str">
            <v>Y</v>
          </cell>
          <cell r="W336" t="str">
            <v>Y</v>
          </cell>
          <cell r="X336" t="str">
            <v>Y</v>
          </cell>
          <cell r="Y336" t="str">
            <v>Y</v>
          </cell>
          <cell r="Z336">
            <v>1.1200000000000001</v>
          </cell>
          <cell r="AA336">
            <v>0.11</v>
          </cell>
          <cell r="AB336">
            <v>1.36</v>
          </cell>
          <cell r="AC336">
            <v>0.61</v>
          </cell>
        </row>
        <row r="337">
          <cell r="B337" t="str">
            <v>TON_1019</v>
          </cell>
          <cell r="C337" t="str">
            <v>Hypothetical ATP-binding protein [Thermococcus onnurineus NA1]</v>
          </cell>
          <cell r="D337">
            <v>322.36</v>
          </cell>
          <cell r="E337" t="str">
            <v>C</v>
          </cell>
          <cell r="F337" t="str">
            <v>C</v>
          </cell>
          <cell r="G337" t="str">
            <v>C</v>
          </cell>
          <cell r="H337" t="str">
            <v>C</v>
          </cell>
          <cell r="I337" t="str">
            <v>C</v>
          </cell>
          <cell r="J337" t="str">
            <v>C</v>
          </cell>
          <cell r="K337" t="str">
            <v>C</v>
          </cell>
          <cell r="L337" t="str">
            <v>C</v>
          </cell>
          <cell r="M337" t="str">
            <v>C</v>
          </cell>
          <cell r="R337" t="str">
            <v>C</v>
          </cell>
          <cell r="S337" t="str">
            <v>C</v>
          </cell>
          <cell r="T337" t="str">
            <v>C</v>
          </cell>
          <cell r="U337" t="str">
            <v>C</v>
          </cell>
          <cell r="V337" t="str">
            <v>-</v>
          </cell>
          <cell r="Y337" t="str">
            <v>-</v>
          </cell>
          <cell r="Z337" t="str">
            <v>-</v>
          </cell>
          <cell r="AC337" t="str">
            <v>-</v>
          </cell>
        </row>
        <row r="338">
          <cell r="B338" t="str">
            <v>TON_1023</v>
          </cell>
          <cell r="C338" t="str">
            <v>Hydrogenase 4, subunit 5 [Thermococcus onnurineus NA1]</v>
          </cell>
          <cell r="D338">
            <v>414.21</v>
          </cell>
          <cell r="E338" t="str">
            <v>C</v>
          </cell>
          <cell r="F338" t="str">
            <v>C</v>
          </cell>
          <cell r="G338" t="str">
            <v>C</v>
          </cell>
          <cell r="H338" t="str">
            <v>C</v>
          </cell>
          <cell r="I338" t="str">
            <v>C</v>
          </cell>
          <cell r="J338" t="str">
            <v>C</v>
          </cell>
          <cell r="K338" t="str">
            <v>C</v>
          </cell>
          <cell r="L338" t="str">
            <v>C</v>
          </cell>
          <cell r="M338" t="str">
            <v>C</v>
          </cell>
          <cell r="R338" t="str">
            <v>C</v>
          </cell>
          <cell r="S338" t="str">
            <v>C</v>
          </cell>
          <cell r="T338" t="str">
            <v>C</v>
          </cell>
          <cell r="U338" t="str">
            <v>C</v>
          </cell>
          <cell r="V338" t="str">
            <v>-</v>
          </cell>
          <cell r="Y338" t="str">
            <v>-</v>
          </cell>
          <cell r="Z338" t="str">
            <v>-</v>
          </cell>
          <cell r="AC338" t="str">
            <v>-</v>
          </cell>
        </row>
        <row r="339">
          <cell r="B339" t="str">
            <v>TON_1024</v>
          </cell>
          <cell r="C339" t="str">
            <v>NADH dehydrogenase (ubiquinone), 20 kDa subunit [Thermococcus onnurineus NA1]</v>
          </cell>
          <cell r="D339">
            <v>63.79</v>
          </cell>
          <cell r="E339" t="str">
            <v>C</v>
          </cell>
          <cell r="F339" t="str">
            <v>C</v>
          </cell>
          <cell r="G339" t="str">
            <v>C</v>
          </cell>
          <cell r="H339" t="str">
            <v>C</v>
          </cell>
          <cell r="I339" t="str">
            <v>C</v>
          </cell>
          <cell r="J339" t="str">
            <v>C</v>
          </cell>
          <cell r="K339" t="str">
            <v>C</v>
          </cell>
          <cell r="L339" t="str">
            <v>C</v>
          </cell>
          <cell r="M339" t="str">
            <v>C</v>
          </cell>
          <cell r="R339" t="str">
            <v>C</v>
          </cell>
          <cell r="S339" t="str">
            <v>C</v>
          </cell>
          <cell r="T339" t="str">
            <v>C</v>
          </cell>
          <cell r="U339" t="str">
            <v>C</v>
          </cell>
          <cell r="V339" t="str">
            <v>-</v>
          </cell>
          <cell r="Y339" t="str">
            <v>-</v>
          </cell>
          <cell r="Z339" t="str">
            <v>-</v>
          </cell>
          <cell r="AC339" t="str">
            <v>-</v>
          </cell>
        </row>
        <row r="340">
          <cell r="B340" t="str">
            <v>TON_1032</v>
          </cell>
          <cell r="C340" t="str">
            <v>deblocking aminopeptidase [Thermococcus onnurineus NA1]</v>
          </cell>
          <cell r="D340">
            <v>285.83</v>
          </cell>
          <cell r="F340">
            <v>1.27</v>
          </cell>
          <cell r="G340">
            <v>0.24</v>
          </cell>
          <cell r="H340">
            <v>0.28999999999999998</v>
          </cell>
          <cell r="I340">
            <v>0.92</v>
          </cell>
          <cell r="J340">
            <v>1.6</v>
          </cell>
          <cell r="K340">
            <v>0.47</v>
          </cell>
          <cell r="L340">
            <v>0.26</v>
          </cell>
          <cell r="M340">
            <v>1</v>
          </cell>
          <cell r="N340">
            <v>1.26</v>
          </cell>
          <cell r="O340">
            <v>0.23</v>
          </cell>
          <cell r="P340">
            <v>0.27</v>
          </cell>
          <cell r="Q340">
            <v>0.94</v>
          </cell>
          <cell r="R340">
            <v>2.83</v>
          </cell>
          <cell r="S340">
            <v>1.04</v>
          </cell>
          <cell r="T340">
            <v>0.24</v>
          </cell>
          <cell r="U340">
            <v>1</v>
          </cell>
          <cell r="V340">
            <v>2.23</v>
          </cell>
          <cell r="W340">
            <v>0.8</v>
          </cell>
          <cell r="X340">
            <v>0.19</v>
          </cell>
          <cell r="Y340">
            <v>1</v>
          </cell>
          <cell r="Z340">
            <v>1.75</v>
          </cell>
          <cell r="AA340">
            <v>0.56000000000000005</v>
          </cell>
          <cell r="AB340">
            <v>0.17</v>
          </cell>
          <cell r="AC340">
            <v>1</v>
          </cell>
        </row>
        <row r="341">
          <cell r="B341" t="str">
            <v>TON_1040</v>
          </cell>
          <cell r="C341" t="str">
            <v>ERCC2/XPD/Rad3-related DNA repair helicase [Thermococcus onnurineus NA1]</v>
          </cell>
          <cell r="D341">
            <v>188.96</v>
          </cell>
          <cell r="E341" t="str">
            <v>S</v>
          </cell>
          <cell r="J341" t="str">
            <v>S</v>
          </cell>
          <cell r="K341" t="str">
            <v>S</v>
          </cell>
          <cell r="L341" t="str">
            <v>S</v>
          </cell>
          <cell r="M341" t="str">
            <v>S</v>
          </cell>
          <cell r="N341" t="str">
            <v>S</v>
          </cell>
          <cell r="O341" t="str">
            <v>S</v>
          </cell>
          <cell r="P341" t="str">
            <v>S</v>
          </cell>
          <cell r="Q341" t="str">
            <v>S</v>
          </cell>
          <cell r="R341" t="str">
            <v>-</v>
          </cell>
          <cell r="U341" t="str">
            <v>-</v>
          </cell>
          <cell r="V341" t="str">
            <v>-</v>
          </cell>
          <cell r="Y341" t="str">
            <v>-</v>
          </cell>
          <cell r="Z341" t="str">
            <v>S</v>
          </cell>
          <cell r="AA341" t="str">
            <v>S</v>
          </cell>
          <cell r="AB341" t="str">
            <v>S</v>
          </cell>
          <cell r="AC341" t="str">
            <v>S</v>
          </cell>
        </row>
        <row r="342">
          <cell r="B342" t="str">
            <v>TON_1045</v>
          </cell>
          <cell r="C342" t="str">
            <v>bifunctional inositol-1 monophosphatase/fructose-1,6-bisphosphatase [Thermococcus onnurineus NA1]</v>
          </cell>
          <cell r="D342">
            <v>73.2</v>
          </cell>
          <cell r="E342" t="str">
            <v>S</v>
          </cell>
          <cell r="J342" t="str">
            <v>S</v>
          </cell>
          <cell r="K342" t="str">
            <v>S</v>
          </cell>
          <cell r="L342" t="str">
            <v>S</v>
          </cell>
          <cell r="M342" t="str">
            <v>S</v>
          </cell>
          <cell r="N342" t="str">
            <v>S</v>
          </cell>
          <cell r="O342" t="str">
            <v>S</v>
          </cell>
          <cell r="P342" t="str">
            <v>S</v>
          </cell>
          <cell r="Q342" t="str">
            <v>S</v>
          </cell>
          <cell r="R342" t="str">
            <v>-</v>
          </cell>
          <cell r="U342" t="str">
            <v>-</v>
          </cell>
          <cell r="V342" t="str">
            <v>-</v>
          </cell>
          <cell r="Y342" t="str">
            <v>-</v>
          </cell>
          <cell r="Z342" t="str">
            <v>S</v>
          </cell>
          <cell r="AA342" t="str">
            <v>S</v>
          </cell>
          <cell r="AB342" t="str">
            <v>S</v>
          </cell>
          <cell r="AC342" t="str">
            <v>S</v>
          </cell>
        </row>
        <row r="343">
          <cell r="B343" t="str">
            <v>TON_1048</v>
          </cell>
          <cell r="C343" t="str">
            <v>hypothetical protein TON_1048 [Thermococcus onnurineus NA1]</v>
          </cell>
          <cell r="D343">
            <v>57.8</v>
          </cell>
          <cell r="F343">
            <v>1.04</v>
          </cell>
          <cell r="G343">
            <v>0.04</v>
          </cell>
          <cell r="H343">
            <v>1.31</v>
          </cell>
          <cell r="I343">
            <v>0.55000000000000004</v>
          </cell>
          <cell r="J343">
            <v>1.42</v>
          </cell>
          <cell r="K343">
            <v>0.35</v>
          </cell>
          <cell r="L343">
            <v>1.05</v>
          </cell>
          <cell r="M343">
            <v>0.68</v>
          </cell>
          <cell r="N343">
            <v>1.35</v>
          </cell>
          <cell r="O343">
            <v>0.3</v>
          </cell>
          <cell r="P343">
            <v>0.94</v>
          </cell>
          <cell r="Q343">
            <v>0.67</v>
          </cell>
          <cell r="R343" t="str">
            <v>C</v>
          </cell>
          <cell r="S343" t="str">
            <v>C</v>
          </cell>
          <cell r="T343" t="str">
            <v>C</v>
          </cell>
          <cell r="U343" t="str">
            <v>C</v>
          </cell>
          <cell r="V343" t="str">
            <v>F</v>
          </cell>
          <cell r="W343" t="str">
            <v>F</v>
          </cell>
          <cell r="X343" t="str">
            <v>F</v>
          </cell>
          <cell r="Y343" t="str">
            <v>F</v>
          </cell>
          <cell r="Z343" t="str">
            <v>S</v>
          </cell>
          <cell r="AA343" t="str">
            <v>S</v>
          </cell>
          <cell r="AB343" t="str">
            <v>S</v>
          </cell>
          <cell r="AC343" t="str">
            <v>S</v>
          </cell>
        </row>
        <row r="344">
          <cell r="B344" t="str">
            <v>TON_1058</v>
          </cell>
          <cell r="C344" t="str">
            <v>Hypothetical membrane protease subunit [Thermococcus onnurineus NA1]</v>
          </cell>
          <cell r="D344">
            <v>207.53</v>
          </cell>
          <cell r="F344">
            <v>0.54</v>
          </cell>
          <cell r="G344">
            <v>-0.62</v>
          </cell>
          <cell r="H344">
            <v>0.49</v>
          </cell>
          <cell r="I344">
            <v>0.02</v>
          </cell>
          <cell r="J344">
            <v>1.62</v>
          </cell>
          <cell r="K344">
            <v>0.48</v>
          </cell>
          <cell r="L344">
            <v>0.26</v>
          </cell>
          <cell r="M344">
            <v>1</v>
          </cell>
          <cell r="N344">
            <v>3</v>
          </cell>
          <cell r="O344">
            <v>1.1000000000000001</v>
          </cell>
          <cell r="P344">
            <v>0.45</v>
          </cell>
          <cell r="Q344">
            <v>1</v>
          </cell>
          <cell r="R344">
            <v>0.49</v>
          </cell>
          <cell r="S344">
            <v>-0.72</v>
          </cell>
          <cell r="T344">
            <v>0.33</v>
          </cell>
          <cell r="U344">
            <v>0</v>
          </cell>
          <cell r="V344">
            <v>0.9</v>
          </cell>
          <cell r="W344">
            <v>-0.1</v>
          </cell>
          <cell r="X344">
            <v>0.52</v>
          </cell>
          <cell r="Y344">
            <v>0.38</v>
          </cell>
          <cell r="Z344">
            <v>0.3</v>
          </cell>
          <cell r="AA344">
            <v>-1.2</v>
          </cell>
          <cell r="AB344">
            <v>0.39</v>
          </cell>
          <cell r="AC344">
            <v>0</v>
          </cell>
        </row>
        <row r="345">
          <cell r="B345" t="str">
            <v>TON_1059</v>
          </cell>
          <cell r="C345" t="str">
            <v>ATPase [Thermococcus onnurineus NA1]</v>
          </cell>
          <cell r="D345">
            <v>184.29</v>
          </cell>
          <cell r="F345">
            <v>0.84</v>
          </cell>
          <cell r="G345">
            <v>-0.18</v>
          </cell>
          <cell r="H345">
            <v>0.32</v>
          </cell>
          <cell r="I345">
            <v>0.15</v>
          </cell>
          <cell r="J345">
            <v>1.1299999999999999</v>
          </cell>
          <cell r="K345">
            <v>0.12</v>
          </cell>
          <cell r="L345">
            <v>0.28000000000000003</v>
          </cell>
          <cell r="M345">
            <v>0.77</v>
          </cell>
          <cell r="N345">
            <v>1.35</v>
          </cell>
          <cell r="O345">
            <v>0.3</v>
          </cell>
          <cell r="P345">
            <v>0.28999999999999998</v>
          </cell>
          <cell r="Q345">
            <v>0.97</v>
          </cell>
          <cell r="R345">
            <v>0.62</v>
          </cell>
          <cell r="S345">
            <v>-0.48</v>
          </cell>
          <cell r="T345">
            <v>0.66</v>
          </cell>
          <cell r="U345">
            <v>0.08</v>
          </cell>
          <cell r="V345">
            <v>0.73</v>
          </cell>
          <cell r="W345">
            <v>-0.31</v>
          </cell>
          <cell r="X345">
            <v>0.78</v>
          </cell>
          <cell r="Y345">
            <v>0.21</v>
          </cell>
          <cell r="Z345">
            <v>0.54</v>
          </cell>
          <cell r="AA345">
            <v>-0.61</v>
          </cell>
          <cell r="AB345">
            <v>0.69</v>
          </cell>
          <cell r="AC345">
            <v>0.03</v>
          </cell>
        </row>
        <row r="346">
          <cell r="B346" t="str">
            <v>TON_1062</v>
          </cell>
          <cell r="C346" t="str">
            <v>thymidine phosphorylase [Thermococcus onnurineus NA1]</v>
          </cell>
          <cell r="D346">
            <v>752.59</v>
          </cell>
          <cell r="F346">
            <v>1.02</v>
          </cell>
          <cell r="G346">
            <v>0.02</v>
          </cell>
          <cell r="H346">
            <v>0.12</v>
          </cell>
          <cell r="I346">
            <v>0.64</v>
          </cell>
          <cell r="J346">
            <v>0.45</v>
          </cell>
          <cell r="K346">
            <v>-0.79</v>
          </cell>
          <cell r="L346">
            <v>0.21</v>
          </cell>
          <cell r="M346">
            <v>0</v>
          </cell>
          <cell r="N346">
            <v>0.44</v>
          </cell>
          <cell r="O346">
            <v>-0.81</v>
          </cell>
          <cell r="P346">
            <v>0.2</v>
          </cell>
          <cell r="Q346">
            <v>0</v>
          </cell>
          <cell r="R346">
            <v>0.82</v>
          </cell>
          <cell r="S346">
            <v>-0.2</v>
          </cell>
          <cell r="T346">
            <v>0.15</v>
          </cell>
          <cell r="U346">
            <v>0.01</v>
          </cell>
          <cell r="V346">
            <v>0.8</v>
          </cell>
          <cell r="W346">
            <v>-0.22</v>
          </cell>
          <cell r="X346">
            <v>0.14000000000000001</v>
          </cell>
          <cell r="Y346">
            <v>0</v>
          </cell>
          <cell r="Z346">
            <v>1.82</v>
          </cell>
          <cell r="AA346">
            <v>0.6</v>
          </cell>
          <cell r="AB346">
            <v>0.21</v>
          </cell>
          <cell r="AC346">
            <v>1</v>
          </cell>
        </row>
        <row r="347">
          <cell r="B347" t="str">
            <v>TON_1065</v>
          </cell>
          <cell r="C347" t="str">
            <v>geranylgeranylglyceryl phosphate synthase-like protein [Thermococcus onnurineus NA1]</v>
          </cell>
          <cell r="D347">
            <v>74.58</v>
          </cell>
          <cell r="E347" t="str">
            <v>F</v>
          </cell>
          <cell r="F347" t="str">
            <v>F</v>
          </cell>
          <cell r="G347" t="str">
            <v>F</v>
          </cell>
          <cell r="H347" t="str">
            <v>F</v>
          </cell>
          <cell r="I347" t="str">
            <v>F</v>
          </cell>
          <cell r="J347">
            <v>0</v>
          </cell>
          <cell r="N347" t="str">
            <v>F</v>
          </cell>
          <cell r="O347" t="str">
            <v>F</v>
          </cell>
          <cell r="P347" t="str">
            <v>F</v>
          </cell>
          <cell r="Q347" t="str">
            <v>F</v>
          </cell>
          <cell r="R347" t="str">
            <v>-</v>
          </cell>
          <cell r="U347" t="str">
            <v>-</v>
          </cell>
          <cell r="V347" t="str">
            <v>F</v>
          </cell>
          <cell r="W347" t="str">
            <v>F</v>
          </cell>
          <cell r="X347" t="str">
            <v>F</v>
          </cell>
          <cell r="Y347" t="str">
            <v>F</v>
          </cell>
          <cell r="Z347" t="str">
            <v>-</v>
          </cell>
          <cell r="AC347" t="str">
            <v>-</v>
          </cell>
        </row>
        <row r="348">
          <cell r="B348" t="str">
            <v>TON_1067</v>
          </cell>
          <cell r="C348" t="str">
            <v>D-aminopeptidase [Thermococcus onnurineus NA1]</v>
          </cell>
          <cell r="D348">
            <v>80.03</v>
          </cell>
          <cell r="E348" t="str">
            <v>Y</v>
          </cell>
          <cell r="F348">
            <v>0</v>
          </cell>
          <cell r="J348">
            <v>0</v>
          </cell>
          <cell r="N348">
            <v>0</v>
          </cell>
          <cell r="R348" t="str">
            <v>Y</v>
          </cell>
          <cell r="S348" t="str">
            <v>Y</v>
          </cell>
          <cell r="T348" t="str">
            <v>Y</v>
          </cell>
          <cell r="U348" t="str">
            <v>Y</v>
          </cell>
          <cell r="V348" t="str">
            <v>Y</v>
          </cell>
          <cell r="W348" t="str">
            <v>Y</v>
          </cell>
          <cell r="X348" t="str">
            <v>Y</v>
          </cell>
          <cell r="Y348" t="str">
            <v>Y</v>
          </cell>
          <cell r="Z348" t="str">
            <v>Y</v>
          </cell>
          <cell r="AA348" t="str">
            <v>Y</v>
          </cell>
          <cell r="AB348" t="str">
            <v>Y</v>
          </cell>
          <cell r="AC348" t="str">
            <v>Y</v>
          </cell>
        </row>
        <row r="349">
          <cell r="B349" t="str">
            <v>TON_1072</v>
          </cell>
          <cell r="C349" t="str">
            <v>chromosome segregation ATPase [Thermococcus onnurineus NA1]</v>
          </cell>
          <cell r="D349">
            <v>295.36</v>
          </cell>
          <cell r="F349">
            <v>0.83</v>
          </cell>
          <cell r="G349">
            <v>-0.19</v>
          </cell>
          <cell r="H349">
            <v>0.68</v>
          </cell>
          <cell r="I349">
            <v>0.38</v>
          </cell>
          <cell r="J349">
            <v>0.98</v>
          </cell>
          <cell r="K349">
            <v>-0.02</v>
          </cell>
          <cell r="L349">
            <v>0.39</v>
          </cell>
          <cell r="M349">
            <v>0.47</v>
          </cell>
          <cell r="N349">
            <v>1.19</v>
          </cell>
          <cell r="O349">
            <v>0.17</v>
          </cell>
          <cell r="P349">
            <v>0.75</v>
          </cell>
          <cell r="Q349">
            <v>0.65</v>
          </cell>
          <cell r="R349" t="str">
            <v>C</v>
          </cell>
          <cell r="S349" t="str">
            <v>C</v>
          </cell>
          <cell r="T349" t="str">
            <v>C</v>
          </cell>
          <cell r="U349" t="str">
            <v>C</v>
          </cell>
          <cell r="V349" t="str">
            <v>F</v>
          </cell>
          <cell r="W349" t="str">
            <v>F</v>
          </cell>
          <cell r="X349" t="str">
            <v>F</v>
          </cell>
          <cell r="Y349" t="str">
            <v>F</v>
          </cell>
          <cell r="Z349" t="str">
            <v>S</v>
          </cell>
          <cell r="AA349" t="str">
            <v>S</v>
          </cell>
          <cell r="AB349" t="str">
            <v>S</v>
          </cell>
          <cell r="AC349" t="str">
            <v>S</v>
          </cell>
        </row>
        <row r="350">
          <cell r="B350" t="str">
            <v>TON_1074</v>
          </cell>
          <cell r="C350" t="str">
            <v>methylmalonyl-CoA epimerase [Thermococcus onnurineus NA1]</v>
          </cell>
          <cell r="D350">
            <v>104.26</v>
          </cell>
          <cell r="E350" t="str">
            <v>S</v>
          </cell>
          <cell r="J350" t="str">
            <v>S</v>
          </cell>
          <cell r="K350" t="str">
            <v>S</v>
          </cell>
          <cell r="L350" t="str">
            <v>S</v>
          </cell>
          <cell r="M350" t="str">
            <v>S</v>
          </cell>
          <cell r="N350" t="str">
            <v>S</v>
          </cell>
          <cell r="O350" t="str">
            <v>S</v>
          </cell>
          <cell r="P350" t="str">
            <v>S</v>
          </cell>
          <cell r="Q350" t="str">
            <v>S</v>
          </cell>
          <cell r="R350" t="str">
            <v>-</v>
          </cell>
          <cell r="U350" t="str">
            <v>-</v>
          </cell>
          <cell r="V350" t="str">
            <v>-</v>
          </cell>
          <cell r="Y350" t="str">
            <v>-</v>
          </cell>
          <cell r="Z350" t="str">
            <v>S</v>
          </cell>
          <cell r="AA350" t="str">
            <v>S</v>
          </cell>
          <cell r="AB350" t="str">
            <v>S</v>
          </cell>
          <cell r="AC350" t="str">
            <v>S</v>
          </cell>
        </row>
        <row r="351">
          <cell r="B351" t="str">
            <v>TON_1076</v>
          </cell>
          <cell r="C351" t="str">
            <v>hypothetical methylmalony-CoA mutase [Thermococcus onnurineus NA1]</v>
          </cell>
          <cell r="D351">
            <v>64.95</v>
          </cell>
          <cell r="E351" t="str">
            <v>F</v>
          </cell>
          <cell r="F351" t="str">
            <v>F</v>
          </cell>
          <cell r="G351" t="str">
            <v>F</v>
          </cell>
          <cell r="H351" t="str">
            <v>F</v>
          </cell>
          <cell r="I351" t="str">
            <v>F</v>
          </cell>
          <cell r="J351">
            <v>0</v>
          </cell>
          <cell r="N351" t="str">
            <v>F</v>
          </cell>
          <cell r="O351" t="str">
            <v>F</v>
          </cell>
          <cell r="P351" t="str">
            <v>F</v>
          </cell>
          <cell r="Q351" t="str">
            <v>F</v>
          </cell>
          <cell r="R351" t="str">
            <v>-</v>
          </cell>
          <cell r="U351" t="str">
            <v>-</v>
          </cell>
          <cell r="V351" t="str">
            <v>F</v>
          </cell>
          <cell r="W351" t="str">
            <v>F</v>
          </cell>
          <cell r="X351" t="str">
            <v>F</v>
          </cell>
          <cell r="Y351" t="str">
            <v>F</v>
          </cell>
          <cell r="Z351" t="str">
            <v>-</v>
          </cell>
          <cell r="AC351" t="str">
            <v>-</v>
          </cell>
        </row>
        <row r="352">
          <cell r="B352" t="str">
            <v>TON_1080</v>
          </cell>
          <cell r="C352" t="str">
            <v>ATPase [Thermococcus onnurineus NA1]</v>
          </cell>
          <cell r="D352">
            <v>189.95</v>
          </cell>
          <cell r="E352" t="str">
            <v>S</v>
          </cell>
          <cell r="J352" t="str">
            <v>S</v>
          </cell>
          <cell r="K352" t="str">
            <v>S</v>
          </cell>
          <cell r="L352" t="str">
            <v>S</v>
          </cell>
          <cell r="M352" t="str">
            <v>S</v>
          </cell>
          <cell r="N352" t="str">
            <v>S</v>
          </cell>
          <cell r="O352" t="str">
            <v>S</v>
          </cell>
          <cell r="P352" t="str">
            <v>S</v>
          </cell>
          <cell r="Q352" t="str">
            <v>S</v>
          </cell>
          <cell r="R352" t="str">
            <v>-</v>
          </cell>
          <cell r="U352" t="str">
            <v>-</v>
          </cell>
          <cell r="V352" t="str">
            <v>-</v>
          </cell>
          <cell r="Y352" t="str">
            <v>-</v>
          </cell>
          <cell r="Z352" t="str">
            <v>S</v>
          </cell>
          <cell r="AA352" t="str">
            <v>S</v>
          </cell>
          <cell r="AB352" t="str">
            <v>S</v>
          </cell>
          <cell r="AC352" t="str">
            <v>S</v>
          </cell>
        </row>
        <row r="353">
          <cell r="B353" t="str">
            <v>TON_1081</v>
          </cell>
          <cell r="C353" t="str">
            <v>ATPase [Thermococcus onnurineus NA1]</v>
          </cell>
          <cell r="D353">
            <v>55.18</v>
          </cell>
          <cell r="E353" t="str">
            <v>S</v>
          </cell>
          <cell r="J353" t="str">
            <v>S</v>
          </cell>
          <cell r="K353" t="str">
            <v>S</v>
          </cell>
          <cell r="L353" t="str">
            <v>S</v>
          </cell>
          <cell r="M353" t="str">
            <v>S</v>
          </cell>
          <cell r="N353" t="str">
            <v>S</v>
          </cell>
          <cell r="O353" t="str">
            <v>S</v>
          </cell>
          <cell r="P353" t="str">
            <v>S</v>
          </cell>
          <cell r="Q353" t="str">
            <v>S</v>
          </cell>
          <cell r="R353" t="str">
            <v>-</v>
          </cell>
          <cell r="U353" t="str">
            <v>-</v>
          </cell>
          <cell r="V353" t="str">
            <v>-</v>
          </cell>
          <cell r="Y353" t="str">
            <v>-</v>
          </cell>
          <cell r="Z353" t="str">
            <v>S</v>
          </cell>
          <cell r="AA353" t="str">
            <v>S</v>
          </cell>
          <cell r="AB353" t="str">
            <v>S</v>
          </cell>
          <cell r="AC353" t="str">
            <v>S</v>
          </cell>
        </row>
        <row r="354">
          <cell r="B354" t="str">
            <v>TON_1085</v>
          </cell>
          <cell r="C354" t="str">
            <v>glycosyltransferase [Thermococcus onnurineus NA1]</v>
          </cell>
          <cell r="D354">
            <v>144.76</v>
          </cell>
          <cell r="E354" t="str">
            <v>C</v>
          </cell>
          <cell r="F354" t="str">
            <v>C</v>
          </cell>
          <cell r="G354" t="str">
            <v>C</v>
          </cell>
          <cell r="H354" t="str">
            <v>C</v>
          </cell>
          <cell r="I354" t="str">
            <v>C</v>
          </cell>
          <cell r="J354" t="str">
            <v>C</v>
          </cell>
          <cell r="K354" t="str">
            <v>C</v>
          </cell>
          <cell r="L354" t="str">
            <v>C</v>
          </cell>
          <cell r="M354" t="str">
            <v>C</v>
          </cell>
          <cell r="R354" t="str">
            <v>C</v>
          </cell>
          <cell r="S354" t="str">
            <v>C</v>
          </cell>
          <cell r="T354" t="str">
            <v>C</v>
          </cell>
          <cell r="U354" t="str">
            <v>C</v>
          </cell>
          <cell r="V354" t="str">
            <v>-</v>
          </cell>
          <cell r="Y354" t="str">
            <v>-</v>
          </cell>
          <cell r="Z354" t="str">
            <v>-</v>
          </cell>
          <cell r="AC354" t="str">
            <v>-</v>
          </cell>
        </row>
        <row r="355">
          <cell r="B355" t="str">
            <v>TON_1088</v>
          </cell>
          <cell r="C355" t="str">
            <v>hypothetical protein TON_1088 [Thermococcus onnurineus NA1]</v>
          </cell>
          <cell r="D355">
            <v>127.08</v>
          </cell>
          <cell r="F355">
            <v>1.45</v>
          </cell>
          <cell r="G355">
            <v>0.37</v>
          </cell>
          <cell r="H355">
            <v>0.39</v>
          </cell>
          <cell r="I355">
            <v>0.93</v>
          </cell>
          <cell r="J355">
            <v>1.2</v>
          </cell>
          <cell r="K355">
            <v>0.18</v>
          </cell>
          <cell r="L355">
            <v>0.35</v>
          </cell>
          <cell r="M355">
            <v>0.79</v>
          </cell>
          <cell r="N355">
            <v>0.83</v>
          </cell>
          <cell r="O355">
            <v>-0.19</v>
          </cell>
          <cell r="P355">
            <v>0.34</v>
          </cell>
          <cell r="Q355">
            <v>0.13</v>
          </cell>
          <cell r="R355">
            <v>1.21</v>
          </cell>
          <cell r="S355">
            <v>0.19</v>
          </cell>
          <cell r="T355">
            <v>0.4</v>
          </cell>
          <cell r="U355">
            <v>0.82</v>
          </cell>
          <cell r="V355">
            <v>0.84</v>
          </cell>
          <cell r="W355">
            <v>-0.18</v>
          </cell>
          <cell r="X355">
            <v>0.39</v>
          </cell>
          <cell r="Y355">
            <v>0.19</v>
          </cell>
          <cell r="Z355">
            <v>1.01</v>
          </cell>
          <cell r="AA355">
            <v>0.01</v>
          </cell>
          <cell r="AB355">
            <v>0.33</v>
          </cell>
          <cell r="AC355">
            <v>0.51</v>
          </cell>
        </row>
        <row r="356">
          <cell r="B356" t="str">
            <v>TON_1090</v>
          </cell>
          <cell r="C356" t="str">
            <v>seryl-tRNA synthetase [Thermococcus onnurineus NA1]</v>
          </cell>
          <cell r="D356">
            <v>146.1</v>
          </cell>
          <cell r="F356">
            <v>1.95</v>
          </cell>
          <cell r="G356">
            <v>0.67</v>
          </cell>
          <cell r="H356">
            <v>0.36</v>
          </cell>
          <cell r="I356">
            <v>1</v>
          </cell>
          <cell r="J356">
            <v>0.82</v>
          </cell>
          <cell r="K356">
            <v>-0.2</v>
          </cell>
          <cell r="L356">
            <v>0.34</v>
          </cell>
          <cell r="M356">
            <v>0.16</v>
          </cell>
          <cell r="N356">
            <v>0.42</v>
          </cell>
          <cell r="O356">
            <v>-0.87</v>
          </cell>
          <cell r="P356">
            <v>0.38</v>
          </cell>
          <cell r="Q356">
            <v>0</v>
          </cell>
          <cell r="R356">
            <v>1.52</v>
          </cell>
          <cell r="S356">
            <v>0.42</v>
          </cell>
          <cell r="T356">
            <v>0.32</v>
          </cell>
          <cell r="U356">
            <v>1</v>
          </cell>
          <cell r="V356">
            <v>0.78</v>
          </cell>
          <cell r="W356">
            <v>-0.25</v>
          </cell>
          <cell r="X356">
            <v>0.28000000000000003</v>
          </cell>
          <cell r="Y356">
            <v>0.06</v>
          </cell>
          <cell r="Z356">
            <v>1.86</v>
          </cell>
          <cell r="AA356">
            <v>0.62</v>
          </cell>
          <cell r="AB356">
            <v>0.32</v>
          </cell>
          <cell r="AC356">
            <v>1</v>
          </cell>
        </row>
        <row r="357">
          <cell r="B357" t="str">
            <v>TON_1091</v>
          </cell>
          <cell r="C357" t="str">
            <v>molybdenum cofactor biosynthesis protein MoeA [Thermococcus onnurineus NA1]</v>
          </cell>
          <cell r="D357">
            <v>89.74</v>
          </cell>
          <cell r="F357">
            <v>2.3199999999999998</v>
          </cell>
          <cell r="G357">
            <v>0.84</v>
          </cell>
          <cell r="H357">
            <v>0.46</v>
          </cell>
          <cell r="I357">
            <v>1</v>
          </cell>
          <cell r="J357">
            <v>1.65</v>
          </cell>
          <cell r="K357">
            <v>0.5</v>
          </cell>
          <cell r="L357">
            <v>0.52</v>
          </cell>
          <cell r="M357">
            <v>0.97</v>
          </cell>
          <cell r="N357">
            <v>0.71</v>
          </cell>
          <cell r="O357">
            <v>-0.34</v>
          </cell>
          <cell r="P357">
            <v>0.28000000000000003</v>
          </cell>
          <cell r="Q357">
            <v>0.01</v>
          </cell>
          <cell r="R357">
            <v>2.0099999999999998</v>
          </cell>
          <cell r="S357">
            <v>0.7</v>
          </cell>
          <cell r="T357">
            <v>0.43</v>
          </cell>
          <cell r="U357">
            <v>1</v>
          </cell>
          <cell r="V357">
            <v>0.87</v>
          </cell>
          <cell r="W357">
            <v>-0.14000000000000001</v>
          </cell>
          <cell r="X357">
            <v>0.2</v>
          </cell>
          <cell r="Y357">
            <v>0.09</v>
          </cell>
          <cell r="Z357">
            <v>1.22</v>
          </cell>
          <cell r="AA357">
            <v>0.2</v>
          </cell>
          <cell r="AB357">
            <v>0.3</v>
          </cell>
          <cell r="AC357">
            <v>0.93</v>
          </cell>
        </row>
        <row r="358">
          <cell r="B358" t="str">
            <v>TON_1094</v>
          </cell>
          <cell r="C358" t="str">
            <v>Hypothetical CDC48/VCP [Thermococcus onnurineus NA1]</v>
          </cell>
          <cell r="D358">
            <v>169.59</v>
          </cell>
          <cell r="F358" t="str">
            <v>F</v>
          </cell>
          <cell r="G358" t="str">
            <v>F</v>
          </cell>
          <cell r="H358" t="str">
            <v>F</v>
          </cell>
          <cell r="I358" t="str">
            <v>F</v>
          </cell>
          <cell r="J358" t="str">
            <v>S</v>
          </cell>
          <cell r="K358" t="str">
            <v>S</v>
          </cell>
          <cell r="L358" t="str">
            <v>S</v>
          </cell>
          <cell r="M358" t="str">
            <v>S</v>
          </cell>
          <cell r="N358">
            <v>0.06</v>
          </cell>
          <cell r="O358">
            <v>-2.8</v>
          </cell>
          <cell r="P358">
            <v>1.62</v>
          </cell>
          <cell r="Q358">
            <v>0</v>
          </cell>
          <cell r="R358" t="str">
            <v>-</v>
          </cell>
          <cell r="U358" t="str">
            <v>-</v>
          </cell>
          <cell r="V358" t="str">
            <v>F</v>
          </cell>
          <cell r="W358" t="str">
            <v>F</v>
          </cell>
          <cell r="X358" t="str">
            <v>F</v>
          </cell>
          <cell r="Y358" t="str">
            <v>F</v>
          </cell>
          <cell r="Z358" t="str">
            <v>S</v>
          </cell>
          <cell r="AA358" t="str">
            <v>S</v>
          </cell>
          <cell r="AB358" t="str">
            <v>S</v>
          </cell>
          <cell r="AC358" t="str">
            <v>S</v>
          </cell>
        </row>
        <row r="359">
          <cell r="B359" t="str">
            <v>TON_1097</v>
          </cell>
          <cell r="C359" t="str">
            <v>acetyl-CoA synthetase I (NDP forming), alpha subunit [Thermococcus onnurineus NA1]</v>
          </cell>
          <cell r="D359">
            <v>308.64</v>
          </cell>
          <cell r="F359">
            <v>1.84</v>
          </cell>
          <cell r="G359">
            <v>0.61</v>
          </cell>
          <cell r="H359">
            <v>0.19</v>
          </cell>
          <cell r="I359">
            <v>1</v>
          </cell>
          <cell r="J359">
            <v>5.42</v>
          </cell>
          <cell r="K359">
            <v>1.69</v>
          </cell>
          <cell r="L359">
            <v>0.16</v>
          </cell>
          <cell r="M359">
            <v>1</v>
          </cell>
          <cell r="N359">
            <v>2.94</v>
          </cell>
          <cell r="O359">
            <v>1.08</v>
          </cell>
          <cell r="P359">
            <v>0.11</v>
          </cell>
          <cell r="Q359">
            <v>1</v>
          </cell>
          <cell r="R359">
            <v>2.44</v>
          </cell>
          <cell r="S359">
            <v>0.89</v>
          </cell>
          <cell r="T359">
            <v>0.17</v>
          </cell>
          <cell r="U359">
            <v>1</v>
          </cell>
          <cell r="V359">
            <v>1.32</v>
          </cell>
          <cell r="W359">
            <v>0.28000000000000003</v>
          </cell>
          <cell r="X359">
            <v>0.14000000000000001</v>
          </cell>
          <cell r="Y359">
            <v>1</v>
          </cell>
          <cell r="Z359">
            <v>0.45</v>
          </cell>
          <cell r="AA359">
            <v>-0.8</v>
          </cell>
          <cell r="AB359">
            <v>0.09</v>
          </cell>
          <cell r="AC359">
            <v>0</v>
          </cell>
        </row>
        <row r="360">
          <cell r="B360" t="str">
            <v>TON_1103</v>
          </cell>
          <cell r="C360" t="str">
            <v>30S ribosomal protein S19e [Thermococcus onnurineus NA1]</v>
          </cell>
          <cell r="D360">
            <v>150.9</v>
          </cell>
          <cell r="F360">
            <v>1.1200000000000001</v>
          </cell>
          <cell r="G360">
            <v>0.11</v>
          </cell>
          <cell r="H360">
            <v>0.31</v>
          </cell>
          <cell r="I360">
            <v>0.77</v>
          </cell>
          <cell r="J360">
            <v>1.03</v>
          </cell>
          <cell r="K360">
            <v>0.03</v>
          </cell>
          <cell r="L360">
            <v>0.28000000000000003</v>
          </cell>
          <cell r="M360">
            <v>0.61</v>
          </cell>
          <cell r="N360">
            <v>0.92</v>
          </cell>
          <cell r="O360">
            <v>-0.08</v>
          </cell>
          <cell r="P360">
            <v>0.32</v>
          </cell>
          <cell r="Q360">
            <v>0.3</v>
          </cell>
          <cell r="R360">
            <v>1.1200000000000001</v>
          </cell>
          <cell r="S360">
            <v>0.11</v>
          </cell>
          <cell r="T360">
            <v>0.33</v>
          </cell>
          <cell r="U360">
            <v>0.75</v>
          </cell>
          <cell r="V360">
            <v>1</v>
          </cell>
          <cell r="W360">
            <v>0</v>
          </cell>
          <cell r="X360">
            <v>0.36</v>
          </cell>
          <cell r="Y360">
            <v>0.56999999999999995</v>
          </cell>
          <cell r="Z360">
            <v>1.08</v>
          </cell>
          <cell r="AA360">
            <v>0.08</v>
          </cell>
          <cell r="AB360">
            <v>0.31</v>
          </cell>
          <cell r="AC360">
            <v>0.67</v>
          </cell>
        </row>
        <row r="361">
          <cell r="B361" t="str">
            <v>TON_1105</v>
          </cell>
          <cell r="C361" t="str">
            <v>Hypothetical ATPase [Thermococcus onnurineus NA1]</v>
          </cell>
          <cell r="D361">
            <v>65.25</v>
          </cell>
          <cell r="F361" t="str">
            <v>F</v>
          </cell>
          <cell r="G361" t="str">
            <v>F</v>
          </cell>
          <cell r="H361" t="str">
            <v>F</v>
          </cell>
          <cell r="I361" t="str">
            <v>F</v>
          </cell>
          <cell r="J361">
            <v>0</v>
          </cell>
          <cell r="N361" t="str">
            <v>F</v>
          </cell>
          <cell r="O361" t="str">
            <v>F</v>
          </cell>
          <cell r="P361" t="str">
            <v>F</v>
          </cell>
          <cell r="Q361" t="str">
            <v>F</v>
          </cell>
          <cell r="R361" t="str">
            <v>Y</v>
          </cell>
          <cell r="S361" t="str">
            <v>Y</v>
          </cell>
          <cell r="T361" t="str">
            <v>Y</v>
          </cell>
          <cell r="U361" t="str">
            <v>Y</v>
          </cell>
          <cell r="V361">
            <v>2.36</v>
          </cell>
          <cell r="W361">
            <v>0.86</v>
          </cell>
          <cell r="X361">
            <v>1.76</v>
          </cell>
          <cell r="Y361">
            <v>0.84</v>
          </cell>
          <cell r="Z361" t="str">
            <v>Y</v>
          </cell>
          <cell r="AA361" t="str">
            <v>Y</v>
          </cell>
          <cell r="AB361" t="str">
            <v>Y</v>
          </cell>
          <cell r="AC361" t="str">
            <v>Y</v>
          </cell>
        </row>
        <row r="362">
          <cell r="B362" t="str">
            <v>TON_1106</v>
          </cell>
          <cell r="C362" t="str">
            <v>50S ribosomal protein LX [Thermococcus onnurineus NA1]</v>
          </cell>
          <cell r="D362">
            <v>85.91</v>
          </cell>
          <cell r="F362">
            <v>0.73</v>
          </cell>
          <cell r="G362">
            <v>-0.32</v>
          </cell>
          <cell r="H362">
            <v>0.69</v>
          </cell>
          <cell r="I362">
            <v>0.18</v>
          </cell>
          <cell r="J362" t="str">
            <v>C</v>
          </cell>
          <cell r="K362" t="str">
            <v>C</v>
          </cell>
          <cell r="L362" t="str">
            <v>C</v>
          </cell>
          <cell r="M362" t="str">
            <v>C</v>
          </cell>
          <cell r="N362" t="str">
            <v>F</v>
          </cell>
          <cell r="O362" t="str">
            <v>F</v>
          </cell>
          <cell r="P362" t="str">
            <v>F</v>
          </cell>
          <cell r="Q362" t="str">
            <v>F</v>
          </cell>
          <cell r="R362">
            <v>0.92</v>
          </cell>
          <cell r="S362">
            <v>-0.08</v>
          </cell>
          <cell r="T362">
            <v>0.46</v>
          </cell>
          <cell r="U362">
            <v>0.39</v>
          </cell>
          <cell r="V362">
            <v>1.27</v>
          </cell>
          <cell r="W362">
            <v>0.24</v>
          </cell>
          <cell r="X362">
            <v>0.65</v>
          </cell>
          <cell r="Y362">
            <v>0.8</v>
          </cell>
          <cell r="Z362" t="str">
            <v>Y</v>
          </cell>
          <cell r="AA362" t="str">
            <v>Y</v>
          </cell>
          <cell r="AB362" t="str">
            <v>Y</v>
          </cell>
          <cell r="AC362" t="str">
            <v>Y</v>
          </cell>
        </row>
        <row r="363">
          <cell r="B363" t="str">
            <v>TON_1108</v>
          </cell>
          <cell r="C363" t="str">
            <v>50S ribosomal protein L31e [Thermococcus onnurineus NA1]</v>
          </cell>
          <cell r="D363">
            <v>154.83000000000001</v>
          </cell>
          <cell r="F363" t="str">
            <v>C</v>
          </cell>
          <cell r="G363" t="str">
            <v>C</v>
          </cell>
          <cell r="H363" t="str">
            <v>C</v>
          </cell>
          <cell r="I363" t="str">
            <v>C</v>
          </cell>
          <cell r="J363">
            <v>0.51</v>
          </cell>
          <cell r="K363">
            <v>-0.68</v>
          </cell>
          <cell r="L363">
            <v>0.63</v>
          </cell>
          <cell r="M363">
            <v>0.01</v>
          </cell>
          <cell r="N363" t="str">
            <v>S</v>
          </cell>
          <cell r="O363" t="str">
            <v>S</v>
          </cell>
          <cell r="P363" t="str">
            <v>S</v>
          </cell>
          <cell r="Q363" t="str">
            <v>S</v>
          </cell>
          <cell r="R363">
            <v>1.06</v>
          </cell>
          <cell r="S363">
            <v>0.06</v>
          </cell>
          <cell r="T363">
            <v>0.43</v>
          </cell>
          <cell r="U363">
            <v>0.65</v>
          </cell>
          <cell r="V363" t="str">
            <v>Y</v>
          </cell>
          <cell r="W363" t="str">
            <v>Y</v>
          </cell>
          <cell r="X363" t="str">
            <v>Y</v>
          </cell>
          <cell r="Y363" t="str">
            <v>Y</v>
          </cell>
          <cell r="Z363">
            <v>2.1</v>
          </cell>
          <cell r="AA363">
            <v>0.74</v>
          </cell>
          <cell r="AB363">
            <v>0.57999999999999996</v>
          </cell>
          <cell r="AC363">
            <v>0.99</v>
          </cell>
        </row>
        <row r="364">
          <cell r="B364" t="str">
            <v>TON_1110</v>
          </cell>
          <cell r="C364" t="str">
            <v>methylmalonyl-CoA mutase, N-terminus of large subunit [Thermococcus onnurineus NA1]</v>
          </cell>
          <cell r="D364">
            <v>141.06</v>
          </cell>
          <cell r="E364" t="str">
            <v>S</v>
          </cell>
          <cell r="J364" t="str">
            <v>S</v>
          </cell>
          <cell r="K364" t="str">
            <v>S</v>
          </cell>
          <cell r="L364" t="str">
            <v>S</v>
          </cell>
          <cell r="M364" t="str">
            <v>S</v>
          </cell>
          <cell r="N364" t="str">
            <v>S</v>
          </cell>
          <cell r="O364" t="str">
            <v>S</v>
          </cell>
          <cell r="P364" t="str">
            <v>S</v>
          </cell>
          <cell r="Q364" t="str">
            <v>S</v>
          </cell>
          <cell r="R364" t="str">
            <v>-</v>
          </cell>
          <cell r="U364" t="str">
            <v>-</v>
          </cell>
          <cell r="V364" t="str">
            <v>-</v>
          </cell>
          <cell r="Y364" t="str">
            <v>-</v>
          </cell>
          <cell r="Z364" t="str">
            <v>S</v>
          </cell>
          <cell r="AA364" t="str">
            <v>S</v>
          </cell>
          <cell r="AB364" t="str">
            <v>S</v>
          </cell>
          <cell r="AC364" t="str">
            <v>S</v>
          </cell>
        </row>
        <row r="365">
          <cell r="B365" t="str">
            <v>TON_1144</v>
          </cell>
          <cell r="C365" t="str">
            <v>hypothetical protein TON_1144 [Thermococcus onnurineus NA1]</v>
          </cell>
          <cell r="D365">
            <v>83.66</v>
          </cell>
          <cell r="E365" t="str">
            <v>S</v>
          </cell>
          <cell r="J365" t="str">
            <v>S</v>
          </cell>
          <cell r="K365" t="str">
            <v>S</v>
          </cell>
          <cell r="L365" t="str">
            <v>S</v>
          </cell>
          <cell r="M365" t="str">
            <v>S</v>
          </cell>
          <cell r="N365" t="str">
            <v>S</v>
          </cell>
          <cell r="O365" t="str">
            <v>S</v>
          </cell>
          <cell r="P365" t="str">
            <v>S</v>
          </cell>
          <cell r="Q365" t="str">
            <v>S</v>
          </cell>
          <cell r="R365" t="str">
            <v>-</v>
          </cell>
          <cell r="U365" t="str">
            <v>-</v>
          </cell>
          <cell r="V365" t="str">
            <v>-</v>
          </cell>
          <cell r="Y365" t="str">
            <v>-</v>
          </cell>
          <cell r="Z365" t="str">
            <v>S</v>
          </cell>
          <cell r="AA365" t="str">
            <v>S</v>
          </cell>
          <cell r="AB365" t="str">
            <v>S</v>
          </cell>
          <cell r="AC365" t="str">
            <v>S</v>
          </cell>
        </row>
        <row r="366">
          <cell r="B366" t="str">
            <v>TON_1149</v>
          </cell>
          <cell r="C366" t="str">
            <v>hypothetical protein TON_1149 [Thermococcus onnurineus NA1]</v>
          </cell>
          <cell r="D366">
            <v>91.79</v>
          </cell>
          <cell r="E366" t="str">
            <v>Y</v>
          </cell>
          <cell r="F366">
            <v>0</v>
          </cell>
          <cell r="J366">
            <v>0</v>
          </cell>
          <cell r="N366">
            <v>0</v>
          </cell>
          <cell r="R366" t="str">
            <v>Y</v>
          </cell>
          <cell r="S366" t="str">
            <v>Y</v>
          </cell>
          <cell r="T366" t="str">
            <v>Y</v>
          </cell>
          <cell r="U366" t="str">
            <v>Y</v>
          </cell>
          <cell r="V366" t="str">
            <v>Y</v>
          </cell>
          <cell r="W366" t="str">
            <v>Y</v>
          </cell>
          <cell r="X366" t="str">
            <v>Y</v>
          </cell>
          <cell r="Y366" t="str">
            <v>Y</v>
          </cell>
          <cell r="Z366" t="str">
            <v>Y</v>
          </cell>
          <cell r="AA366" t="str">
            <v>Y</v>
          </cell>
          <cell r="AB366" t="str">
            <v>Y</v>
          </cell>
          <cell r="AC366" t="str">
            <v>Y</v>
          </cell>
        </row>
        <row r="367">
          <cell r="B367" t="str">
            <v>TON_1152</v>
          </cell>
          <cell r="C367" t="str">
            <v>hypothetical protein TON_1152 [Thermococcus onnurineus NA1]</v>
          </cell>
          <cell r="D367">
            <v>120.13</v>
          </cell>
          <cell r="E367" t="str">
            <v>F</v>
          </cell>
          <cell r="F367" t="str">
            <v>F</v>
          </cell>
          <cell r="G367" t="str">
            <v>F</v>
          </cell>
          <cell r="H367" t="str">
            <v>F</v>
          </cell>
          <cell r="I367" t="str">
            <v>F</v>
          </cell>
          <cell r="J367">
            <v>0</v>
          </cell>
          <cell r="N367" t="str">
            <v>F</v>
          </cell>
          <cell r="O367" t="str">
            <v>F</v>
          </cell>
          <cell r="P367" t="str">
            <v>F</v>
          </cell>
          <cell r="Q367" t="str">
            <v>F</v>
          </cell>
          <cell r="R367" t="str">
            <v>-</v>
          </cell>
          <cell r="U367" t="str">
            <v>-</v>
          </cell>
          <cell r="V367" t="str">
            <v>F</v>
          </cell>
          <cell r="W367" t="str">
            <v>F</v>
          </cell>
          <cell r="X367" t="str">
            <v>F</v>
          </cell>
          <cell r="Y367" t="str">
            <v>F</v>
          </cell>
          <cell r="Z367" t="str">
            <v>-</v>
          </cell>
          <cell r="AC367" t="str">
            <v>-</v>
          </cell>
        </row>
        <row r="368">
          <cell r="B368" t="str">
            <v>TON_1177</v>
          </cell>
          <cell r="C368" t="str">
            <v>hypothetical membrane protein, conserved [Thermococcus onnurineus NA1]</v>
          </cell>
          <cell r="D368">
            <v>88.34</v>
          </cell>
          <cell r="E368" t="str">
            <v>C</v>
          </cell>
          <cell r="F368" t="str">
            <v>C</v>
          </cell>
          <cell r="G368" t="str">
            <v>C</v>
          </cell>
          <cell r="H368" t="str">
            <v>C</v>
          </cell>
          <cell r="I368" t="str">
            <v>C</v>
          </cell>
          <cell r="J368" t="str">
            <v>C</v>
          </cell>
          <cell r="K368" t="str">
            <v>C</v>
          </cell>
          <cell r="L368" t="str">
            <v>C</v>
          </cell>
          <cell r="M368" t="str">
            <v>C</v>
          </cell>
          <cell r="R368" t="str">
            <v>C</v>
          </cell>
          <cell r="S368" t="str">
            <v>C</v>
          </cell>
          <cell r="T368" t="str">
            <v>C</v>
          </cell>
          <cell r="U368" t="str">
            <v>C</v>
          </cell>
          <cell r="V368" t="str">
            <v>-</v>
          </cell>
          <cell r="Y368" t="str">
            <v>-</v>
          </cell>
          <cell r="Z368" t="str">
            <v>-</v>
          </cell>
          <cell r="AC368" t="str">
            <v>-</v>
          </cell>
        </row>
        <row r="369">
          <cell r="B369" t="str">
            <v>TON_1184</v>
          </cell>
          <cell r="C369" t="str">
            <v>archaeal flagella-related protein C [Thermococcus onnurineus NA1]</v>
          </cell>
          <cell r="D369">
            <v>93.8</v>
          </cell>
          <cell r="E369" t="str">
            <v>Y</v>
          </cell>
          <cell r="F369">
            <v>0</v>
          </cell>
          <cell r="J369">
            <v>0</v>
          </cell>
          <cell r="N369">
            <v>0</v>
          </cell>
          <cell r="R369" t="str">
            <v>Y</v>
          </cell>
          <cell r="S369" t="str">
            <v>Y</v>
          </cell>
          <cell r="T369" t="str">
            <v>Y</v>
          </cell>
          <cell r="U369" t="str">
            <v>Y</v>
          </cell>
          <cell r="V369" t="str">
            <v>Y</v>
          </cell>
          <cell r="W369" t="str">
            <v>Y</v>
          </cell>
          <cell r="X369" t="str">
            <v>Y</v>
          </cell>
          <cell r="Y369" t="str">
            <v>Y</v>
          </cell>
          <cell r="Z369" t="str">
            <v>Y</v>
          </cell>
          <cell r="AA369" t="str">
            <v>Y</v>
          </cell>
          <cell r="AB369" t="str">
            <v>Y</v>
          </cell>
          <cell r="AC369" t="str">
            <v>Y</v>
          </cell>
        </row>
        <row r="370">
          <cell r="B370" t="str">
            <v>TON_1202</v>
          </cell>
          <cell r="C370" t="str">
            <v>methyl-accepting chemotaxis protein [Thermococcus onnurineus NA1]</v>
          </cell>
          <cell r="D370">
            <v>162.24</v>
          </cell>
          <cell r="F370" t="str">
            <v>F</v>
          </cell>
          <cell r="G370" t="str">
            <v>F</v>
          </cell>
          <cell r="H370" t="str">
            <v>F</v>
          </cell>
          <cell r="I370" t="str">
            <v>F</v>
          </cell>
          <cell r="J370" t="str">
            <v>S</v>
          </cell>
          <cell r="K370" t="str">
            <v>S</v>
          </cell>
          <cell r="L370" t="str">
            <v>S</v>
          </cell>
          <cell r="M370" t="str">
            <v>S</v>
          </cell>
          <cell r="N370">
            <v>0.97</v>
          </cell>
          <cell r="O370">
            <v>-0.03</v>
          </cell>
          <cell r="P370">
            <v>0.91</v>
          </cell>
          <cell r="Q370">
            <v>0.46</v>
          </cell>
          <cell r="R370" t="str">
            <v>-</v>
          </cell>
          <cell r="U370" t="str">
            <v>-</v>
          </cell>
          <cell r="V370" t="str">
            <v>F</v>
          </cell>
          <cell r="W370" t="str">
            <v>F</v>
          </cell>
          <cell r="X370" t="str">
            <v>F</v>
          </cell>
          <cell r="Y370" t="str">
            <v>F</v>
          </cell>
          <cell r="Z370" t="str">
            <v>S</v>
          </cell>
          <cell r="AA370" t="str">
            <v>S</v>
          </cell>
          <cell r="AB370" t="str">
            <v>S</v>
          </cell>
          <cell r="AC370" t="str">
            <v>S</v>
          </cell>
        </row>
        <row r="371">
          <cell r="B371" t="str">
            <v>TON_1208</v>
          </cell>
          <cell r="C371" t="str">
            <v>hypothetical protein TON_1208 [Thermococcus onnurineus NA1]</v>
          </cell>
          <cell r="D371">
            <v>158.1</v>
          </cell>
          <cell r="F371">
            <v>0</v>
          </cell>
          <cell r="J371">
            <v>0</v>
          </cell>
          <cell r="N371">
            <v>0</v>
          </cell>
          <cell r="R371">
            <v>0.56999999999999995</v>
          </cell>
          <cell r="S371">
            <v>-0.56000000000000005</v>
          </cell>
          <cell r="T371">
            <v>1.73</v>
          </cell>
          <cell r="U371">
            <v>0.28999999999999998</v>
          </cell>
          <cell r="V371" t="str">
            <v>Y</v>
          </cell>
          <cell r="W371" t="str">
            <v>Y</v>
          </cell>
          <cell r="X371" t="str">
            <v>Y</v>
          </cell>
          <cell r="Y371" t="str">
            <v>Y</v>
          </cell>
          <cell r="Z371" t="str">
            <v>Y</v>
          </cell>
          <cell r="AA371" t="str">
            <v>Y</v>
          </cell>
          <cell r="AB371" t="str">
            <v>Y</v>
          </cell>
          <cell r="AC371" t="str">
            <v>Y</v>
          </cell>
        </row>
        <row r="372">
          <cell r="B372" t="str">
            <v>TON_1210</v>
          </cell>
          <cell r="C372" t="str">
            <v>hypothetical protein TON_1210 [Thermococcus onnurineus NA1]</v>
          </cell>
          <cell r="D372">
            <v>68.760000000000005</v>
          </cell>
          <cell r="F372" t="str">
            <v>F</v>
          </cell>
          <cell r="G372" t="str">
            <v>F</v>
          </cell>
          <cell r="H372" t="str">
            <v>F</v>
          </cell>
          <cell r="I372" t="str">
            <v>F</v>
          </cell>
          <cell r="J372" t="str">
            <v>S</v>
          </cell>
          <cell r="K372" t="str">
            <v>S</v>
          </cell>
          <cell r="L372" t="str">
            <v>S</v>
          </cell>
          <cell r="M372" t="str">
            <v>S</v>
          </cell>
          <cell r="N372">
            <v>0.94</v>
          </cell>
          <cell r="O372">
            <v>-0.06</v>
          </cell>
          <cell r="P372">
            <v>1.31</v>
          </cell>
          <cell r="Q372">
            <v>0.5</v>
          </cell>
          <cell r="R372" t="str">
            <v>-</v>
          </cell>
          <cell r="U372" t="str">
            <v>-</v>
          </cell>
          <cell r="V372" t="str">
            <v>F</v>
          </cell>
          <cell r="W372" t="str">
            <v>F</v>
          </cell>
          <cell r="X372" t="str">
            <v>F</v>
          </cell>
          <cell r="Y372" t="str">
            <v>F</v>
          </cell>
          <cell r="Z372" t="str">
            <v>S</v>
          </cell>
          <cell r="AA372" t="str">
            <v>S</v>
          </cell>
          <cell r="AB372" t="str">
            <v>S</v>
          </cell>
          <cell r="AC372" t="str">
            <v>S</v>
          </cell>
        </row>
        <row r="373">
          <cell r="B373" t="str">
            <v>TON_1212</v>
          </cell>
          <cell r="C373" t="str">
            <v>S-adenosyl-L-homocysteine hydrolase [Thermococcus onnurineus NA1]</v>
          </cell>
          <cell r="D373">
            <v>141.30000000000001</v>
          </cell>
          <cell r="F373" t="str">
            <v>F</v>
          </cell>
          <cell r="G373" t="str">
            <v>F</v>
          </cell>
          <cell r="H373" t="str">
            <v>F</v>
          </cell>
          <cell r="I373" t="str">
            <v>F</v>
          </cell>
          <cell r="J373">
            <v>0</v>
          </cell>
          <cell r="N373" t="str">
            <v>F</v>
          </cell>
          <cell r="O373" t="str">
            <v>F</v>
          </cell>
          <cell r="P373" t="str">
            <v>F</v>
          </cell>
          <cell r="Q373" t="str">
            <v>F</v>
          </cell>
          <cell r="R373" t="str">
            <v>Y</v>
          </cell>
          <cell r="S373" t="str">
            <v>Y</v>
          </cell>
          <cell r="T373" t="str">
            <v>Y</v>
          </cell>
          <cell r="U373" t="str">
            <v>Y</v>
          </cell>
          <cell r="V373">
            <v>1.4</v>
          </cell>
          <cell r="W373">
            <v>0.34</v>
          </cell>
          <cell r="X373">
            <v>0.78</v>
          </cell>
          <cell r="Y373">
            <v>0.8</v>
          </cell>
          <cell r="Z373" t="str">
            <v>Y</v>
          </cell>
          <cell r="AA373" t="str">
            <v>Y</v>
          </cell>
          <cell r="AB373" t="str">
            <v>Y</v>
          </cell>
          <cell r="AC373" t="str">
            <v>Y</v>
          </cell>
        </row>
        <row r="374">
          <cell r="B374" t="str">
            <v>TON_1221</v>
          </cell>
          <cell r="C374" t="str">
            <v>Hypothetical DNA methylase [Thermococcus onnurineus NA1]</v>
          </cell>
          <cell r="D374">
            <v>96.59</v>
          </cell>
          <cell r="E374" t="str">
            <v>F</v>
          </cell>
          <cell r="F374" t="str">
            <v>F</v>
          </cell>
          <cell r="G374" t="str">
            <v>F</v>
          </cell>
          <cell r="H374" t="str">
            <v>F</v>
          </cell>
          <cell r="I374" t="str">
            <v>F</v>
          </cell>
          <cell r="J374">
            <v>0</v>
          </cell>
          <cell r="N374" t="str">
            <v>F</v>
          </cell>
          <cell r="O374" t="str">
            <v>F</v>
          </cell>
          <cell r="P374" t="str">
            <v>F</v>
          </cell>
          <cell r="Q374" t="str">
            <v>F</v>
          </cell>
          <cell r="R374" t="str">
            <v>-</v>
          </cell>
          <cell r="U374" t="str">
            <v>-</v>
          </cell>
          <cell r="V374" t="str">
            <v>F</v>
          </cell>
          <cell r="W374" t="str">
            <v>F</v>
          </cell>
          <cell r="X374" t="str">
            <v>F</v>
          </cell>
          <cell r="Y374" t="str">
            <v>F</v>
          </cell>
          <cell r="Z374" t="str">
            <v>-</v>
          </cell>
          <cell r="AC374" t="str">
            <v>-</v>
          </cell>
        </row>
        <row r="375">
          <cell r="B375" t="str">
            <v>TON_1232</v>
          </cell>
          <cell r="C375" t="str">
            <v>Hypothetical threonine synthase (TS) [Thermococcus onnurineus NA1]</v>
          </cell>
          <cell r="D375">
            <v>145.15</v>
          </cell>
          <cell r="E375" t="str">
            <v>F</v>
          </cell>
          <cell r="F375" t="str">
            <v>F</v>
          </cell>
          <cell r="G375" t="str">
            <v>F</v>
          </cell>
          <cell r="H375" t="str">
            <v>F</v>
          </cell>
          <cell r="I375" t="str">
            <v>F</v>
          </cell>
          <cell r="J375">
            <v>0</v>
          </cell>
          <cell r="N375" t="str">
            <v>F</v>
          </cell>
          <cell r="O375" t="str">
            <v>F</v>
          </cell>
          <cell r="P375" t="str">
            <v>F</v>
          </cell>
          <cell r="Q375" t="str">
            <v>F</v>
          </cell>
          <cell r="R375" t="str">
            <v>-</v>
          </cell>
          <cell r="U375" t="str">
            <v>-</v>
          </cell>
          <cell r="V375" t="str">
            <v>F</v>
          </cell>
          <cell r="W375" t="str">
            <v>F</v>
          </cell>
          <cell r="X375" t="str">
            <v>F</v>
          </cell>
          <cell r="Y375" t="str">
            <v>F</v>
          </cell>
          <cell r="Z375" t="str">
            <v>-</v>
          </cell>
          <cell r="AC375" t="str">
            <v>-</v>
          </cell>
        </row>
        <row r="376">
          <cell r="B376" t="str">
            <v>TON_1234</v>
          </cell>
          <cell r="C376" t="str">
            <v>ribulose bisophosphate carboxylase [Thermococcus onnurineus NA1]</v>
          </cell>
          <cell r="D376">
            <v>876.79</v>
          </cell>
          <cell r="F376">
            <v>0.87</v>
          </cell>
          <cell r="G376">
            <v>-0.14000000000000001</v>
          </cell>
          <cell r="H376">
            <v>0.1</v>
          </cell>
          <cell r="I376">
            <v>0</v>
          </cell>
          <cell r="J376">
            <v>0.84</v>
          </cell>
          <cell r="K376">
            <v>-0.18</v>
          </cell>
          <cell r="L376">
            <v>0.09</v>
          </cell>
          <cell r="M376">
            <v>0</v>
          </cell>
          <cell r="N376">
            <v>0.96</v>
          </cell>
          <cell r="O376">
            <v>-0.04</v>
          </cell>
          <cell r="P376">
            <v>0.12</v>
          </cell>
          <cell r="Q376">
            <v>0.27</v>
          </cell>
          <cell r="R376">
            <v>1.1200000000000001</v>
          </cell>
          <cell r="S376">
            <v>0.11</v>
          </cell>
          <cell r="T376">
            <v>0.1</v>
          </cell>
          <cell r="U376">
            <v>0.96</v>
          </cell>
          <cell r="V376">
            <v>1.28</v>
          </cell>
          <cell r="W376">
            <v>0.25</v>
          </cell>
          <cell r="X376">
            <v>0.09</v>
          </cell>
          <cell r="Y376">
            <v>1</v>
          </cell>
          <cell r="Z376">
            <v>1.32</v>
          </cell>
          <cell r="AA376">
            <v>0.28000000000000003</v>
          </cell>
          <cell r="AB376">
            <v>0.09</v>
          </cell>
          <cell r="AC376">
            <v>1</v>
          </cell>
        </row>
        <row r="377">
          <cell r="B377" t="str">
            <v>TON_1249</v>
          </cell>
          <cell r="C377" t="str">
            <v>myo-inositol-1-phosphate synthase [Thermococcus onnurineus NA1]</v>
          </cell>
          <cell r="D377">
            <v>742.65</v>
          </cell>
          <cell r="F377">
            <v>1.1599999999999999</v>
          </cell>
          <cell r="G377">
            <v>0.15</v>
          </cell>
          <cell r="H377">
            <v>0.1</v>
          </cell>
          <cell r="I377">
            <v>1</v>
          </cell>
          <cell r="J377">
            <v>0.33</v>
          </cell>
          <cell r="K377">
            <v>-1.1100000000000001</v>
          </cell>
          <cell r="L377">
            <v>0.14000000000000001</v>
          </cell>
          <cell r="M377">
            <v>0</v>
          </cell>
          <cell r="N377">
            <v>0.28000000000000003</v>
          </cell>
          <cell r="O377">
            <v>-1.26</v>
          </cell>
          <cell r="P377">
            <v>0.15</v>
          </cell>
          <cell r="Q377">
            <v>0</v>
          </cell>
          <cell r="R377">
            <v>2.16</v>
          </cell>
          <cell r="S377">
            <v>0.77</v>
          </cell>
          <cell r="T377">
            <v>0.09</v>
          </cell>
          <cell r="U377">
            <v>1</v>
          </cell>
          <cell r="V377">
            <v>1.86</v>
          </cell>
          <cell r="W377">
            <v>0.62</v>
          </cell>
          <cell r="X377">
            <v>0.1</v>
          </cell>
          <cell r="Y377">
            <v>1</v>
          </cell>
          <cell r="Z377">
            <v>6.55</v>
          </cell>
          <cell r="AA377">
            <v>1.88</v>
          </cell>
          <cell r="AB377">
            <v>0.15</v>
          </cell>
          <cell r="AC377">
            <v>1</v>
          </cell>
        </row>
        <row r="378">
          <cell r="B378" t="str">
            <v>TON_1256</v>
          </cell>
          <cell r="C378" t="str">
            <v>cell division protein FtsZ [Thermococcus onnurineus NA1]</v>
          </cell>
          <cell r="D378">
            <v>141.21</v>
          </cell>
          <cell r="F378">
            <v>0.84</v>
          </cell>
          <cell r="G378">
            <v>-0.17</v>
          </cell>
          <cell r="H378">
            <v>0.48</v>
          </cell>
          <cell r="I378">
            <v>0.25</v>
          </cell>
          <cell r="J378" t="str">
            <v>C</v>
          </cell>
          <cell r="K378" t="str">
            <v>C</v>
          </cell>
          <cell r="L378" t="str">
            <v>C</v>
          </cell>
          <cell r="M378" t="str">
            <v>C</v>
          </cell>
          <cell r="N378" t="str">
            <v>F</v>
          </cell>
          <cell r="O378" t="str">
            <v>F</v>
          </cell>
          <cell r="P378" t="str">
            <v>F</v>
          </cell>
          <cell r="Q378" t="str">
            <v>F</v>
          </cell>
          <cell r="R378" t="str">
            <v>C</v>
          </cell>
          <cell r="S378" t="str">
            <v>C</v>
          </cell>
          <cell r="T378" t="str">
            <v>C</v>
          </cell>
          <cell r="U378" t="str">
            <v>C</v>
          </cell>
          <cell r="V378" t="str">
            <v>F</v>
          </cell>
          <cell r="W378" t="str">
            <v>F</v>
          </cell>
          <cell r="X378" t="str">
            <v>F</v>
          </cell>
          <cell r="Y378" t="str">
            <v>F</v>
          </cell>
          <cell r="Z378" t="str">
            <v>-</v>
          </cell>
          <cell r="AC378" t="str">
            <v>-</v>
          </cell>
        </row>
        <row r="379">
          <cell r="B379" t="str">
            <v>TON_1265</v>
          </cell>
          <cell r="C379" t="str">
            <v>proline dehydrogenase, alpha subunit [Thermococcus onnurineus NA1]</v>
          </cell>
          <cell r="D379">
            <v>134.86000000000001</v>
          </cell>
          <cell r="F379">
            <v>0.77</v>
          </cell>
          <cell r="G379">
            <v>-0.26</v>
          </cell>
          <cell r="H379">
            <v>1.26</v>
          </cell>
          <cell r="I379">
            <v>0.37</v>
          </cell>
          <cell r="J379">
            <v>0</v>
          </cell>
          <cell r="N379" t="str">
            <v>F</v>
          </cell>
          <cell r="O379" t="str">
            <v>F</v>
          </cell>
          <cell r="P379" t="str">
            <v>F</v>
          </cell>
          <cell r="Q379" t="str">
            <v>F</v>
          </cell>
          <cell r="R379">
            <v>0.38</v>
          </cell>
          <cell r="S379">
            <v>-0.97</v>
          </cell>
          <cell r="T379">
            <v>1.37</v>
          </cell>
          <cell r="U379">
            <v>0.08</v>
          </cell>
          <cell r="V379">
            <v>0.49</v>
          </cell>
          <cell r="W379">
            <v>-0.71</v>
          </cell>
          <cell r="X379">
            <v>1.32</v>
          </cell>
          <cell r="Y379">
            <v>0.16</v>
          </cell>
          <cell r="Z379" t="str">
            <v>Y</v>
          </cell>
          <cell r="AA379" t="str">
            <v>Y</v>
          </cell>
          <cell r="AB379" t="str">
            <v>Y</v>
          </cell>
          <cell r="AC379" t="str">
            <v>Y</v>
          </cell>
        </row>
        <row r="380">
          <cell r="B380" t="str">
            <v>TON_1269</v>
          </cell>
          <cell r="C380" t="str">
            <v>Hypothetical UPF0069 protein [Thermococcus onnurineus NA1]</v>
          </cell>
          <cell r="D380">
            <v>141.69999999999999</v>
          </cell>
          <cell r="F380" t="str">
            <v>F</v>
          </cell>
          <cell r="G380" t="str">
            <v>F</v>
          </cell>
          <cell r="H380" t="str">
            <v>F</v>
          </cell>
          <cell r="I380" t="str">
            <v>F</v>
          </cell>
          <cell r="J380">
            <v>0</v>
          </cell>
          <cell r="N380" t="str">
            <v>F</v>
          </cell>
          <cell r="O380" t="str">
            <v>F</v>
          </cell>
          <cell r="P380" t="str">
            <v>F</v>
          </cell>
          <cell r="Q380" t="str">
            <v>F</v>
          </cell>
          <cell r="R380" t="str">
            <v>Y</v>
          </cell>
          <cell r="S380" t="str">
            <v>Y</v>
          </cell>
          <cell r="T380" t="str">
            <v>Y</v>
          </cell>
          <cell r="U380" t="str">
            <v>Y</v>
          </cell>
          <cell r="V380">
            <v>1.06</v>
          </cell>
          <cell r="W380">
            <v>0.06</v>
          </cell>
          <cell r="X380">
            <v>1.36</v>
          </cell>
          <cell r="Y380">
            <v>0.48</v>
          </cell>
          <cell r="Z380" t="str">
            <v>Y</v>
          </cell>
          <cell r="AA380" t="str">
            <v>Y</v>
          </cell>
          <cell r="AB380" t="str">
            <v>Y</v>
          </cell>
          <cell r="AC380" t="str">
            <v>Y</v>
          </cell>
        </row>
        <row r="381">
          <cell r="B381" t="str">
            <v>TON_1270</v>
          </cell>
          <cell r="C381" t="str">
            <v>uridylate kinase [Thermococcus onnurineus NA1]</v>
          </cell>
          <cell r="D381">
            <v>112.53</v>
          </cell>
          <cell r="F381" t="str">
            <v>F</v>
          </cell>
          <cell r="G381" t="str">
            <v>F</v>
          </cell>
          <cell r="H381" t="str">
            <v>F</v>
          </cell>
          <cell r="I381" t="str">
            <v>F</v>
          </cell>
          <cell r="J381" t="str">
            <v>S</v>
          </cell>
          <cell r="K381" t="str">
            <v>S</v>
          </cell>
          <cell r="L381" t="str">
            <v>S</v>
          </cell>
          <cell r="M381" t="str">
            <v>S</v>
          </cell>
          <cell r="N381">
            <v>1.35</v>
          </cell>
          <cell r="O381">
            <v>0.3</v>
          </cell>
          <cell r="P381">
            <v>1.07</v>
          </cell>
          <cell r="Q381">
            <v>0.69</v>
          </cell>
          <cell r="R381" t="str">
            <v>Y</v>
          </cell>
          <cell r="S381" t="str">
            <v>Y</v>
          </cell>
          <cell r="T381" t="str">
            <v>Y</v>
          </cell>
          <cell r="U381" t="str">
            <v>Y</v>
          </cell>
          <cell r="V381">
            <v>1.26</v>
          </cell>
          <cell r="W381">
            <v>0.23</v>
          </cell>
          <cell r="X381">
            <v>0.97</v>
          </cell>
          <cell r="Y381">
            <v>0.64</v>
          </cell>
          <cell r="Z381">
            <v>0.93</v>
          </cell>
          <cell r="AA381">
            <v>-7.0000000000000007E-2</v>
          </cell>
          <cell r="AB381">
            <v>0.87</v>
          </cell>
          <cell r="AC381">
            <v>0.42</v>
          </cell>
        </row>
        <row r="382">
          <cell r="B382" t="str">
            <v>TON_1271</v>
          </cell>
          <cell r="C382" t="str">
            <v>NADH oxidase [Thermococcus onnurineus NA1]</v>
          </cell>
          <cell r="D382">
            <v>88.62</v>
          </cell>
          <cell r="F382" t="str">
            <v>C</v>
          </cell>
          <cell r="G382" t="str">
            <v>C</v>
          </cell>
          <cell r="H382" t="str">
            <v>C</v>
          </cell>
          <cell r="I382" t="str">
            <v>C</v>
          </cell>
          <cell r="J382" t="str">
            <v>C</v>
          </cell>
          <cell r="K382" t="str">
            <v>C</v>
          </cell>
          <cell r="L382" t="str">
            <v>C</v>
          </cell>
          <cell r="M382" t="str">
            <v>C</v>
          </cell>
          <cell r="R382">
            <v>1.48</v>
          </cell>
          <cell r="S382">
            <v>0.39</v>
          </cell>
          <cell r="T382">
            <v>0.71</v>
          </cell>
          <cell r="U382">
            <v>0.88</v>
          </cell>
          <cell r="V382" t="str">
            <v>Y</v>
          </cell>
          <cell r="W382" t="str">
            <v>Y</v>
          </cell>
          <cell r="X382" t="str">
            <v>Y</v>
          </cell>
          <cell r="Y382" t="str">
            <v>Y</v>
          </cell>
          <cell r="Z382" t="str">
            <v>Y</v>
          </cell>
          <cell r="AA382" t="str">
            <v>Y</v>
          </cell>
          <cell r="AB382" t="str">
            <v>Y</v>
          </cell>
          <cell r="AC382" t="str">
            <v>Y</v>
          </cell>
        </row>
        <row r="383">
          <cell r="B383" t="str">
            <v>TON_1277</v>
          </cell>
          <cell r="C383" t="str">
            <v>hypothetical protein TON_1277 [Thermococcus onnurineus NA1]</v>
          </cell>
          <cell r="D383">
            <v>97.16</v>
          </cell>
          <cell r="E383" t="str">
            <v>Y</v>
          </cell>
          <cell r="F383">
            <v>0</v>
          </cell>
          <cell r="J383">
            <v>0</v>
          </cell>
          <cell r="N383">
            <v>0</v>
          </cell>
          <cell r="R383" t="str">
            <v>Y</v>
          </cell>
          <cell r="S383" t="str">
            <v>Y</v>
          </cell>
          <cell r="T383" t="str">
            <v>Y</v>
          </cell>
          <cell r="U383" t="str">
            <v>Y</v>
          </cell>
          <cell r="V383" t="str">
            <v>Y</v>
          </cell>
          <cell r="W383" t="str">
            <v>Y</v>
          </cell>
          <cell r="X383" t="str">
            <v>Y</v>
          </cell>
          <cell r="Y383" t="str">
            <v>Y</v>
          </cell>
          <cell r="Z383" t="str">
            <v>Y</v>
          </cell>
          <cell r="AA383" t="str">
            <v>Y</v>
          </cell>
          <cell r="AB383" t="str">
            <v>Y</v>
          </cell>
          <cell r="AC383" t="str">
            <v>Y</v>
          </cell>
        </row>
        <row r="384">
          <cell r="B384" t="str">
            <v>TON_1281</v>
          </cell>
          <cell r="C384" t="str">
            <v>sarcosine oxidase, beta subunit [Thermococcus onnurineus NA1]</v>
          </cell>
          <cell r="D384">
            <v>107.78</v>
          </cell>
          <cell r="E384" t="str">
            <v>C</v>
          </cell>
          <cell r="F384" t="str">
            <v>C</v>
          </cell>
          <cell r="G384" t="str">
            <v>C</v>
          </cell>
          <cell r="H384" t="str">
            <v>C</v>
          </cell>
          <cell r="I384" t="str">
            <v>C</v>
          </cell>
          <cell r="J384" t="str">
            <v>C</v>
          </cell>
          <cell r="K384" t="str">
            <v>C</v>
          </cell>
          <cell r="L384" t="str">
            <v>C</v>
          </cell>
          <cell r="M384" t="str">
            <v>C</v>
          </cell>
          <cell r="R384" t="str">
            <v>C</v>
          </cell>
          <cell r="S384" t="str">
            <v>C</v>
          </cell>
          <cell r="T384" t="str">
            <v>C</v>
          </cell>
          <cell r="U384" t="str">
            <v>C</v>
          </cell>
          <cell r="V384" t="str">
            <v>-</v>
          </cell>
          <cell r="Y384" t="str">
            <v>-</v>
          </cell>
          <cell r="Z384" t="str">
            <v>-</v>
          </cell>
          <cell r="AC384" t="str">
            <v>-</v>
          </cell>
        </row>
        <row r="385">
          <cell r="B385" t="str">
            <v>TON_1282</v>
          </cell>
          <cell r="C385" t="str">
            <v>sarcosine oxidase, alpha subunit [Thermococcus onnurineus NA1]</v>
          </cell>
          <cell r="D385">
            <v>263.11</v>
          </cell>
          <cell r="E385" t="str">
            <v>Y</v>
          </cell>
          <cell r="F385">
            <v>0</v>
          </cell>
          <cell r="J385">
            <v>0</v>
          </cell>
          <cell r="N385">
            <v>0</v>
          </cell>
          <cell r="R385" t="str">
            <v>Y</v>
          </cell>
          <cell r="S385" t="str">
            <v>Y</v>
          </cell>
          <cell r="T385" t="str">
            <v>Y</v>
          </cell>
          <cell r="U385" t="str">
            <v>Y</v>
          </cell>
          <cell r="V385" t="str">
            <v>Y</v>
          </cell>
          <cell r="W385" t="str">
            <v>Y</v>
          </cell>
          <cell r="X385" t="str">
            <v>Y</v>
          </cell>
          <cell r="Y385" t="str">
            <v>Y</v>
          </cell>
          <cell r="Z385" t="str">
            <v>Y</v>
          </cell>
          <cell r="AA385" t="str">
            <v>Y</v>
          </cell>
          <cell r="AB385" t="str">
            <v>Y</v>
          </cell>
          <cell r="AC385" t="str">
            <v>Y</v>
          </cell>
        </row>
        <row r="386">
          <cell r="B386" t="str">
            <v>TON_1284</v>
          </cell>
          <cell r="C386" t="str">
            <v>transcription regulator [Thermococcus onnurineus NA1]</v>
          </cell>
          <cell r="D386">
            <v>59.62</v>
          </cell>
          <cell r="F386" t="str">
            <v>F</v>
          </cell>
          <cell r="G386" t="str">
            <v>F</v>
          </cell>
          <cell r="H386" t="str">
            <v>F</v>
          </cell>
          <cell r="I386" t="str">
            <v>F</v>
          </cell>
          <cell r="J386" t="str">
            <v>S</v>
          </cell>
          <cell r="K386" t="str">
            <v>S</v>
          </cell>
          <cell r="L386" t="str">
            <v>S</v>
          </cell>
          <cell r="M386" t="str">
            <v>S</v>
          </cell>
          <cell r="N386">
            <v>0.6</v>
          </cell>
          <cell r="O386">
            <v>-0.51</v>
          </cell>
          <cell r="P386">
            <v>0.92</v>
          </cell>
          <cell r="Q386">
            <v>0.12</v>
          </cell>
          <cell r="R386" t="str">
            <v>-</v>
          </cell>
          <cell r="U386" t="str">
            <v>-</v>
          </cell>
          <cell r="V386" t="str">
            <v>F</v>
          </cell>
          <cell r="W386" t="str">
            <v>F</v>
          </cell>
          <cell r="X386" t="str">
            <v>F</v>
          </cell>
          <cell r="Y386" t="str">
            <v>F</v>
          </cell>
          <cell r="Z386" t="str">
            <v>S</v>
          </cell>
          <cell r="AA386" t="str">
            <v>S</v>
          </cell>
          <cell r="AB386" t="str">
            <v>S</v>
          </cell>
          <cell r="AC386" t="str">
            <v>S</v>
          </cell>
        </row>
        <row r="387">
          <cell r="B387" t="str">
            <v>TON_1285</v>
          </cell>
          <cell r="C387" t="str">
            <v>intracellular protease I [Thermococcus onnurineus NA1]</v>
          </cell>
          <cell r="D387">
            <v>141.72999999999999</v>
          </cell>
          <cell r="J387" t="str">
            <v>S</v>
          </cell>
          <cell r="K387" t="str">
            <v>S</v>
          </cell>
          <cell r="L387" t="str">
            <v>S</v>
          </cell>
          <cell r="M387" t="str">
            <v>S</v>
          </cell>
          <cell r="N387" t="str">
            <v>S</v>
          </cell>
          <cell r="O387" t="str">
            <v>S</v>
          </cell>
          <cell r="P387" t="str">
            <v>S</v>
          </cell>
          <cell r="Q387" t="str">
            <v>S</v>
          </cell>
          <cell r="R387" t="str">
            <v>Y</v>
          </cell>
          <cell r="S387" t="str">
            <v>Y</v>
          </cell>
          <cell r="T387" t="str">
            <v>Y</v>
          </cell>
          <cell r="U387" t="str">
            <v>Y</v>
          </cell>
          <cell r="V387" t="str">
            <v>Y</v>
          </cell>
          <cell r="W387" t="str">
            <v>Y</v>
          </cell>
          <cell r="X387" t="str">
            <v>Y</v>
          </cell>
          <cell r="Y387" t="str">
            <v>Y</v>
          </cell>
          <cell r="Z387">
            <v>1.55</v>
          </cell>
          <cell r="AA387">
            <v>0.44</v>
          </cell>
          <cell r="AB387">
            <v>0.36</v>
          </cell>
          <cell r="AC387">
            <v>0.99</v>
          </cell>
        </row>
        <row r="388">
          <cell r="B388" t="str">
            <v>TON_1292</v>
          </cell>
          <cell r="C388" t="str">
            <v>Hypothetical stress-inducible protein [Thermococcus onnurineus NA1]</v>
          </cell>
          <cell r="D388">
            <v>74.319999999999993</v>
          </cell>
          <cell r="E388" t="str">
            <v>F</v>
          </cell>
          <cell r="F388" t="str">
            <v>F</v>
          </cell>
          <cell r="G388" t="str">
            <v>F</v>
          </cell>
          <cell r="H388" t="str">
            <v>F</v>
          </cell>
          <cell r="I388" t="str">
            <v>F</v>
          </cell>
          <cell r="J388">
            <v>0</v>
          </cell>
          <cell r="N388" t="str">
            <v>F</v>
          </cell>
          <cell r="O388" t="str">
            <v>F</v>
          </cell>
          <cell r="P388" t="str">
            <v>F</v>
          </cell>
          <cell r="Q388" t="str">
            <v>F</v>
          </cell>
          <cell r="R388" t="str">
            <v>-</v>
          </cell>
          <cell r="U388" t="str">
            <v>-</v>
          </cell>
          <cell r="V388" t="str">
            <v>F</v>
          </cell>
          <cell r="W388" t="str">
            <v>F</v>
          </cell>
          <cell r="X388" t="str">
            <v>F</v>
          </cell>
          <cell r="Y388" t="str">
            <v>F</v>
          </cell>
          <cell r="Z388" t="str">
            <v>-</v>
          </cell>
          <cell r="AC388" t="str">
            <v>-</v>
          </cell>
        </row>
        <row r="389">
          <cell r="B389" t="str">
            <v>TON_1973</v>
          </cell>
          <cell r="C389" t="str">
            <v>Hypothetical glutamine amidotransferase [Thermococcus onnurineus NA1]</v>
          </cell>
          <cell r="D389">
            <v>89.91</v>
          </cell>
          <cell r="E389" t="str">
            <v>Y</v>
          </cell>
          <cell r="F389">
            <v>0</v>
          </cell>
          <cell r="J389">
            <v>0</v>
          </cell>
          <cell r="N389">
            <v>0</v>
          </cell>
          <cell r="R389" t="str">
            <v>Y</v>
          </cell>
          <cell r="S389" t="str">
            <v>Y</v>
          </cell>
          <cell r="T389" t="str">
            <v>Y</v>
          </cell>
          <cell r="U389" t="str">
            <v>Y</v>
          </cell>
          <cell r="V389" t="str">
            <v>Y</v>
          </cell>
          <cell r="W389" t="str">
            <v>Y</v>
          </cell>
          <cell r="X389" t="str">
            <v>Y</v>
          </cell>
          <cell r="Y389" t="str">
            <v>Y</v>
          </cell>
          <cell r="Z389" t="str">
            <v>Y</v>
          </cell>
          <cell r="AA389" t="str">
            <v>Y</v>
          </cell>
          <cell r="AB389" t="str">
            <v>Y</v>
          </cell>
          <cell r="AC389" t="str">
            <v>Y</v>
          </cell>
        </row>
        <row r="390">
          <cell r="B390" t="str">
            <v>TON_1295</v>
          </cell>
          <cell r="C390" t="str">
            <v>multiple substrate aminotransferase [Thermococcus onnurineus NA1]</v>
          </cell>
          <cell r="D390">
            <v>1033.93</v>
          </cell>
          <cell r="F390">
            <v>0.56999999999999995</v>
          </cell>
          <cell r="G390">
            <v>-0.56999999999999995</v>
          </cell>
          <cell r="H390">
            <v>0.13</v>
          </cell>
          <cell r="I390">
            <v>0</v>
          </cell>
          <cell r="J390">
            <v>0.46</v>
          </cell>
          <cell r="K390">
            <v>-0.78</v>
          </cell>
          <cell r="L390">
            <v>0.12</v>
          </cell>
          <cell r="M390">
            <v>0</v>
          </cell>
          <cell r="N390">
            <v>0.82</v>
          </cell>
          <cell r="O390">
            <v>-0.2</v>
          </cell>
          <cell r="P390">
            <v>0.13</v>
          </cell>
          <cell r="Q390">
            <v>0.01</v>
          </cell>
          <cell r="R390">
            <v>0.21</v>
          </cell>
          <cell r="S390">
            <v>-1.55</v>
          </cell>
          <cell r="T390">
            <v>0.17</v>
          </cell>
          <cell r="U390">
            <v>0</v>
          </cell>
          <cell r="V390">
            <v>0.38</v>
          </cell>
          <cell r="W390">
            <v>-0.97</v>
          </cell>
          <cell r="X390">
            <v>0.19</v>
          </cell>
          <cell r="Y390">
            <v>0</v>
          </cell>
          <cell r="Z390">
            <v>0.46</v>
          </cell>
          <cell r="AA390">
            <v>-0.77</v>
          </cell>
          <cell r="AB390">
            <v>0.19</v>
          </cell>
          <cell r="AC390">
            <v>0</v>
          </cell>
        </row>
        <row r="391">
          <cell r="B391" t="str">
            <v>TON_1296</v>
          </cell>
          <cell r="C391" t="str">
            <v>translation initiation factor IF-2B subunit delta [Thermococcus onnurineus NA1]</v>
          </cell>
          <cell r="D391">
            <v>400.26</v>
          </cell>
          <cell r="F391">
            <v>0.79</v>
          </cell>
          <cell r="G391">
            <v>-0.23</v>
          </cell>
          <cell r="H391">
            <v>0.18</v>
          </cell>
          <cell r="I391">
            <v>0.02</v>
          </cell>
          <cell r="J391">
            <v>1.43</v>
          </cell>
          <cell r="K391">
            <v>0.36</v>
          </cell>
          <cell r="L391">
            <v>0.21</v>
          </cell>
          <cell r="M391">
            <v>1</v>
          </cell>
          <cell r="N391">
            <v>1.8</v>
          </cell>
          <cell r="O391">
            <v>0.59</v>
          </cell>
          <cell r="P391">
            <v>0.23</v>
          </cell>
          <cell r="Q391">
            <v>1</v>
          </cell>
          <cell r="R391">
            <v>1.3</v>
          </cell>
          <cell r="S391">
            <v>0.26</v>
          </cell>
          <cell r="T391">
            <v>0.21</v>
          </cell>
          <cell r="U391">
            <v>1</v>
          </cell>
          <cell r="V391">
            <v>1.63</v>
          </cell>
          <cell r="W391">
            <v>0.49</v>
          </cell>
          <cell r="X391">
            <v>0.2</v>
          </cell>
          <cell r="Y391">
            <v>1</v>
          </cell>
          <cell r="Z391">
            <v>0.91</v>
          </cell>
          <cell r="AA391">
            <v>-0.09</v>
          </cell>
          <cell r="AB391">
            <v>0.21</v>
          </cell>
          <cell r="AC391">
            <v>0.16</v>
          </cell>
        </row>
        <row r="392">
          <cell r="B392" t="str">
            <v>TON_1299</v>
          </cell>
          <cell r="C392" t="str">
            <v>snoRNP component [Thermococcus onnurineus NA1]</v>
          </cell>
          <cell r="D392">
            <v>127.46</v>
          </cell>
          <cell r="E392" t="str">
            <v>S</v>
          </cell>
          <cell r="J392" t="str">
            <v>S</v>
          </cell>
          <cell r="K392" t="str">
            <v>S</v>
          </cell>
          <cell r="L392" t="str">
            <v>S</v>
          </cell>
          <cell r="M392" t="str">
            <v>S</v>
          </cell>
          <cell r="N392" t="str">
            <v>S</v>
          </cell>
          <cell r="O392" t="str">
            <v>S</v>
          </cell>
          <cell r="P392" t="str">
            <v>S</v>
          </cell>
          <cell r="Q392" t="str">
            <v>S</v>
          </cell>
          <cell r="R392" t="str">
            <v>-</v>
          </cell>
          <cell r="U392" t="str">
            <v>-</v>
          </cell>
          <cell r="V392" t="str">
            <v>-</v>
          </cell>
          <cell r="Y392" t="str">
            <v>-</v>
          </cell>
          <cell r="Z392" t="str">
            <v>S</v>
          </cell>
          <cell r="AA392" t="str">
            <v>S</v>
          </cell>
          <cell r="AB392" t="str">
            <v>S</v>
          </cell>
          <cell r="AC392" t="str">
            <v>S</v>
          </cell>
        </row>
        <row r="393">
          <cell r="B393" t="str">
            <v>TON_1300</v>
          </cell>
          <cell r="C393" t="str">
            <v>fibrillarin [Thermococcus onnurineus NA1]</v>
          </cell>
          <cell r="D393">
            <v>76.14</v>
          </cell>
          <cell r="J393">
            <v>2.89</v>
          </cell>
          <cell r="K393">
            <v>1.06</v>
          </cell>
          <cell r="L393">
            <v>1.18</v>
          </cell>
          <cell r="M393">
            <v>1</v>
          </cell>
          <cell r="N393" t="str">
            <v>S</v>
          </cell>
          <cell r="O393" t="str">
            <v>S</v>
          </cell>
          <cell r="P393" t="str">
            <v>S</v>
          </cell>
          <cell r="Q393" t="str">
            <v>S</v>
          </cell>
          <cell r="R393">
            <v>1.25</v>
          </cell>
          <cell r="S393">
            <v>0.22</v>
          </cell>
          <cell r="T393">
            <v>1.58</v>
          </cell>
          <cell r="U393">
            <v>0.62</v>
          </cell>
          <cell r="V393" t="str">
            <v>-</v>
          </cell>
          <cell r="Y393" t="str">
            <v>-</v>
          </cell>
          <cell r="Z393">
            <v>0.43</v>
          </cell>
          <cell r="AA393">
            <v>-0.85</v>
          </cell>
          <cell r="AB393">
            <v>0.86</v>
          </cell>
          <cell r="AC393">
            <v>0.01</v>
          </cell>
        </row>
        <row r="394">
          <cell r="B394" t="str">
            <v>TON_1301</v>
          </cell>
          <cell r="C394" t="str">
            <v>hypothetical protein TON_1301 [Thermococcus onnurineus NA1]</v>
          </cell>
          <cell r="D394">
            <v>591.74</v>
          </cell>
          <cell r="F394">
            <v>0.7</v>
          </cell>
          <cell r="G394">
            <v>-0.35</v>
          </cell>
          <cell r="H394">
            <v>0.14000000000000001</v>
          </cell>
          <cell r="I394">
            <v>0</v>
          </cell>
          <cell r="J394">
            <v>0.54</v>
          </cell>
          <cell r="K394">
            <v>-0.62</v>
          </cell>
          <cell r="L394">
            <v>0.14000000000000001</v>
          </cell>
          <cell r="M394">
            <v>0</v>
          </cell>
          <cell r="N394">
            <v>0.76</v>
          </cell>
          <cell r="O394">
            <v>-0.27</v>
          </cell>
          <cell r="P394">
            <v>0.14000000000000001</v>
          </cell>
          <cell r="Q394">
            <v>0</v>
          </cell>
          <cell r="R394">
            <v>0.66</v>
          </cell>
          <cell r="S394">
            <v>-0.41</v>
          </cell>
          <cell r="T394">
            <v>0.1</v>
          </cell>
          <cell r="U394">
            <v>0</v>
          </cell>
          <cell r="V394">
            <v>0.95</v>
          </cell>
          <cell r="W394">
            <v>-0.05</v>
          </cell>
          <cell r="X394">
            <v>0.13</v>
          </cell>
          <cell r="Y394">
            <v>0.25</v>
          </cell>
          <cell r="Z394">
            <v>1.25</v>
          </cell>
          <cell r="AA394">
            <v>0.22</v>
          </cell>
          <cell r="AB394">
            <v>0.14000000000000001</v>
          </cell>
          <cell r="AC394">
            <v>1</v>
          </cell>
        </row>
        <row r="395">
          <cell r="B395" t="str">
            <v>TON_1302</v>
          </cell>
          <cell r="C395" t="str">
            <v>acetyl-CoA acetyltransferase [Thermococcus onnurineus NA1]</v>
          </cell>
          <cell r="D395">
            <v>1093.94</v>
          </cell>
          <cell r="F395">
            <v>0.77</v>
          </cell>
          <cell r="G395">
            <v>-0.26</v>
          </cell>
          <cell r="H395">
            <v>0.12</v>
          </cell>
          <cell r="I395">
            <v>0</v>
          </cell>
          <cell r="J395">
            <v>0.5</v>
          </cell>
          <cell r="K395">
            <v>-0.7</v>
          </cell>
          <cell r="L395">
            <v>0.14000000000000001</v>
          </cell>
          <cell r="M395">
            <v>0</v>
          </cell>
          <cell r="N395">
            <v>0.64</v>
          </cell>
          <cell r="O395">
            <v>-0.44</v>
          </cell>
          <cell r="P395">
            <v>0.13</v>
          </cell>
          <cell r="Q395">
            <v>0</v>
          </cell>
          <cell r="R395">
            <v>0.63</v>
          </cell>
          <cell r="S395">
            <v>-0.46</v>
          </cell>
          <cell r="T395">
            <v>0.11</v>
          </cell>
          <cell r="U395">
            <v>0</v>
          </cell>
          <cell r="V395">
            <v>0.82</v>
          </cell>
          <cell r="W395">
            <v>-0.2</v>
          </cell>
          <cell r="X395">
            <v>0.15</v>
          </cell>
          <cell r="Y395">
            <v>0.01</v>
          </cell>
          <cell r="Z395">
            <v>1.27</v>
          </cell>
          <cell r="AA395">
            <v>0.24</v>
          </cell>
          <cell r="AB395">
            <v>0.13</v>
          </cell>
          <cell r="AC395">
            <v>1</v>
          </cell>
        </row>
        <row r="396">
          <cell r="B396" t="str">
            <v>TON_1303</v>
          </cell>
          <cell r="C396" t="str">
            <v>hypothetical protein TON_1303 [Thermococcus onnurineus NA1]</v>
          </cell>
          <cell r="D396">
            <v>155.96</v>
          </cell>
          <cell r="F396">
            <v>0.98</v>
          </cell>
          <cell r="G396">
            <v>-0.02</v>
          </cell>
          <cell r="H396">
            <v>0.37</v>
          </cell>
          <cell r="I396">
            <v>0.45</v>
          </cell>
          <cell r="J396">
            <v>0.66</v>
          </cell>
          <cell r="K396">
            <v>-0.41</v>
          </cell>
          <cell r="L396">
            <v>0.38</v>
          </cell>
          <cell r="M396">
            <v>0.03</v>
          </cell>
          <cell r="N396">
            <v>0.68</v>
          </cell>
          <cell r="O396">
            <v>-0.39</v>
          </cell>
          <cell r="P396">
            <v>0.45</v>
          </cell>
          <cell r="Q396">
            <v>0.03</v>
          </cell>
          <cell r="R396">
            <v>1.07</v>
          </cell>
          <cell r="S396">
            <v>7.0000000000000007E-2</v>
          </cell>
          <cell r="T396">
            <v>0.32</v>
          </cell>
          <cell r="U396">
            <v>0.64</v>
          </cell>
          <cell r="V396">
            <v>1.0900000000000001</v>
          </cell>
          <cell r="W396">
            <v>0.09</v>
          </cell>
          <cell r="X396">
            <v>0.4</v>
          </cell>
          <cell r="Y396">
            <v>0.65</v>
          </cell>
          <cell r="Z396">
            <v>1.62</v>
          </cell>
          <cell r="AA396">
            <v>0.48</v>
          </cell>
          <cell r="AB396">
            <v>0.44</v>
          </cell>
          <cell r="AC396">
            <v>0.98</v>
          </cell>
        </row>
        <row r="397">
          <cell r="B397" t="str">
            <v>TON_1305</v>
          </cell>
          <cell r="C397" t="str">
            <v>N-acetyltransferase [Thermococcus onnurineus NA1]</v>
          </cell>
          <cell r="D397">
            <v>83.47</v>
          </cell>
          <cell r="E397" t="str">
            <v>S</v>
          </cell>
          <cell r="J397" t="str">
            <v>S</v>
          </cell>
          <cell r="K397" t="str">
            <v>S</v>
          </cell>
          <cell r="L397" t="str">
            <v>S</v>
          </cell>
          <cell r="M397" t="str">
            <v>S</v>
          </cell>
          <cell r="N397" t="str">
            <v>S</v>
          </cell>
          <cell r="O397" t="str">
            <v>S</v>
          </cell>
          <cell r="P397" t="str">
            <v>S</v>
          </cell>
          <cell r="Q397" t="str">
            <v>S</v>
          </cell>
          <cell r="R397" t="str">
            <v>-</v>
          </cell>
          <cell r="U397" t="str">
            <v>-</v>
          </cell>
          <cell r="V397" t="str">
            <v>-</v>
          </cell>
          <cell r="Y397" t="str">
            <v>-</v>
          </cell>
          <cell r="Z397" t="str">
            <v>S</v>
          </cell>
          <cell r="AA397" t="str">
            <v>S</v>
          </cell>
          <cell r="AB397" t="str">
            <v>S</v>
          </cell>
          <cell r="AC397" t="str">
            <v>S</v>
          </cell>
        </row>
        <row r="398">
          <cell r="B398" t="str">
            <v>TON_1309</v>
          </cell>
          <cell r="C398" t="str">
            <v>transcription factor [Thermococcus onnurineus NA1]</v>
          </cell>
          <cell r="D398">
            <v>128.1</v>
          </cell>
          <cell r="F398" t="str">
            <v>F</v>
          </cell>
          <cell r="G398" t="str">
            <v>F</v>
          </cell>
          <cell r="H398" t="str">
            <v>F</v>
          </cell>
          <cell r="I398" t="str">
            <v>F</v>
          </cell>
          <cell r="J398" t="str">
            <v>S</v>
          </cell>
          <cell r="K398" t="str">
            <v>S</v>
          </cell>
          <cell r="L398" t="str">
            <v>S</v>
          </cell>
          <cell r="M398" t="str">
            <v>S</v>
          </cell>
          <cell r="N398">
            <v>0.48</v>
          </cell>
          <cell r="O398">
            <v>-0.74</v>
          </cell>
          <cell r="P398">
            <v>2.25</v>
          </cell>
          <cell r="Q398">
            <v>0.26</v>
          </cell>
          <cell r="R398" t="str">
            <v>-</v>
          </cell>
          <cell r="U398" t="str">
            <v>-</v>
          </cell>
          <cell r="V398" t="str">
            <v>F</v>
          </cell>
          <cell r="W398" t="str">
            <v>F</v>
          </cell>
          <cell r="X398" t="str">
            <v>F</v>
          </cell>
          <cell r="Y398" t="str">
            <v>F</v>
          </cell>
          <cell r="Z398" t="str">
            <v>S</v>
          </cell>
          <cell r="AA398" t="str">
            <v>S</v>
          </cell>
          <cell r="AB398" t="str">
            <v>S</v>
          </cell>
          <cell r="AC398" t="str">
            <v>S</v>
          </cell>
        </row>
        <row r="399">
          <cell r="B399" t="str">
            <v>TON_1311</v>
          </cell>
          <cell r="C399" t="str">
            <v>indolepyruvate oxidoreductase subunit beta [Thermococcus onnurineus NA1]</v>
          </cell>
          <cell r="D399">
            <v>374.55</v>
          </cell>
          <cell r="F399">
            <v>0.94</v>
          </cell>
          <cell r="G399">
            <v>-0.06</v>
          </cell>
          <cell r="H399">
            <v>0.14000000000000001</v>
          </cell>
          <cell r="I399">
            <v>0.25</v>
          </cell>
          <cell r="J399">
            <v>0.55000000000000004</v>
          </cell>
          <cell r="K399">
            <v>-0.6</v>
          </cell>
          <cell r="L399">
            <v>0.15</v>
          </cell>
          <cell r="M399">
            <v>0</v>
          </cell>
          <cell r="N399">
            <v>0.57999999999999996</v>
          </cell>
          <cell r="O399">
            <v>-0.54</v>
          </cell>
          <cell r="P399">
            <v>0.17</v>
          </cell>
          <cell r="Q399">
            <v>0</v>
          </cell>
          <cell r="R399">
            <v>0.66</v>
          </cell>
          <cell r="S399">
            <v>-0.41</v>
          </cell>
          <cell r="T399">
            <v>0.13</v>
          </cell>
          <cell r="U399">
            <v>0</v>
          </cell>
          <cell r="V399">
            <v>0.7</v>
          </cell>
          <cell r="W399">
            <v>-0.35</v>
          </cell>
          <cell r="X399">
            <v>0.13</v>
          </cell>
          <cell r="Y399">
            <v>0</v>
          </cell>
          <cell r="Z399">
            <v>1.22</v>
          </cell>
          <cell r="AA399">
            <v>0.2</v>
          </cell>
          <cell r="AB399">
            <v>0.19</v>
          </cell>
          <cell r="AC399">
            <v>0.98</v>
          </cell>
        </row>
        <row r="400">
          <cell r="B400" t="str">
            <v>TON_1312</v>
          </cell>
          <cell r="C400" t="str">
            <v>indolepyruvate: ferredoxin oxidoreductase, alpha subunit [Thermococcus onnurineus NA1]</v>
          </cell>
          <cell r="D400">
            <v>1456.97</v>
          </cell>
          <cell r="F400">
            <v>1.21</v>
          </cell>
          <cell r="G400">
            <v>0.19</v>
          </cell>
          <cell r="H400">
            <v>0.09</v>
          </cell>
          <cell r="I400">
            <v>1</v>
          </cell>
          <cell r="J400">
            <v>0.61</v>
          </cell>
          <cell r="K400">
            <v>-0.5</v>
          </cell>
          <cell r="L400">
            <v>0.09</v>
          </cell>
          <cell r="M400">
            <v>0</v>
          </cell>
          <cell r="N400">
            <v>0.5</v>
          </cell>
          <cell r="O400">
            <v>-0.69</v>
          </cell>
          <cell r="P400">
            <v>0.08</v>
          </cell>
          <cell r="Q400">
            <v>0</v>
          </cell>
          <cell r="R400">
            <v>0.77</v>
          </cell>
          <cell r="S400">
            <v>-0.26</v>
          </cell>
          <cell r="T400">
            <v>0.08</v>
          </cell>
          <cell r="U400">
            <v>0</v>
          </cell>
          <cell r="V400">
            <v>0.64</v>
          </cell>
          <cell r="W400">
            <v>-0.45</v>
          </cell>
          <cell r="X400">
            <v>0.09</v>
          </cell>
          <cell r="Y400">
            <v>0</v>
          </cell>
          <cell r="Z400">
            <v>1.27</v>
          </cell>
          <cell r="AA400">
            <v>0.24</v>
          </cell>
          <cell r="AB400">
            <v>0.09</v>
          </cell>
          <cell r="AC400">
            <v>1</v>
          </cell>
        </row>
        <row r="401">
          <cell r="B401" t="str">
            <v>TON_1313</v>
          </cell>
          <cell r="C401" t="str">
            <v>acetyl-CoA synthetase II (NDP forming), alpha subunit [Thermococcus onnurineus NA1]</v>
          </cell>
          <cell r="D401">
            <v>575.49</v>
          </cell>
          <cell r="F401">
            <v>1.27</v>
          </cell>
          <cell r="G401">
            <v>0.24</v>
          </cell>
          <cell r="H401">
            <v>0.14000000000000001</v>
          </cell>
          <cell r="I401">
            <v>1</v>
          </cell>
          <cell r="J401">
            <v>0.7</v>
          </cell>
          <cell r="K401">
            <v>-0.36</v>
          </cell>
          <cell r="L401">
            <v>0.24</v>
          </cell>
          <cell r="M401">
            <v>0</v>
          </cell>
          <cell r="N401">
            <v>0.55000000000000004</v>
          </cell>
          <cell r="O401">
            <v>-0.6</v>
          </cell>
          <cell r="P401">
            <v>0.21</v>
          </cell>
          <cell r="Q401">
            <v>0</v>
          </cell>
          <cell r="R401">
            <v>0.83</v>
          </cell>
          <cell r="S401">
            <v>-0.19</v>
          </cell>
          <cell r="T401">
            <v>0.15</v>
          </cell>
          <cell r="U401">
            <v>0.04</v>
          </cell>
          <cell r="V401">
            <v>0.64</v>
          </cell>
          <cell r="W401">
            <v>-0.44</v>
          </cell>
          <cell r="X401">
            <v>0.16</v>
          </cell>
          <cell r="Y401">
            <v>0</v>
          </cell>
          <cell r="Z401">
            <v>1.19</v>
          </cell>
          <cell r="AA401">
            <v>0.17</v>
          </cell>
          <cell r="AB401">
            <v>0.22</v>
          </cell>
          <cell r="AC401">
            <v>0.91</v>
          </cell>
        </row>
        <row r="402">
          <cell r="B402" t="str">
            <v>TON_1314</v>
          </cell>
          <cell r="C402" t="str">
            <v>metal-dependent hydrolase [Thermococcus onnurineus NA1]</v>
          </cell>
          <cell r="D402">
            <v>141.06</v>
          </cell>
          <cell r="F402">
            <v>1.6</v>
          </cell>
          <cell r="G402">
            <v>0.47</v>
          </cell>
          <cell r="H402">
            <v>0.26</v>
          </cell>
          <cell r="I402">
            <v>1</v>
          </cell>
          <cell r="J402">
            <v>2.66</v>
          </cell>
          <cell r="K402">
            <v>0.98</v>
          </cell>
          <cell r="L402">
            <v>0.21</v>
          </cell>
          <cell r="M402">
            <v>1</v>
          </cell>
          <cell r="N402">
            <v>1.67</v>
          </cell>
          <cell r="O402">
            <v>0.51</v>
          </cell>
          <cell r="P402">
            <v>0.19</v>
          </cell>
          <cell r="Q402">
            <v>1</v>
          </cell>
          <cell r="R402">
            <v>1.32</v>
          </cell>
          <cell r="S402">
            <v>0.28000000000000003</v>
          </cell>
          <cell r="T402">
            <v>0.25</v>
          </cell>
          <cell r="U402">
            <v>0.98</v>
          </cell>
          <cell r="V402">
            <v>0.83</v>
          </cell>
          <cell r="W402">
            <v>-0.19</v>
          </cell>
          <cell r="X402">
            <v>0.19</v>
          </cell>
          <cell r="Y402">
            <v>0.06</v>
          </cell>
          <cell r="Z402">
            <v>0.5</v>
          </cell>
          <cell r="AA402">
            <v>-0.7</v>
          </cell>
          <cell r="AB402">
            <v>0.19</v>
          </cell>
          <cell r="AC402">
            <v>0</v>
          </cell>
        </row>
        <row r="403">
          <cell r="B403" t="str">
            <v>TON_1317</v>
          </cell>
          <cell r="C403" t="str">
            <v>hypothetical protein TON_1317 [Thermococcus onnurineus NA1]</v>
          </cell>
          <cell r="D403">
            <v>70.67</v>
          </cell>
          <cell r="J403" t="str">
            <v>S</v>
          </cell>
          <cell r="K403" t="str">
            <v>S</v>
          </cell>
          <cell r="L403" t="str">
            <v>S</v>
          </cell>
          <cell r="M403" t="str">
            <v>S</v>
          </cell>
          <cell r="N403" t="str">
            <v>S</v>
          </cell>
          <cell r="O403" t="str">
            <v>S</v>
          </cell>
          <cell r="P403" t="str">
            <v>S</v>
          </cell>
          <cell r="Q403" t="str">
            <v>S</v>
          </cell>
          <cell r="R403" t="str">
            <v>-</v>
          </cell>
          <cell r="U403" t="str">
            <v>-</v>
          </cell>
          <cell r="V403" t="str">
            <v>-</v>
          </cell>
          <cell r="Y403" t="str">
            <v>-</v>
          </cell>
          <cell r="Z403">
            <v>3.56</v>
          </cell>
          <cell r="AA403">
            <v>1.27</v>
          </cell>
          <cell r="AB403">
            <v>1.84</v>
          </cell>
          <cell r="AC403">
            <v>0.9</v>
          </cell>
        </row>
        <row r="404">
          <cell r="B404" t="str">
            <v>TON_1334</v>
          </cell>
          <cell r="C404" t="str">
            <v>glycine cleavage system protein H [Thermococcus onnurineus NA1]</v>
          </cell>
          <cell r="D404">
            <v>81.93</v>
          </cell>
          <cell r="F404" t="str">
            <v>C</v>
          </cell>
          <cell r="G404" t="str">
            <v>C</v>
          </cell>
          <cell r="H404" t="str">
            <v>C</v>
          </cell>
          <cell r="I404" t="str">
            <v>C</v>
          </cell>
          <cell r="J404" t="str">
            <v>C</v>
          </cell>
          <cell r="K404" t="str">
            <v>C</v>
          </cell>
          <cell r="L404" t="str">
            <v>C</v>
          </cell>
          <cell r="M404" t="str">
            <v>C</v>
          </cell>
          <cell r="R404">
            <v>2.23</v>
          </cell>
          <cell r="S404">
            <v>0.8</v>
          </cell>
          <cell r="T404">
            <v>0.78</v>
          </cell>
          <cell r="U404">
            <v>0.97</v>
          </cell>
          <cell r="V404" t="str">
            <v>Y</v>
          </cell>
          <cell r="W404" t="str">
            <v>Y</v>
          </cell>
          <cell r="X404" t="str">
            <v>Y</v>
          </cell>
          <cell r="Y404" t="str">
            <v>Y</v>
          </cell>
          <cell r="Z404" t="str">
            <v>Y</v>
          </cell>
          <cell r="AA404" t="str">
            <v>Y</v>
          </cell>
          <cell r="AB404" t="str">
            <v>Y</v>
          </cell>
          <cell r="AC404" t="str">
            <v>Y</v>
          </cell>
        </row>
        <row r="405">
          <cell r="B405" t="str">
            <v>TON_1335</v>
          </cell>
          <cell r="C405" t="str">
            <v>hypothetical protein TON_1335 [Thermococcus onnurineus NA1]</v>
          </cell>
          <cell r="D405">
            <v>78.34</v>
          </cell>
          <cell r="E405" t="str">
            <v>Y</v>
          </cell>
          <cell r="F405">
            <v>0</v>
          </cell>
          <cell r="J405">
            <v>0</v>
          </cell>
          <cell r="N405">
            <v>0</v>
          </cell>
          <cell r="R405" t="str">
            <v>Y</v>
          </cell>
          <cell r="S405" t="str">
            <v>Y</v>
          </cell>
          <cell r="T405" t="str">
            <v>Y</v>
          </cell>
          <cell r="U405" t="str">
            <v>Y</v>
          </cell>
          <cell r="V405" t="str">
            <v>Y</v>
          </cell>
          <cell r="W405" t="str">
            <v>Y</v>
          </cell>
          <cell r="X405" t="str">
            <v>Y</v>
          </cell>
          <cell r="Y405" t="str">
            <v>Y</v>
          </cell>
          <cell r="Z405" t="str">
            <v>Y</v>
          </cell>
          <cell r="AA405" t="str">
            <v>Y</v>
          </cell>
          <cell r="AB405" t="str">
            <v>Y</v>
          </cell>
          <cell r="AC405" t="str">
            <v>Y</v>
          </cell>
        </row>
        <row r="406">
          <cell r="B406" t="str">
            <v>TON_1336</v>
          </cell>
          <cell r="C406" t="str">
            <v>putative oxidoreductase [Thermococcus onnurineus NA1]</v>
          </cell>
          <cell r="D406">
            <v>319.01</v>
          </cell>
          <cell r="E406" t="str">
            <v>Y</v>
          </cell>
          <cell r="F406">
            <v>0</v>
          </cell>
          <cell r="J406">
            <v>0</v>
          </cell>
          <cell r="N406">
            <v>0</v>
          </cell>
          <cell r="R406" t="str">
            <v>Y</v>
          </cell>
          <cell r="S406" t="str">
            <v>Y</v>
          </cell>
          <cell r="T406" t="str">
            <v>Y</v>
          </cell>
          <cell r="U406" t="str">
            <v>Y</v>
          </cell>
          <cell r="V406" t="str">
            <v>Y</v>
          </cell>
          <cell r="W406" t="str">
            <v>Y</v>
          </cell>
          <cell r="X406" t="str">
            <v>Y</v>
          </cell>
          <cell r="Y406" t="str">
            <v>Y</v>
          </cell>
          <cell r="Z406" t="str">
            <v>Y</v>
          </cell>
          <cell r="AA406" t="str">
            <v>Y</v>
          </cell>
          <cell r="AB406" t="str">
            <v>Y</v>
          </cell>
          <cell r="AC406" t="str">
            <v>Y</v>
          </cell>
        </row>
        <row r="407">
          <cell r="B407" t="str">
            <v>TON_1337</v>
          </cell>
          <cell r="C407" t="str">
            <v>ferredoxin-NADP(+) reductase subunit alpha [Thermococcus onnurineus NA1]</v>
          </cell>
          <cell r="D407">
            <v>85.15</v>
          </cell>
          <cell r="E407" t="str">
            <v>Y</v>
          </cell>
          <cell r="F407">
            <v>0</v>
          </cell>
          <cell r="J407">
            <v>0</v>
          </cell>
          <cell r="N407">
            <v>0</v>
          </cell>
          <cell r="R407" t="str">
            <v>Y</v>
          </cell>
          <cell r="S407" t="str">
            <v>Y</v>
          </cell>
          <cell r="T407" t="str">
            <v>Y</v>
          </cell>
          <cell r="U407" t="str">
            <v>Y</v>
          </cell>
          <cell r="V407" t="str">
            <v>Y</v>
          </cell>
          <cell r="W407" t="str">
            <v>Y</v>
          </cell>
          <cell r="X407" t="str">
            <v>Y</v>
          </cell>
          <cell r="Y407" t="str">
            <v>Y</v>
          </cell>
          <cell r="Z407" t="str">
            <v>Y</v>
          </cell>
          <cell r="AA407" t="str">
            <v>Y</v>
          </cell>
          <cell r="AB407" t="str">
            <v>Y</v>
          </cell>
          <cell r="AC407" t="str">
            <v>Y</v>
          </cell>
        </row>
        <row r="408">
          <cell r="B408" t="str">
            <v>TON_1342</v>
          </cell>
          <cell r="C408" t="str">
            <v>Hypothetical transcription regulator [Thermococcus onnurineus NA1]</v>
          </cell>
          <cell r="D408">
            <v>77.37</v>
          </cell>
          <cell r="F408">
            <v>1.08</v>
          </cell>
          <cell r="G408">
            <v>0.08</v>
          </cell>
          <cell r="H408">
            <v>0.65</v>
          </cell>
          <cell r="I408">
            <v>0.55000000000000004</v>
          </cell>
          <cell r="J408" t="str">
            <v>C</v>
          </cell>
          <cell r="K408" t="str">
            <v>C</v>
          </cell>
          <cell r="L408" t="str">
            <v>C</v>
          </cell>
          <cell r="M408" t="str">
            <v>C</v>
          </cell>
          <cell r="N408" t="str">
            <v>F</v>
          </cell>
          <cell r="O408" t="str">
            <v>F</v>
          </cell>
          <cell r="P408" t="str">
            <v>F</v>
          </cell>
          <cell r="Q408" t="str">
            <v>F</v>
          </cell>
          <cell r="R408">
            <v>1.32</v>
          </cell>
          <cell r="S408">
            <v>0.28000000000000003</v>
          </cell>
          <cell r="T408">
            <v>0.61</v>
          </cell>
          <cell r="U408">
            <v>0.76</v>
          </cell>
          <cell r="V408">
            <v>1.22</v>
          </cell>
          <cell r="W408">
            <v>0.2</v>
          </cell>
          <cell r="X408">
            <v>0.77</v>
          </cell>
          <cell r="Y408">
            <v>0.66</v>
          </cell>
          <cell r="Z408" t="str">
            <v>Y</v>
          </cell>
          <cell r="AA408" t="str">
            <v>Y</v>
          </cell>
          <cell r="AB408" t="str">
            <v>Y</v>
          </cell>
          <cell r="AC408" t="str">
            <v>Y</v>
          </cell>
        </row>
        <row r="409">
          <cell r="B409" t="str">
            <v>TON_1344</v>
          </cell>
          <cell r="C409" t="str">
            <v>hypothetical protein TON_1344 [Thermococcus onnurineus NA1]</v>
          </cell>
          <cell r="D409">
            <v>126.12</v>
          </cell>
          <cell r="E409" t="str">
            <v>S</v>
          </cell>
          <cell r="J409" t="str">
            <v>S</v>
          </cell>
          <cell r="K409" t="str">
            <v>S</v>
          </cell>
          <cell r="L409" t="str">
            <v>S</v>
          </cell>
          <cell r="M409" t="str">
            <v>S</v>
          </cell>
          <cell r="N409" t="str">
            <v>S</v>
          </cell>
          <cell r="O409" t="str">
            <v>S</v>
          </cell>
          <cell r="P409" t="str">
            <v>S</v>
          </cell>
          <cell r="Q409" t="str">
            <v>S</v>
          </cell>
          <cell r="R409" t="str">
            <v>-</v>
          </cell>
          <cell r="U409" t="str">
            <v>-</v>
          </cell>
          <cell r="V409" t="str">
            <v>-</v>
          </cell>
          <cell r="Y409" t="str">
            <v>-</v>
          </cell>
          <cell r="Z409" t="str">
            <v>S</v>
          </cell>
          <cell r="AA409" t="str">
            <v>S</v>
          </cell>
          <cell r="AB409" t="str">
            <v>S</v>
          </cell>
          <cell r="AC409" t="str">
            <v>S</v>
          </cell>
        </row>
        <row r="410">
          <cell r="B410" t="str">
            <v>TON_1353</v>
          </cell>
          <cell r="C410" t="str">
            <v>cmo tungsten-containing aldehyde ferredoxin oxidoreductase cofactor modifying protein [Thermococcus onnurineus NA1]</v>
          </cell>
          <cell r="D410">
            <v>155.25</v>
          </cell>
          <cell r="F410" t="str">
            <v>F</v>
          </cell>
          <cell r="G410" t="str">
            <v>F</v>
          </cell>
          <cell r="H410" t="str">
            <v>F</v>
          </cell>
          <cell r="I410" t="str">
            <v>F</v>
          </cell>
          <cell r="J410">
            <v>0</v>
          </cell>
          <cell r="N410" t="str">
            <v>F</v>
          </cell>
          <cell r="O410" t="str">
            <v>F</v>
          </cell>
          <cell r="P410" t="str">
            <v>F</v>
          </cell>
          <cell r="Q410" t="str">
            <v>F</v>
          </cell>
          <cell r="R410" t="str">
            <v>Y</v>
          </cell>
          <cell r="S410" t="str">
            <v>Y</v>
          </cell>
          <cell r="T410" t="str">
            <v>Y</v>
          </cell>
          <cell r="U410" t="str">
            <v>Y</v>
          </cell>
          <cell r="V410">
            <v>1.34</v>
          </cell>
          <cell r="W410">
            <v>0.28999999999999998</v>
          </cell>
          <cell r="X410">
            <v>0.72</v>
          </cell>
          <cell r="Y410">
            <v>0.73</v>
          </cell>
          <cell r="Z410" t="str">
            <v>Y</v>
          </cell>
          <cell r="AA410" t="str">
            <v>Y</v>
          </cell>
          <cell r="AB410" t="str">
            <v>Y</v>
          </cell>
          <cell r="AC410" t="str">
            <v>Y</v>
          </cell>
        </row>
        <row r="411">
          <cell r="B411" t="str">
            <v>TON_1354</v>
          </cell>
          <cell r="C411" t="str">
            <v>aor-2 tungsten-containing aldehyde ferredoxin oxidoreductase [Thermococcus onnurineus NA1]</v>
          </cell>
          <cell r="D411">
            <v>1024.06</v>
          </cell>
          <cell r="F411">
            <v>0.11</v>
          </cell>
          <cell r="G411">
            <v>-2.1800000000000002</v>
          </cell>
          <cell r="H411">
            <v>0.13</v>
          </cell>
          <cell r="I411">
            <v>0</v>
          </cell>
          <cell r="J411">
            <v>0.21</v>
          </cell>
          <cell r="K411">
            <v>-1.56</v>
          </cell>
          <cell r="L411">
            <v>0.08</v>
          </cell>
          <cell r="M411">
            <v>0</v>
          </cell>
          <cell r="N411">
            <v>1.86</v>
          </cell>
          <cell r="O411">
            <v>0.62</v>
          </cell>
          <cell r="P411">
            <v>0.15</v>
          </cell>
          <cell r="Q411">
            <v>1</v>
          </cell>
          <cell r="R411">
            <v>0.23</v>
          </cell>
          <cell r="S411">
            <v>-1.47</v>
          </cell>
          <cell r="T411">
            <v>0.08</v>
          </cell>
          <cell r="U411">
            <v>0</v>
          </cell>
          <cell r="V411">
            <v>2.0299999999999998</v>
          </cell>
          <cell r="W411">
            <v>0.71</v>
          </cell>
          <cell r="X411">
            <v>0.14000000000000001</v>
          </cell>
          <cell r="Y411">
            <v>1</v>
          </cell>
          <cell r="Z411">
            <v>1.0900000000000001</v>
          </cell>
          <cell r="AA411">
            <v>0.09</v>
          </cell>
          <cell r="AB411">
            <v>0.09</v>
          </cell>
          <cell r="AC411">
            <v>0.99</v>
          </cell>
        </row>
        <row r="412">
          <cell r="B412" t="str">
            <v>TON_1357</v>
          </cell>
          <cell r="C412" t="str">
            <v>hypothetical protein TON_1357 [Thermococcus onnurineus NA1]</v>
          </cell>
          <cell r="D412">
            <v>118.83</v>
          </cell>
          <cell r="E412" t="str">
            <v>F</v>
          </cell>
          <cell r="F412" t="str">
            <v>F</v>
          </cell>
          <cell r="G412" t="str">
            <v>F</v>
          </cell>
          <cell r="H412" t="str">
            <v>F</v>
          </cell>
          <cell r="I412" t="str">
            <v>F</v>
          </cell>
          <cell r="J412">
            <v>0</v>
          </cell>
          <cell r="N412" t="str">
            <v>F</v>
          </cell>
          <cell r="O412" t="str">
            <v>F</v>
          </cell>
          <cell r="P412" t="str">
            <v>F</v>
          </cell>
          <cell r="Q412" t="str">
            <v>F</v>
          </cell>
          <cell r="R412" t="str">
            <v>-</v>
          </cell>
          <cell r="U412" t="str">
            <v>-</v>
          </cell>
          <cell r="V412" t="str">
            <v>F</v>
          </cell>
          <cell r="W412" t="str">
            <v>F</v>
          </cell>
          <cell r="X412" t="str">
            <v>F</v>
          </cell>
          <cell r="Y412" t="str">
            <v>F</v>
          </cell>
          <cell r="Z412" t="str">
            <v>-</v>
          </cell>
          <cell r="AC412" t="str">
            <v>-</v>
          </cell>
        </row>
        <row r="413">
          <cell r="B413" t="str">
            <v>TON_1358</v>
          </cell>
          <cell r="C413" t="str">
            <v>hypothetical protein TON_1358 [Thermococcus onnurineus NA1]</v>
          </cell>
          <cell r="D413">
            <v>173.22</v>
          </cell>
          <cell r="F413">
            <v>1.42</v>
          </cell>
          <cell r="G413">
            <v>0.35</v>
          </cell>
          <cell r="H413">
            <v>0.26</v>
          </cell>
          <cell r="I413">
            <v>0.98</v>
          </cell>
          <cell r="J413">
            <v>1.25</v>
          </cell>
          <cell r="K413">
            <v>0.22</v>
          </cell>
          <cell r="L413">
            <v>0.28999999999999998</v>
          </cell>
          <cell r="M413">
            <v>0.89</v>
          </cell>
          <cell r="N413">
            <v>0.88</v>
          </cell>
          <cell r="O413">
            <v>-0.13</v>
          </cell>
          <cell r="P413">
            <v>0.28000000000000003</v>
          </cell>
          <cell r="Q413">
            <v>0.18</v>
          </cell>
          <cell r="R413">
            <v>0.53</v>
          </cell>
          <cell r="S413">
            <v>-0.64</v>
          </cell>
          <cell r="T413">
            <v>0.42</v>
          </cell>
          <cell r="U413">
            <v>0</v>
          </cell>
          <cell r="V413">
            <v>0.37</v>
          </cell>
          <cell r="W413">
            <v>-0.99</v>
          </cell>
          <cell r="X413">
            <v>0.42</v>
          </cell>
          <cell r="Y413">
            <v>0</v>
          </cell>
          <cell r="Z413">
            <v>0.42</v>
          </cell>
          <cell r="AA413">
            <v>-0.86</v>
          </cell>
          <cell r="AB413">
            <v>0.46</v>
          </cell>
          <cell r="AC413">
            <v>0</v>
          </cell>
        </row>
        <row r="414">
          <cell r="B414" t="str">
            <v>TON_1360</v>
          </cell>
          <cell r="C414" t="str">
            <v>hypothetical protein TON_1360 [Thermococcus onnurineus NA1]</v>
          </cell>
          <cell r="D414">
            <v>138.80000000000001</v>
          </cell>
          <cell r="J414" t="str">
            <v>S</v>
          </cell>
          <cell r="K414" t="str">
            <v>S</v>
          </cell>
          <cell r="L414" t="str">
            <v>S</v>
          </cell>
          <cell r="M414" t="str">
            <v>S</v>
          </cell>
          <cell r="N414" t="str">
            <v>S</v>
          </cell>
          <cell r="O414" t="str">
            <v>S</v>
          </cell>
          <cell r="P414" t="str">
            <v>S</v>
          </cell>
          <cell r="Q414" t="str">
            <v>S</v>
          </cell>
          <cell r="R414" t="str">
            <v>-</v>
          </cell>
          <cell r="U414" t="str">
            <v>-</v>
          </cell>
          <cell r="V414" t="str">
            <v>-</v>
          </cell>
          <cell r="Y414" t="str">
            <v>-</v>
          </cell>
          <cell r="Z414">
            <v>0.88</v>
          </cell>
          <cell r="AA414">
            <v>-0.13</v>
          </cell>
          <cell r="AB414">
            <v>1.59</v>
          </cell>
          <cell r="AC414">
            <v>0.44</v>
          </cell>
        </row>
        <row r="415">
          <cell r="B415" t="str">
            <v>TON_1362</v>
          </cell>
          <cell r="C415" t="str">
            <v>nicotinate phosphoribosyltransferase [Thermococcus onnurineus NA1]</v>
          </cell>
          <cell r="D415">
            <v>140.84</v>
          </cell>
          <cell r="F415">
            <v>1.9</v>
          </cell>
          <cell r="G415">
            <v>0.64</v>
          </cell>
          <cell r="H415">
            <v>0.74</v>
          </cell>
          <cell r="I415">
            <v>0.95</v>
          </cell>
          <cell r="J415">
            <v>1.8</v>
          </cell>
          <cell r="K415">
            <v>0.59</v>
          </cell>
          <cell r="L415">
            <v>0.86</v>
          </cell>
          <cell r="M415">
            <v>0.91</v>
          </cell>
          <cell r="N415">
            <v>0.95</v>
          </cell>
          <cell r="O415">
            <v>-0.05</v>
          </cell>
          <cell r="P415">
            <v>0.59</v>
          </cell>
          <cell r="Q415">
            <v>0.4</v>
          </cell>
          <cell r="R415">
            <v>1.97</v>
          </cell>
          <cell r="S415">
            <v>0.68</v>
          </cell>
          <cell r="T415">
            <v>0.64</v>
          </cell>
          <cell r="U415">
            <v>0.98</v>
          </cell>
          <cell r="V415">
            <v>1.03</v>
          </cell>
          <cell r="W415">
            <v>0.03</v>
          </cell>
          <cell r="X415">
            <v>0.57999999999999996</v>
          </cell>
          <cell r="Y415">
            <v>0.49</v>
          </cell>
          <cell r="Z415">
            <v>1.08</v>
          </cell>
          <cell r="AA415">
            <v>0.08</v>
          </cell>
          <cell r="AB415">
            <v>0.56999999999999995</v>
          </cell>
          <cell r="AC415">
            <v>0.57999999999999996</v>
          </cell>
        </row>
        <row r="416">
          <cell r="B416" t="str">
            <v>TON_1373</v>
          </cell>
          <cell r="C416" t="str">
            <v>Hypothetical transcription regulator [Thermococcus onnurineus NA1]</v>
          </cell>
          <cell r="D416">
            <v>119.37</v>
          </cell>
          <cell r="F416" t="str">
            <v>F</v>
          </cell>
          <cell r="G416" t="str">
            <v>F</v>
          </cell>
          <cell r="H416" t="str">
            <v>F</v>
          </cell>
          <cell r="I416" t="str">
            <v>F</v>
          </cell>
          <cell r="J416">
            <v>0</v>
          </cell>
          <cell r="N416">
            <v>0.54</v>
          </cell>
          <cell r="O416">
            <v>-0.61</v>
          </cell>
          <cell r="P416">
            <v>0.74</v>
          </cell>
          <cell r="Q416">
            <v>0.05</v>
          </cell>
          <cell r="R416" t="str">
            <v>Y</v>
          </cell>
          <cell r="S416" t="str">
            <v>Y</v>
          </cell>
          <cell r="T416" t="str">
            <v>Y</v>
          </cell>
          <cell r="U416" t="str">
            <v>Y</v>
          </cell>
          <cell r="V416">
            <v>0.3</v>
          </cell>
          <cell r="W416">
            <v>-1.22</v>
          </cell>
          <cell r="X416">
            <v>1.07</v>
          </cell>
          <cell r="Y416">
            <v>0</v>
          </cell>
          <cell r="Z416">
            <v>0.55000000000000004</v>
          </cell>
          <cell r="AA416">
            <v>-0.6</v>
          </cell>
          <cell r="AB416">
            <v>1.25</v>
          </cell>
          <cell r="AC416">
            <v>0.2</v>
          </cell>
        </row>
        <row r="417">
          <cell r="B417" t="str">
            <v>TON_1374</v>
          </cell>
          <cell r="C417" t="str">
            <v>hypothetical protein TON_1374 [Thermococcus onnurineus NA1]</v>
          </cell>
          <cell r="D417">
            <v>102.58</v>
          </cell>
          <cell r="E417" t="str">
            <v>S</v>
          </cell>
          <cell r="J417" t="str">
            <v>S</v>
          </cell>
          <cell r="K417" t="str">
            <v>S</v>
          </cell>
          <cell r="L417" t="str">
            <v>S</v>
          </cell>
          <cell r="M417" t="str">
            <v>S</v>
          </cell>
          <cell r="N417" t="str">
            <v>S</v>
          </cell>
          <cell r="O417" t="str">
            <v>S</v>
          </cell>
          <cell r="P417" t="str">
            <v>S</v>
          </cell>
          <cell r="Q417" t="str">
            <v>S</v>
          </cell>
          <cell r="R417" t="str">
            <v>-</v>
          </cell>
          <cell r="U417" t="str">
            <v>-</v>
          </cell>
          <cell r="V417" t="str">
            <v>-</v>
          </cell>
          <cell r="Y417" t="str">
            <v>-</v>
          </cell>
          <cell r="Z417" t="str">
            <v>S</v>
          </cell>
          <cell r="AA417" t="str">
            <v>S</v>
          </cell>
          <cell r="AB417" t="str">
            <v>S</v>
          </cell>
          <cell r="AC417" t="str">
            <v>S</v>
          </cell>
        </row>
        <row r="418">
          <cell r="B418" t="str">
            <v>TON_1376</v>
          </cell>
          <cell r="C418" t="str">
            <v>putative oxidoreductase [Thermococcus onnurineus NA1]</v>
          </cell>
          <cell r="D418">
            <v>192.91</v>
          </cell>
          <cell r="E418" t="str">
            <v>C</v>
          </cell>
          <cell r="F418" t="str">
            <v>C</v>
          </cell>
          <cell r="G418" t="str">
            <v>C</v>
          </cell>
          <cell r="H418" t="str">
            <v>C</v>
          </cell>
          <cell r="I418" t="str">
            <v>C</v>
          </cell>
          <cell r="J418" t="str">
            <v>C</v>
          </cell>
          <cell r="K418" t="str">
            <v>C</v>
          </cell>
          <cell r="L418" t="str">
            <v>C</v>
          </cell>
          <cell r="M418" t="str">
            <v>C</v>
          </cell>
          <cell r="R418" t="str">
            <v>C</v>
          </cell>
          <cell r="S418" t="str">
            <v>C</v>
          </cell>
          <cell r="T418" t="str">
            <v>C</v>
          </cell>
          <cell r="U418" t="str">
            <v>C</v>
          </cell>
          <cell r="V418" t="str">
            <v>-</v>
          </cell>
          <cell r="Y418" t="str">
            <v>-</v>
          </cell>
          <cell r="Z418" t="str">
            <v>-</v>
          </cell>
          <cell r="AC418" t="str">
            <v>-</v>
          </cell>
        </row>
        <row r="419">
          <cell r="B419" t="str">
            <v>TON_1380</v>
          </cell>
          <cell r="C419" t="str">
            <v>UvrD/REP helicase [Thermococcus onnurineus NA1]</v>
          </cell>
          <cell r="D419">
            <v>112.13</v>
          </cell>
          <cell r="E419" t="str">
            <v>Y</v>
          </cell>
          <cell r="F419">
            <v>0</v>
          </cell>
          <cell r="J419">
            <v>0</v>
          </cell>
          <cell r="N419">
            <v>0</v>
          </cell>
          <cell r="R419" t="str">
            <v>Y</v>
          </cell>
          <cell r="S419" t="str">
            <v>Y</v>
          </cell>
          <cell r="T419" t="str">
            <v>Y</v>
          </cell>
          <cell r="U419" t="str">
            <v>Y</v>
          </cell>
          <cell r="V419" t="str">
            <v>Y</v>
          </cell>
          <cell r="W419" t="str">
            <v>Y</v>
          </cell>
          <cell r="X419" t="str">
            <v>Y</v>
          </cell>
          <cell r="Y419" t="str">
            <v>Y</v>
          </cell>
          <cell r="Z419" t="str">
            <v>Y</v>
          </cell>
          <cell r="AA419" t="str">
            <v>Y</v>
          </cell>
          <cell r="AB419" t="str">
            <v>Y</v>
          </cell>
          <cell r="AC419" t="str">
            <v>Y</v>
          </cell>
        </row>
        <row r="420">
          <cell r="B420" t="str">
            <v>TON_1382</v>
          </cell>
          <cell r="C420" t="str">
            <v>Type II restriction enzyme AccI [Thermococcus onnurineus NA1]</v>
          </cell>
          <cell r="D420">
            <v>139.09</v>
          </cell>
          <cell r="E420" t="str">
            <v>F</v>
          </cell>
          <cell r="F420" t="str">
            <v>F</v>
          </cell>
          <cell r="G420" t="str">
            <v>F</v>
          </cell>
          <cell r="H420" t="str">
            <v>F</v>
          </cell>
          <cell r="I420" t="str">
            <v>F</v>
          </cell>
          <cell r="J420">
            <v>0</v>
          </cell>
          <cell r="N420" t="str">
            <v>F</v>
          </cell>
          <cell r="O420" t="str">
            <v>F</v>
          </cell>
          <cell r="P420" t="str">
            <v>F</v>
          </cell>
          <cell r="Q420" t="str">
            <v>F</v>
          </cell>
          <cell r="R420" t="str">
            <v>-</v>
          </cell>
          <cell r="U420" t="str">
            <v>-</v>
          </cell>
          <cell r="V420" t="str">
            <v>F</v>
          </cell>
          <cell r="W420" t="str">
            <v>F</v>
          </cell>
          <cell r="X420" t="str">
            <v>F</v>
          </cell>
          <cell r="Y420" t="str">
            <v>F</v>
          </cell>
          <cell r="Z420" t="str">
            <v>-</v>
          </cell>
          <cell r="AC420" t="str">
            <v>-</v>
          </cell>
        </row>
        <row r="421">
          <cell r="B421" t="str">
            <v>TON_1385</v>
          </cell>
          <cell r="C421" t="str">
            <v>proteasome-activating nucleotidase [Thermococcus onnurineus NA1]</v>
          </cell>
          <cell r="D421">
            <v>132</v>
          </cell>
          <cell r="E421" t="str">
            <v>Y</v>
          </cell>
          <cell r="F421">
            <v>0</v>
          </cell>
          <cell r="J421">
            <v>0</v>
          </cell>
          <cell r="N421">
            <v>0</v>
          </cell>
          <cell r="R421" t="str">
            <v>Y</v>
          </cell>
          <cell r="S421" t="str">
            <v>Y</v>
          </cell>
          <cell r="T421" t="str">
            <v>Y</v>
          </cell>
          <cell r="U421" t="str">
            <v>Y</v>
          </cell>
          <cell r="V421" t="str">
            <v>Y</v>
          </cell>
          <cell r="W421" t="str">
            <v>Y</v>
          </cell>
          <cell r="X421" t="str">
            <v>Y</v>
          </cell>
          <cell r="Y421" t="str">
            <v>Y</v>
          </cell>
          <cell r="Z421" t="str">
            <v>Y</v>
          </cell>
          <cell r="AA421" t="str">
            <v>Y</v>
          </cell>
          <cell r="AB421" t="str">
            <v>Y</v>
          </cell>
          <cell r="AC421" t="str">
            <v>Y</v>
          </cell>
        </row>
        <row r="422">
          <cell r="B422" t="str">
            <v>TON_1389</v>
          </cell>
          <cell r="C422" t="str">
            <v>hypothetical protein TON_1389 [Thermococcus onnurineus NA1]</v>
          </cell>
          <cell r="D422">
            <v>97.15</v>
          </cell>
          <cell r="J422" t="str">
            <v>S</v>
          </cell>
          <cell r="K422" t="str">
            <v>S</v>
          </cell>
          <cell r="L422" t="str">
            <v>S</v>
          </cell>
          <cell r="M422" t="str">
            <v>S</v>
          </cell>
          <cell r="N422" t="str">
            <v>S</v>
          </cell>
          <cell r="O422" t="str">
            <v>S</v>
          </cell>
          <cell r="P422" t="str">
            <v>S</v>
          </cell>
          <cell r="Q422" t="str">
            <v>S</v>
          </cell>
          <cell r="R422" t="str">
            <v>Y</v>
          </cell>
          <cell r="S422" t="str">
            <v>Y</v>
          </cell>
          <cell r="T422" t="str">
            <v>Y</v>
          </cell>
          <cell r="U422" t="str">
            <v>Y</v>
          </cell>
          <cell r="V422" t="str">
            <v>Y</v>
          </cell>
          <cell r="W422" t="str">
            <v>Y</v>
          </cell>
          <cell r="X422" t="str">
            <v>Y</v>
          </cell>
          <cell r="Y422" t="str">
            <v>Y</v>
          </cell>
          <cell r="Z422">
            <v>0.89</v>
          </cell>
          <cell r="AA422">
            <v>-0.12</v>
          </cell>
          <cell r="AB422">
            <v>1.83</v>
          </cell>
          <cell r="AC422">
            <v>0.45</v>
          </cell>
        </row>
        <row r="423">
          <cell r="B423" t="str">
            <v>TON_1392</v>
          </cell>
          <cell r="C423" t="str">
            <v>L-asparaginase [Thermococcus onnurineus NA1]</v>
          </cell>
          <cell r="D423">
            <v>131.82</v>
          </cell>
          <cell r="E423" t="str">
            <v>Y</v>
          </cell>
          <cell r="F423">
            <v>0</v>
          </cell>
          <cell r="J423">
            <v>0</v>
          </cell>
          <cell r="N423">
            <v>0</v>
          </cell>
          <cell r="R423" t="str">
            <v>Y</v>
          </cell>
          <cell r="S423" t="str">
            <v>Y</v>
          </cell>
          <cell r="T423" t="str">
            <v>Y</v>
          </cell>
          <cell r="U423" t="str">
            <v>Y</v>
          </cell>
          <cell r="V423" t="str">
            <v>Y</v>
          </cell>
          <cell r="W423" t="str">
            <v>Y</v>
          </cell>
          <cell r="X423" t="str">
            <v>Y</v>
          </cell>
          <cell r="Y423" t="str">
            <v>Y</v>
          </cell>
          <cell r="Z423" t="str">
            <v>Y</v>
          </cell>
          <cell r="AA423" t="str">
            <v>Y</v>
          </cell>
          <cell r="AB423" t="str">
            <v>Y</v>
          </cell>
          <cell r="AC423" t="str">
            <v>Y</v>
          </cell>
        </row>
        <row r="424">
          <cell r="B424" t="str">
            <v>TON_1393</v>
          </cell>
          <cell r="C424" t="str">
            <v>transcription regulator [Thermococcus onnurineus NA1]</v>
          </cell>
          <cell r="D424">
            <v>112.78</v>
          </cell>
          <cell r="E424" t="str">
            <v>S</v>
          </cell>
          <cell r="J424" t="str">
            <v>S</v>
          </cell>
          <cell r="K424" t="str">
            <v>S</v>
          </cell>
          <cell r="L424" t="str">
            <v>S</v>
          </cell>
          <cell r="M424" t="str">
            <v>S</v>
          </cell>
          <cell r="N424" t="str">
            <v>S</v>
          </cell>
          <cell r="O424" t="str">
            <v>S</v>
          </cell>
          <cell r="P424" t="str">
            <v>S</v>
          </cell>
          <cell r="Q424" t="str">
            <v>S</v>
          </cell>
          <cell r="R424" t="str">
            <v>-</v>
          </cell>
          <cell r="U424" t="str">
            <v>-</v>
          </cell>
          <cell r="V424" t="str">
            <v>-</v>
          </cell>
          <cell r="Y424" t="str">
            <v>-</v>
          </cell>
          <cell r="Z424" t="str">
            <v>S</v>
          </cell>
          <cell r="AA424" t="str">
            <v>S</v>
          </cell>
          <cell r="AB424" t="str">
            <v>S</v>
          </cell>
          <cell r="AC424" t="str">
            <v>S</v>
          </cell>
        </row>
        <row r="425">
          <cell r="B425" t="str">
            <v>TON_1395</v>
          </cell>
          <cell r="C425" t="str">
            <v>indolepyruvate oxidoreductase subunit B [Thermococcus onnurineus NA1]</v>
          </cell>
          <cell r="D425">
            <v>218.63</v>
          </cell>
          <cell r="F425">
            <v>1.0900000000000001</v>
          </cell>
          <cell r="G425">
            <v>0.09</v>
          </cell>
          <cell r="H425">
            <v>0.35</v>
          </cell>
          <cell r="I425">
            <v>0.68</v>
          </cell>
          <cell r="J425">
            <v>0.75</v>
          </cell>
          <cell r="K425">
            <v>-0.28999999999999998</v>
          </cell>
          <cell r="L425">
            <v>0.59</v>
          </cell>
          <cell r="M425">
            <v>0.19</v>
          </cell>
          <cell r="N425">
            <v>0.68</v>
          </cell>
          <cell r="O425">
            <v>-0.38</v>
          </cell>
          <cell r="P425">
            <v>0.61</v>
          </cell>
          <cell r="Q425">
            <v>0.16</v>
          </cell>
          <cell r="R425">
            <v>0.66</v>
          </cell>
          <cell r="S425">
            <v>-0.41</v>
          </cell>
          <cell r="T425">
            <v>0.56999999999999995</v>
          </cell>
          <cell r="U425">
            <v>0.12</v>
          </cell>
          <cell r="V425">
            <v>0.61</v>
          </cell>
          <cell r="W425">
            <v>-0.49</v>
          </cell>
          <cell r="X425">
            <v>0.56999999999999995</v>
          </cell>
          <cell r="Y425">
            <v>7.0000000000000007E-2</v>
          </cell>
          <cell r="Z425">
            <v>0.89</v>
          </cell>
          <cell r="AA425">
            <v>-0.12</v>
          </cell>
          <cell r="AB425">
            <v>0.72</v>
          </cell>
          <cell r="AC425">
            <v>0.39</v>
          </cell>
        </row>
        <row r="426">
          <cell r="B426" t="str">
            <v>TON_1397</v>
          </cell>
          <cell r="C426" t="str">
            <v>lysyl-tRNA synthetase [Thermococcus onnurineus NA1]</v>
          </cell>
          <cell r="D426">
            <v>120.57</v>
          </cell>
          <cell r="E426" t="str">
            <v>C</v>
          </cell>
          <cell r="F426" t="str">
            <v>C</v>
          </cell>
          <cell r="G426" t="str">
            <v>C</v>
          </cell>
          <cell r="H426" t="str">
            <v>C</v>
          </cell>
          <cell r="I426" t="str">
            <v>C</v>
          </cell>
          <cell r="J426" t="str">
            <v>C</v>
          </cell>
          <cell r="K426" t="str">
            <v>C</v>
          </cell>
          <cell r="L426" t="str">
            <v>C</v>
          </cell>
          <cell r="M426" t="str">
            <v>C</v>
          </cell>
          <cell r="R426" t="str">
            <v>C</v>
          </cell>
          <cell r="S426" t="str">
            <v>C</v>
          </cell>
          <cell r="T426" t="str">
            <v>C</v>
          </cell>
          <cell r="U426" t="str">
            <v>C</v>
          </cell>
          <cell r="V426" t="str">
            <v>-</v>
          </cell>
          <cell r="Y426" t="str">
            <v>-</v>
          </cell>
          <cell r="Z426" t="str">
            <v>-</v>
          </cell>
          <cell r="AC426" t="str">
            <v>-</v>
          </cell>
        </row>
        <row r="427">
          <cell r="B427" t="str">
            <v>TON_1400</v>
          </cell>
          <cell r="C427" t="str">
            <v>hypothetical protein TON_1400 [Thermococcus onnurineus NA1]</v>
          </cell>
          <cell r="D427">
            <v>107.64</v>
          </cell>
          <cell r="E427" t="str">
            <v>S</v>
          </cell>
          <cell r="J427" t="str">
            <v>S</v>
          </cell>
          <cell r="K427" t="str">
            <v>S</v>
          </cell>
          <cell r="L427" t="str">
            <v>S</v>
          </cell>
          <cell r="M427" t="str">
            <v>S</v>
          </cell>
          <cell r="N427" t="str">
            <v>S</v>
          </cell>
          <cell r="O427" t="str">
            <v>S</v>
          </cell>
          <cell r="P427" t="str">
            <v>S</v>
          </cell>
          <cell r="Q427" t="str">
            <v>S</v>
          </cell>
          <cell r="R427" t="str">
            <v>-</v>
          </cell>
          <cell r="U427" t="str">
            <v>-</v>
          </cell>
          <cell r="V427" t="str">
            <v>-</v>
          </cell>
          <cell r="Y427" t="str">
            <v>-</v>
          </cell>
          <cell r="Z427" t="str">
            <v>S</v>
          </cell>
          <cell r="AA427" t="str">
            <v>S</v>
          </cell>
          <cell r="AB427" t="str">
            <v>S</v>
          </cell>
          <cell r="AC427" t="str">
            <v>S</v>
          </cell>
        </row>
        <row r="428">
          <cell r="B428" t="str">
            <v>TON_1403</v>
          </cell>
          <cell r="C428" t="str">
            <v>ribose-phosphate pyrophosphokinase [Thermococcus onnurineus NA1]</v>
          </cell>
          <cell r="D428">
            <v>95.83</v>
          </cell>
          <cell r="E428" t="str">
            <v>S</v>
          </cell>
          <cell r="J428" t="str">
            <v>S</v>
          </cell>
          <cell r="K428" t="str">
            <v>S</v>
          </cell>
          <cell r="L428" t="str">
            <v>S</v>
          </cell>
          <cell r="M428" t="str">
            <v>S</v>
          </cell>
          <cell r="N428" t="str">
            <v>S</v>
          </cell>
          <cell r="O428" t="str">
            <v>S</v>
          </cell>
          <cell r="P428" t="str">
            <v>S</v>
          </cell>
          <cell r="Q428" t="str">
            <v>S</v>
          </cell>
          <cell r="R428" t="str">
            <v>-</v>
          </cell>
          <cell r="U428" t="str">
            <v>-</v>
          </cell>
          <cell r="V428" t="str">
            <v>-</v>
          </cell>
          <cell r="Y428" t="str">
            <v>-</v>
          </cell>
          <cell r="Z428" t="str">
            <v>S</v>
          </cell>
          <cell r="AA428" t="str">
            <v>S</v>
          </cell>
          <cell r="AB428" t="str">
            <v>S</v>
          </cell>
          <cell r="AC428" t="str">
            <v>S</v>
          </cell>
        </row>
        <row r="429">
          <cell r="B429" t="str">
            <v>TON_1406</v>
          </cell>
          <cell r="C429" t="str">
            <v>hydrolase [Thermococcus onnurineus NA1]</v>
          </cell>
          <cell r="D429">
            <v>64.77</v>
          </cell>
          <cell r="E429" t="str">
            <v>C</v>
          </cell>
          <cell r="F429" t="str">
            <v>C</v>
          </cell>
          <cell r="G429" t="str">
            <v>C</v>
          </cell>
          <cell r="H429" t="str">
            <v>C</v>
          </cell>
          <cell r="I429" t="str">
            <v>C</v>
          </cell>
          <cell r="J429" t="str">
            <v>C</v>
          </cell>
          <cell r="K429" t="str">
            <v>C</v>
          </cell>
          <cell r="L429" t="str">
            <v>C</v>
          </cell>
          <cell r="M429" t="str">
            <v>C</v>
          </cell>
          <cell r="R429" t="str">
            <v>C</v>
          </cell>
          <cell r="S429" t="str">
            <v>C</v>
          </cell>
          <cell r="T429" t="str">
            <v>C</v>
          </cell>
          <cell r="U429" t="str">
            <v>C</v>
          </cell>
          <cell r="V429" t="str">
            <v>-</v>
          </cell>
          <cell r="Y429" t="str">
            <v>-</v>
          </cell>
          <cell r="Z429" t="str">
            <v>-</v>
          </cell>
          <cell r="AC429" t="str">
            <v>-</v>
          </cell>
        </row>
        <row r="430">
          <cell r="B430" t="str">
            <v>TON_1408</v>
          </cell>
          <cell r="C430" t="str">
            <v>RNA-binding protein FAU-1 [Thermococcus onnurineus NA1]</v>
          </cell>
          <cell r="D430">
            <v>168.18</v>
          </cell>
          <cell r="F430" t="str">
            <v>F</v>
          </cell>
          <cell r="G430" t="str">
            <v>F</v>
          </cell>
          <cell r="H430" t="str">
            <v>F</v>
          </cell>
          <cell r="I430" t="str">
            <v>F</v>
          </cell>
          <cell r="J430">
            <v>0</v>
          </cell>
          <cell r="N430" t="str">
            <v>F</v>
          </cell>
          <cell r="O430" t="str">
            <v>F</v>
          </cell>
          <cell r="P430" t="str">
            <v>F</v>
          </cell>
          <cell r="Q430" t="str">
            <v>F</v>
          </cell>
          <cell r="R430" t="str">
            <v>Y</v>
          </cell>
          <cell r="S430" t="str">
            <v>Y</v>
          </cell>
          <cell r="T430" t="str">
            <v>Y</v>
          </cell>
          <cell r="U430" t="str">
            <v>Y</v>
          </cell>
          <cell r="V430">
            <v>0.92</v>
          </cell>
          <cell r="W430">
            <v>-0.08</v>
          </cell>
          <cell r="X430">
            <v>1.63</v>
          </cell>
          <cell r="Y430">
            <v>0.43</v>
          </cell>
          <cell r="Z430" t="str">
            <v>Y</v>
          </cell>
          <cell r="AA430" t="str">
            <v>Y</v>
          </cell>
          <cell r="AB430" t="str">
            <v>Y</v>
          </cell>
          <cell r="AC430" t="str">
            <v>Y</v>
          </cell>
        </row>
        <row r="431">
          <cell r="B431" t="str">
            <v>TON_1410</v>
          </cell>
          <cell r="C431" t="str">
            <v>molybdenum cofactor biosynthesis protein A [Thermococcus onnurineus NA1]</v>
          </cell>
          <cell r="D431">
            <v>220.54</v>
          </cell>
          <cell r="F431" t="str">
            <v>F</v>
          </cell>
          <cell r="G431" t="str">
            <v>F</v>
          </cell>
          <cell r="H431" t="str">
            <v>F</v>
          </cell>
          <cell r="I431" t="str">
            <v>F</v>
          </cell>
          <cell r="J431" t="str">
            <v>S</v>
          </cell>
          <cell r="K431" t="str">
            <v>S</v>
          </cell>
          <cell r="L431" t="str">
            <v>S</v>
          </cell>
          <cell r="M431" t="str">
            <v>S</v>
          </cell>
          <cell r="N431">
            <v>0.63</v>
          </cell>
          <cell r="O431">
            <v>-0.46</v>
          </cell>
          <cell r="P431">
            <v>0.46</v>
          </cell>
          <cell r="Q431">
            <v>0.03</v>
          </cell>
          <cell r="R431" t="str">
            <v>-</v>
          </cell>
          <cell r="U431" t="str">
            <v>-</v>
          </cell>
          <cell r="V431" t="str">
            <v>F</v>
          </cell>
          <cell r="W431" t="str">
            <v>F</v>
          </cell>
          <cell r="X431" t="str">
            <v>F</v>
          </cell>
          <cell r="Y431" t="str">
            <v>F</v>
          </cell>
          <cell r="Z431" t="str">
            <v>S</v>
          </cell>
          <cell r="AA431" t="str">
            <v>S</v>
          </cell>
          <cell r="AB431" t="str">
            <v>S</v>
          </cell>
          <cell r="AC431" t="str">
            <v>S</v>
          </cell>
        </row>
        <row r="432">
          <cell r="B432" t="str">
            <v>TON_1414</v>
          </cell>
          <cell r="C432" t="str">
            <v>ATPase involved in DNA replication [Thermococcus onnurineus NA1]</v>
          </cell>
          <cell r="D432">
            <v>200.49</v>
          </cell>
          <cell r="F432">
            <v>0.99</v>
          </cell>
          <cell r="G432">
            <v>-0.01</v>
          </cell>
          <cell r="H432">
            <v>0.35</v>
          </cell>
          <cell r="I432">
            <v>0.51</v>
          </cell>
          <cell r="J432">
            <v>1.23</v>
          </cell>
          <cell r="K432">
            <v>0.21</v>
          </cell>
          <cell r="L432">
            <v>0.33</v>
          </cell>
          <cell r="M432">
            <v>0.83</v>
          </cell>
          <cell r="N432">
            <v>1.25</v>
          </cell>
          <cell r="O432">
            <v>0.22</v>
          </cell>
          <cell r="P432">
            <v>0.42</v>
          </cell>
          <cell r="Q432">
            <v>0.81</v>
          </cell>
          <cell r="R432">
            <v>1.36</v>
          </cell>
          <cell r="S432">
            <v>0.31</v>
          </cell>
          <cell r="T432">
            <v>0.36</v>
          </cell>
          <cell r="U432">
            <v>0.95</v>
          </cell>
          <cell r="V432">
            <v>1.38</v>
          </cell>
          <cell r="W432">
            <v>0.32</v>
          </cell>
          <cell r="X432">
            <v>0.38</v>
          </cell>
          <cell r="Y432">
            <v>0.92</v>
          </cell>
          <cell r="Z432">
            <v>1.1100000000000001</v>
          </cell>
          <cell r="AA432">
            <v>0.1</v>
          </cell>
          <cell r="AB432">
            <v>0.41</v>
          </cell>
          <cell r="AC432">
            <v>0.73</v>
          </cell>
        </row>
        <row r="433">
          <cell r="B433" t="str">
            <v>TON_1415</v>
          </cell>
          <cell r="C433" t="str">
            <v>2-amino-3-ketobutyrate coenzyme A ligase [Thermococcus onnurineus NA1]</v>
          </cell>
          <cell r="D433">
            <v>798.85</v>
          </cell>
          <cell r="F433">
            <v>1.02</v>
          </cell>
          <cell r="G433">
            <v>0.02</v>
          </cell>
          <cell r="H433">
            <v>0.1</v>
          </cell>
          <cell r="I433">
            <v>0.67</v>
          </cell>
          <cell r="J433">
            <v>0.4</v>
          </cell>
          <cell r="K433">
            <v>-0.92</v>
          </cell>
          <cell r="L433">
            <v>0.13</v>
          </cell>
          <cell r="M433">
            <v>0</v>
          </cell>
          <cell r="N433">
            <v>0.39</v>
          </cell>
          <cell r="O433">
            <v>-0.94</v>
          </cell>
          <cell r="P433">
            <v>0.14000000000000001</v>
          </cell>
          <cell r="Q433">
            <v>0</v>
          </cell>
          <cell r="R433">
            <v>0.83</v>
          </cell>
          <cell r="S433">
            <v>-0.19</v>
          </cell>
          <cell r="T433">
            <v>0.09</v>
          </cell>
          <cell r="U433">
            <v>0</v>
          </cell>
          <cell r="V433">
            <v>0.81</v>
          </cell>
          <cell r="W433">
            <v>-0.21</v>
          </cell>
          <cell r="X433">
            <v>0.11</v>
          </cell>
          <cell r="Y433">
            <v>0</v>
          </cell>
          <cell r="Z433">
            <v>2.08</v>
          </cell>
          <cell r="AA433">
            <v>0.73</v>
          </cell>
          <cell r="AB433">
            <v>0.12</v>
          </cell>
          <cell r="AC433">
            <v>1</v>
          </cell>
        </row>
        <row r="434">
          <cell r="B434" t="str">
            <v>TON_1420</v>
          </cell>
          <cell r="C434" t="str">
            <v>bipolar DNA helicase [Thermococcus onnurineus NA1]</v>
          </cell>
          <cell r="D434">
            <v>148.22999999999999</v>
          </cell>
          <cell r="F434" t="str">
            <v>F</v>
          </cell>
          <cell r="G434" t="str">
            <v>F</v>
          </cell>
          <cell r="H434" t="str">
            <v>F</v>
          </cell>
          <cell r="I434" t="str">
            <v>F</v>
          </cell>
          <cell r="J434" t="str">
            <v>S</v>
          </cell>
          <cell r="K434" t="str">
            <v>S</v>
          </cell>
          <cell r="L434" t="str">
            <v>S</v>
          </cell>
          <cell r="M434" t="str">
            <v>S</v>
          </cell>
          <cell r="N434">
            <v>0.79</v>
          </cell>
          <cell r="O434">
            <v>-0.24</v>
          </cell>
          <cell r="P434">
            <v>0.51</v>
          </cell>
          <cell r="Q434">
            <v>0.2</v>
          </cell>
          <cell r="R434" t="str">
            <v>Y</v>
          </cell>
          <cell r="S434" t="str">
            <v>Y</v>
          </cell>
          <cell r="T434" t="str">
            <v>Y</v>
          </cell>
          <cell r="U434" t="str">
            <v>Y</v>
          </cell>
          <cell r="V434">
            <v>0.91</v>
          </cell>
          <cell r="W434">
            <v>-0.09</v>
          </cell>
          <cell r="X434">
            <v>0.41</v>
          </cell>
          <cell r="Y434">
            <v>0.33</v>
          </cell>
          <cell r="Z434">
            <v>1.1599999999999999</v>
          </cell>
          <cell r="AA434">
            <v>0.15</v>
          </cell>
          <cell r="AB434">
            <v>0.56000000000000005</v>
          </cell>
          <cell r="AC434">
            <v>0.7</v>
          </cell>
        </row>
        <row r="435">
          <cell r="B435" t="str">
            <v>TON_1421</v>
          </cell>
          <cell r="C435" t="str">
            <v>DNA repair exonuclease [Thermococcus onnurineus NA1]</v>
          </cell>
          <cell r="D435">
            <v>107.57</v>
          </cell>
          <cell r="E435" t="str">
            <v>F</v>
          </cell>
          <cell r="F435" t="str">
            <v>F</v>
          </cell>
          <cell r="G435" t="str">
            <v>F</v>
          </cell>
          <cell r="H435" t="str">
            <v>F</v>
          </cell>
          <cell r="I435" t="str">
            <v>F</v>
          </cell>
          <cell r="J435">
            <v>0</v>
          </cell>
          <cell r="N435" t="str">
            <v>F</v>
          </cell>
          <cell r="O435" t="str">
            <v>F</v>
          </cell>
          <cell r="P435" t="str">
            <v>F</v>
          </cell>
          <cell r="Q435" t="str">
            <v>F</v>
          </cell>
          <cell r="R435" t="str">
            <v>-</v>
          </cell>
          <cell r="U435" t="str">
            <v>-</v>
          </cell>
          <cell r="V435" t="str">
            <v>F</v>
          </cell>
          <cell r="W435" t="str">
            <v>F</v>
          </cell>
          <cell r="X435" t="str">
            <v>F</v>
          </cell>
          <cell r="Y435" t="str">
            <v>F</v>
          </cell>
          <cell r="Z435" t="str">
            <v>-</v>
          </cell>
          <cell r="AC435" t="str">
            <v>-</v>
          </cell>
        </row>
        <row r="436">
          <cell r="B436" t="str">
            <v>TON_1422</v>
          </cell>
          <cell r="C436" t="str">
            <v>chromosome segregation protein [Thermococcus onnurineus NA1]</v>
          </cell>
          <cell r="D436">
            <v>214.95</v>
          </cell>
          <cell r="E436" t="str">
            <v>Y</v>
          </cell>
          <cell r="F436">
            <v>0</v>
          </cell>
          <cell r="J436">
            <v>0</v>
          </cell>
          <cell r="N436">
            <v>0</v>
          </cell>
          <cell r="R436" t="str">
            <v>Y</v>
          </cell>
          <cell r="S436" t="str">
            <v>Y</v>
          </cell>
          <cell r="T436" t="str">
            <v>Y</v>
          </cell>
          <cell r="U436" t="str">
            <v>Y</v>
          </cell>
          <cell r="V436" t="str">
            <v>Y</v>
          </cell>
          <cell r="W436" t="str">
            <v>Y</v>
          </cell>
          <cell r="X436" t="str">
            <v>Y</v>
          </cell>
          <cell r="Y436" t="str">
            <v>Y</v>
          </cell>
          <cell r="Z436" t="str">
            <v>Y</v>
          </cell>
          <cell r="AA436" t="str">
            <v>Y</v>
          </cell>
          <cell r="AB436" t="str">
            <v>Y</v>
          </cell>
          <cell r="AC436" t="str">
            <v>Y</v>
          </cell>
        </row>
        <row r="437">
          <cell r="B437" t="str">
            <v>TON_1423</v>
          </cell>
          <cell r="C437" t="str">
            <v>5'-3' nuclease [Thermococcus onnurineus NA1]</v>
          </cell>
          <cell r="D437">
            <v>98.66</v>
          </cell>
          <cell r="E437" t="str">
            <v>F</v>
          </cell>
          <cell r="F437" t="str">
            <v>F</v>
          </cell>
          <cell r="G437" t="str">
            <v>F</v>
          </cell>
          <cell r="H437" t="str">
            <v>F</v>
          </cell>
          <cell r="I437" t="str">
            <v>F</v>
          </cell>
          <cell r="J437">
            <v>0</v>
          </cell>
          <cell r="N437" t="str">
            <v>F</v>
          </cell>
          <cell r="O437" t="str">
            <v>F</v>
          </cell>
          <cell r="P437" t="str">
            <v>F</v>
          </cell>
          <cell r="Q437" t="str">
            <v>F</v>
          </cell>
          <cell r="R437" t="str">
            <v>-</v>
          </cell>
          <cell r="U437" t="str">
            <v>-</v>
          </cell>
          <cell r="V437" t="str">
            <v>F</v>
          </cell>
          <cell r="W437" t="str">
            <v>F</v>
          </cell>
          <cell r="X437" t="str">
            <v>F</v>
          </cell>
          <cell r="Y437" t="str">
            <v>F</v>
          </cell>
          <cell r="Z437" t="str">
            <v>-</v>
          </cell>
          <cell r="AC437" t="str">
            <v>-</v>
          </cell>
        </row>
        <row r="438">
          <cell r="B438" t="str">
            <v>TON_1426</v>
          </cell>
          <cell r="C438" t="str">
            <v>proteasome, beta subunit 2 [Thermococcus onnurineus NA1]</v>
          </cell>
          <cell r="D438">
            <v>102.39</v>
          </cell>
          <cell r="F438" t="str">
            <v>F</v>
          </cell>
          <cell r="G438" t="str">
            <v>F</v>
          </cell>
          <cell r="H438" t="str">
            <v>F</v>
          </cell>
          <cell r="I438" t="str">
            <v>F</v>
          </cell>
          <cell r="J438" t="str">
            <v>S</v>
          </cell>
          <cell r="K438" t="str">
            <v>S</v>
          </cell>
          <cell r="L438" t="str">
            <v>S</v>
          </cell>
          <cell r="M438" t="str">
            <v>S</v>
          </cell>
          <cell r="N438">
            <v>0.62</v>
          </cell>
          <cell r="O438">
            <v>-0.48</v>
          </cell>
          <cell r="P438">
            <v>0.97</v>
          </cell>
          <cell r="Q438">
            <v>0.14000000000000001</v>
          </cell>
          <cell r="R438" t="str">
            <v>-</v>
          </cell>
          <cell r="U438" t="str">
            <v>-</v>
          </cell>
          <cell r="V438" t="str">
            <v>F</v>
          </cell>
          <cell r="W438" t="str">
            <v>F</v>
          </cell>
          <cell r="X438" t="str">
            <v>F</v>
          </cell>
          <cell r="Y438" t="str">
            <v>F</v>
          </cell>
          <cell r="Z438" t="str">
            <v>S</v>
          </cell>
          <cell r="AA438" t="str">
            <v>S</v>
          </cell>
          <cell r="AB438" t="str">
            <v>S</v>
          </cell>
          <cell r="AC438" t="str">
            <v>S</v>
          </cell>
        </row>
        <row r="439">
          <cell r="B439" t="str">
            <v>TON_1432</v>
          </cell>
          <cell r="C439" t="str">
            <v>hypothetical protein TON_1432 [Thermococcus onnurineus NA1]</v>
          </cell>
          <cell r="D439">
            <v>266.93</v>
          </cell>
          <cell r="F439" t="str">
            <v>C</v>
          </cell>
          <cell r="G439" t="str">
            <v>C</v>
          </cell>
          <cell r="H439" t="str">
            <v>C</v>
          </cell>
          <cell r="I439" t="str">
            <v>C</v>
          </cell>
          <cell r="J439">
            <v>0.51</v>
          </cell>
          <cell r="K439">
            <v>-0.67</v>
          </cell>
          <cell r="L439">
            <v>0.25</v>
          </cell>
          <cell r="M439">
            <v>0</v>
          </cell>
          <cell r="N439" t="str">
            <v>S</v>
          </cell>
          <cell r="O439" t="str">
            <v>S</v>
          </cell>
          <cell r="P439" t="str">
            <v>S</v>
          </cell>
          <cell r="Q439" t="str">
            <v>S</v>
          </cell>
          <cell r="R439">
            <v>1.97</v>
          </cell>
          <cell r="S439">
            <v>0.68</v>
          </cell>
          <cell r="T439">
            <v>0.34</v>
          </cell>
          <cell r="U439">
            <v>1</v>
          </cell>
          <cell r="V439" t="str">
            <v>Y</v>
          </cell>
          <cell r="W439" t="str">
            <v>Y</v>
          </cell>
          <cell r="X439" t="str">
            <v>Y</v>
          </cell>
          <cell r="Y439" t="str">
            <v>Y</v>
          </cell>
          <cell r="Z439">
            <v>3.86</v>
          </cell>
          <cell r="AA439">
            <v>1.35</v>
          </cell>
          <cell r="AB439">
            <v>0.39</v>
          </cell>
          <cell r="AC439">
            <v>1</v>
          </cell>
        </row>
        <row r="440">
          <cell r="B440" t="str">
            <v>TON_1436</v>
          </cell>
          <cell r="C440" t="str">
            <v>Hypothetical transcription regulator [Thermococcus onnurineus NA1]</v>
          </cell>
          <cell r="D440">
            <v>128.38</v>
          </cell>
          <cell r="E440" t="str">
            <v>S</v>
          </cell>
          <cell r="J440" t="str">
            <v>S</v>
          </cell>
          <cell r="K440" t="str">
            <v>S</v>
          </cell>
          <cell r="L440" t="str">
            <v>S</v>
          </cell>
          <cell r="M440" t="str">
            <v>S</v>
          </cell>
          <cell r="N440" t="str">
            <v>S</v>
          </cell>
          <cell r="O440" t="str">
            <v>S</v>
          </cell>
          <cell r="P440" t="str">
            <v>S</v>
          </cell>
          <cell r="Q440" t="str">
            <v>S</v>
          </cell>
          <cell r="R440" t="str">
            <v>-</v>
          </cell>
          <cell r="U440" t="str">
            <v>-</v>
          </cell>
          <cell r="V440" t="str">
            <v>-</v>
          </cell>
          <cell r="Y440" t="str">
            <v>-</v>
          </cell>
          <cell r="Z440" t="str">
            <v>S</v>
          </cell>
          <cell r="AA440" t="str">
            <v>S</v>
          </cell>
          <cell r="AB440" t="str">
            <v>S</v>
          </cell>
          <cell r="AC440" t="str">
            <v>S</v>
          </cell>
        </row>
        <row r="441">
          <cell r="B441" t="str">
            <v>TON_1437</v>
          </cell>
          <cell r="C441" t="str">
            <v>aspartate carbamoyltransferase catalytic subunit [Thermococcus onnurineus NA1]</v>
          </cell>
          <cell r="D441">
            <v>140.65</v>
          </cell>
          <cell r="E441" t="str">
            <v>S</v>
          </cell>
          <cell r="J441" t="str">
            <v>S</v>
          </cell>
          <cell r="K441" t="str">
            <v>S</v>
          </cell>
          <cell r="L441" t="str">
            <v>S</v>
          </cell>
          <cell r="M441" t="str">
            <v>S</v>
          </cell>
          <cell r="N441" t="str">
            <v>S</v>
          </cell>
          <cell r="O441" t="str">
            <v>S</v>
          </cell>
          <cell r="P441" t="str">
            <v>S</v>
          </cell>
          <cell r="Q441" t="str">
            <v>S</v>
          </cell>
          <cell r="R441" t="str">
            <v>-</v>
          </cell>
          <cell r="U441" t="str">
            <v>-</v>
          </cell>
          <cell r="V441" t="str">
            <v>-</v>
          </cell>
          <cell r="Y441" t="str">
            <v>-</v>
          </cell>
          <cell r="Z441" t="str">
            <v>S</v>
          </cell>
          <cell r="AA441" t="str">
            <v>S</v>
          </cell>
          <cell r="AB441" t="str">
            <v>S</v>
          </cell>
          <cell r="AC441" t="str">
            <v>S</v>
          </cell>
        </row>
        <row r="442">
          <cell r="B442" t="str">
            <v>TON_1439</v>
          </cell>
          <cell r="C442" t="str">
            <v>hypothetical protein TON_1439 [Thermococcus onnurineus NA1]</v>
          </cell>
          <cell r="D442">
            <v>130.54</v>
          </cell>
          <cell r="E442" t="str">
            <v>S</v>
          </cell>
          <cell r="J442" t="str">
            <v>S</v>
          </cell>
          <cell r="K442" t="str">
            <v>S</v>
          </cell>
          <cell r="L442" t="str">
            <v>S</v>
          </cell>
          <cell r="M442" t="str">
            <v>S</v>
          </cell>
          <cell r="N442" t="str">
            <v>S</v>
          </cell>
          <cell r="O442" t="str">
            <v>S</v>
          </cell>
          <cell r="P442" t="str">
            <v>S</v>
          </cell>
          <cell r="Q442" t="str">
            <v>S</v>
          </cell>
          <cell r="R442" t="str">
            <v>-</v>
          </cell>
          <cell r="U442" t="str">
            <v>-</v>
          </cell>
          <cell r="V442" t="str">
            <v>-</v>
          </cell>
          <cell r="Y442" t="str">
            <v>-</v>
          </cell>
          <cell r="Z442" t="str">
            <v>S</v>
          </cell>
          <cell r="AA442" t="str">
            <v>S</v>
          </cell>
          <cell r="AB442" t="str">
            <v>S</v>
          </cell>
          <cell r="AC442" t="str">
            <v>S</v>
          </cell>
        </row>
        <row r="443">
          <cell r="B443" t="str">
            <v>TON_1449</v>
          </cell>
          <cell r="C443" t="str">
            <v>hypothetical protein TON_1449 [Thermococcus onnurineus NA1]</v>
          </cell>
          <cell r="D443">
            <v>120.59</v>
          </cell>
          <cell r="F443">
            <v>1.19</v>
          </cell>
          <cell r="G443">
            <v>0.17</v>
          </cell>
          <cell r="H443">
            <v>0.41</v>
          </cell>
          <cell r="I443">
            <v>0.75</v>
          </cell>
          <cell r="J443">
            <v>0.79</v>
          </cell>
          <cell r="K443">
            <v>-0.23</v>
          </cell>
          <cell r="L443">
            <v>0.44</v>
          </cell>
          <cell r="M443">
            <v>0.2</v>
          </cell>
          <cell r="N443">
            <v>0.68</v>
          </cell>
          <cell r="O443">
            <v>-0.39</v>
          </cell>
          <cell r="P443">
            <v>0.39</v>
          </cell>
          <cell r="Q443">
            <v>0.02</v>
          </cell>
          <cell r="R443">
            <v>1.49</v>
          </cell>
          <cell r="S443">
            <v>0.4</v>
          </cell>
          <cell r="T443">
            <v>0.48</v>
          </cell>
          <cell r="U443">
            <v>0.93</v>
          </cell>
          <cell r="V443">
            <v>1.26</v>
          </cell>
          <cell r="W443">
            <v>0.23</v>
          </cell>
          <cell r="X443">
            <v>0.35</v>
          </cell>
          <cell r="Y443">
            <v>0.87</v>
          </cell>
          <cell r="Z443">
            <v>1.88</v>
          </cell>
          <cell r="AA443">
            <v>0.63</v>
          </cell>
          <cell r="AB443">
            <v>0.42</v>
          </cell>
          <cell r="AC443">
            <v>0.99</v>
          </cell>
        </row>
        <row r="444">
          <cell r="B444" t="str">
            <v>TON_1455</v>
          </cell>
          <cell r="C444" t="str">
            <v>hypothetical protein TON_1455 [Thermococcus onnurineus NA1]</v>
          </cell>
          <cell r="D444">
            <v>130.22</v>
          </cell>
          <cell r="E444" t="str">
            <v>S</v>
          </cell>
          <cell r="J444" t="str">
            <v>S</v>
          </cell>
          <cell r="K444" t="str">
            <v>S</v>
          </cell>
          <cell r="L444" t="str">
            <v>S</v>
          </cell>
          <cell r="M444" t="str">
            <v>S</v>
          </cell>
          <cell r="N444" t="str">
            <v>S</v>
          </cell>
          <cell r="O444" t="str">
            <v>S</v>
          </cell>
          <cell r="P444" t="str">
            <v>S</v>
          </cell>
          <cell r="Q444" t="str">
            <v>S</v>
          </cell>
          <cell r="R444" t="str">
            <v>-</v>
          </cell>
          <cell r="U444" t="str">
            <v>-</v>
          </cell>
          <cell r="V444" t="str">
            <v>-</v>
          </cell>
          <cell r="Y444" t="str">
            <v>-</v>
          </cell>
          <cell r="Z444" t="str">
            <v>S</v>
          </cell>
          <cell r="AA444" t="str">
            <v>S</v>
          </cell>
          <cell r="AB444" t="str">
            <v>S</v>
          </cell>
          <cell r="AC444" t="str">
            <v>S</v>
          </cell>
        </row>
        <row r="445">
          <cell r="B445" t="str">
            <v>TON_1462</v>
          </cell>
          <cell r="C445" t="str">
            <v>ArgE/DapE-related deacylase [Thermococcus onnurineus NA1]</v>
          </cell>
          <cell r="D445">
            <v>108.77</v>
          </cell>
          <cell r="F445">
            <v>1.7</v>
          </cell>
          <cell r="G445">
            <v>0.53</v>
          </cell>
          <cell r="H445">
            <v>0.51</v>
          </cell>
          <cell r="I445">
            <v>0.96</v>
          </cell>
          <cell r="J445" t="str">
            <v>C</v>
          </cell>
          <cell r="K445" t="str">
            <v>C</v>
          </cell>
          <cell r="L445" t="str">
            <v>C</v>
          </cell>
          <cell r="M445" t="str">
            <v>C</v>
          </cell>
          <cell r="N445" t="str">
            <v>F</v>
          </cell>
          <cell r="O445" t="str">
            <v>F</v>
          </cell>
          <cell r="P445" t="str">
            <v>F</v>
          </cell>
          <cell r="Q445" t="str">
            <v>F</v>
          </cell>
          <cell r="R445">
            <v>1.73</v>
          </cell>
          <cell r="S445">
            <v>0.55000000000000004</v>
          </cell>
          <cell r="T445">
            <v>0.46</v>
          </cell>
          <cell r="U445">
            <v>0.99</v>
          </cell>
          <cell r="V445">
            <v>1.02</v>
          </cell>
          <cell r="W445">
            <v>0.02</v>
          </cell>
          <cell r="X445">
            <v>0.52</v>
          </cell>
          <cell r="Y445">
            <v>0.51</v>
          </cell>
          <cell r="Z445" t="str">
            <v>Y</v>
          </cell>
          <cell r="AA445" t="str">
            <v>Y</v>
          </cell>
          <cell r="AB445" t="str">
            <v>Y</v>
          </cell>
          <cell r="AC445" t="str">
            <v>Y</v>
          </cell>
        </row>
        <row r="446">
          <cell r="B446" t="str">
            <v>TON_1463</v>
          </cell>
          <cell r="C446" t="str">
            <v>D-3-phosphoglycerate dehydrogenase [Thermococcus onnurineus NA1]</v>
          </cell>
          <cell r="D446">
            <v>389.46</v>
          </cell>
          <cell r="F446">
            <v>1.1499999999999999</v>
          </cell>
          <cell r="G446">
            <v>0.14000000000000001</v>
          </cell>
          <cell r="H446">
            <v>0.17</v>
          </cell>
          <cell r="I446">
            <v>0.94</v>
          </cell>
          <cell r="J446">
            <v>1.19</v>
          </cell>
          <cell r="K446">
            <v>0.17</v>
          </cell>
          <cell r="L446">
            <v>0.19</v>
          </cell>
          <cell r="M446">
            <v>0.95</v>
          </cell>
          <cell r="N446">
            <v>1.03</v>
          </cell>
          <cell r="O446">
            <v>0.03</v>
          </cell>
          <cell r="P446">
            <v>0.16</v>
          </cell>
          <cell r="Q446">
            <v>0.69</v>
          </cell>
          <cell r="R446">
            <v>1.48</v>
          </cell>
          <cell r="S446">
            <v>0.39</v>
          </cell>
          <cell r="T446">
            <v>0.17</v>
          </cell>
          <cell r="U446">
            <v>1</v>
          </cell>
          <cell r="V446">
            <v>1.28</v>
          </cell>
          <cell r="W446">
            <v>0.25</v>
          </cell>
          <cell r="X446">
            <v>0.16</v>
          </cell>
          <cell r="Y446">
            <v>1</v>
          </cell>
          <cell r="Z446">
            <v>1.25</v>
          </cell>
          <cell r="AA446">
            <v>0.22</v>
          </cell>
          <cell r="AB446">
            <v>0.19</v>
          </cell>
          <cell r="AC446">
            <v>0.99</v>
          </cell>
        </row>
        <row r="447">
          <cell r="B447" t="str">
            <v>TON_1464</v>
          </cell>
          <cell r="C447" t="str">
            <v>Hypothetical phosphate transport system regulator PhoU [Thermococcus onnurineus NA1]</v>
          </cell>
          <cell r="D447">
            <v>292.68</v>
          </cell>
          <cell r="F447">
            <v>1.1200000000000001</v>
          </cell>
          <cell r="G447">
            <v>0.11</v>
          </cell>
          <cell r="H447">
            <v>0.34</v>
          </cell>
          <cell r="I447">
            <v>0.76</v>
          </cell>
          <cell r="J447">
            <v>0.91</v>
          </cell>
          <cell r="K447">
            <v>-0.09</v>
          </cell>
          <cell r="L447">
            <v>0.33</v>
          </cell>
          <cell r="M447">
            <v>0.3</v>
          </cell>
          <cell r="N447">
            <v>0.82</v>
          </cell>
          <cell r="O447">
            <v>-0.2</v>
          </cell>
          <cell r="P447">
            <v>0.33</v>
          </cell>
          <cell r="Q447">
            <v>0.13</v>
          </cell>
          <cell r="R447">
            <v>1.34</v>
          </cell>
          <cell r="S447">
            <v>0.28999999999999998</v>
          </cell>
          <cell r="T447">
            <v>0.3</v>
          </cell>
          <cell r="U447">
            <v>0.97</v>
          </cell>
          <cell r="V447">
            <v>1.2</v>
          </cell>
          <cell r="W447">
            <v>0.18</v>
          </cell>
          <cell r="X447">
            <v>0.3</v>
          </cell>
          <cell r="Y447">
            <v>0.88</v>
          </cell>
          <cell r="Z447">
            <v>1.46</v>
          </cell>
          <cell r="AA447">
            <v>0.38</v>
          </cell>
          <cell r="AB447">
            <v>0.3</v>
          </cell>
          <cell r="AC447">
            <v>0.99</v>
          </cell>
        </row>
        <row r="448">
          <cell r="B448" t="str">
            <v>TON_1468</v>
          </cell>
          <cell r="C448" t="str">
            <v>hypothetical membrane protein, conserved [Thermococcus onnurineus NA1]</v>
          </cell>
          <cell r="D448">
            <v>130.07</v>
          </cell>
          <cell r="E448" t="str">
            <v>F</v>
          </cell>
          <cell r="F448" t="str">
            <v>F</v>
          </cell>
          <cell r="G448" t="str">
            <v>F</v>
          </cell>
          <cell r="H448" t="str">
            <v>F</v>
          </cell>
          <cell r="I448" t="str">
            <v>F</v>
          </cell>
          <cell r="J448">
            <v>0</v>
          </cell>
          <cell r="N448" t="str">
            <v>F</v>
          </cell>
          <cell r="O448" t="str">
            <v>F</v>
          </cell>
          <cell r="P448" t="str">
            <v>F</v>
          </cell>
          <cell r="Q448" t="str">
            <v>F</v>
          </cell>
          <cell r="R448" t="str">
            <v>-</v>
          </cell>
          <cell r="U448" t="str">
            <v>-</v>
          </cell>
          <cell r="V448" t="str">
            <v>F</v>
          </cell>
          <cell r="W448" t="str">
            <v>F</v>
          </cell>
          <cell r="X448" t="str">
            <v>F</v>
          </cell>
          <cell r="Y448" t="str">
            <v>F</v>
          </cell>
          <cell r="Z448" t="str">
            <v>-</v>
          </cell>
          <cell r="AC448" t="str">
            <v>-</v>
          </cell>
        </row>
        <row r="449">
          <cell r="B449" t="str">
            <v>TON_1476</v>
          </cell>
          <cell r="C449" t="str">
            <v>pyruvate/ketoisovalerate ferredoxin oxidoreductase subunit gamma [Thermococcus onnurineus NA1]</v>
          </cell>
          <cell r="D449">
            <v>645.91999999999996</v>
          </cell>
          <cell r="F449">
            <v>0.76</v>
          </cell>
          <cell r="G449">
            <v>-0.28000000000000003</v>
          </cell>
          <cell r="H449">
            <v>7.0000000000000007E-2</v>
          </cell>
          <cell r="I449">
            <v>0</v>
          </cell>
          <cell r="J449">
            <v>0.84</v>
          </cell>
          <cell r="K449">
            <v>-0.18</v>
          </cell>
          <cell r="L449">
            <v>7.0000000000000007E-2</v>
          </cell>
          <cell r="M449">
            <v>0</v>
          </cell>
          <cell r="N449">
            <v>1.0900000000000001</v>
          </cell>
          <cell r="O449">
            <v>0.09</v>
          </cell>
          <cell r="P449">
            <v>7.0000000000000007E-2</v>
          </cell>
          <cell r="Q449">
            <v>0.99</v>
          </cell>
          <cell r="R449">
            <v>0.46</v>
          </cell>
          <cell r="S449">
            <v>-0.78</v>
          </cell>
          <cell r="T449">
            <v>0.08</v>
          </cell>
          <cell r="U449">
            <v>0</v>
          </cell>
          <cell r="V449">
            <v>0.6</v>
          </cell>
          <cell r="W449">
            <v>-0.51</v>
          </cell>
          <cell r="X449">
            <v>0.08</v>
          </cell>
          <cell r="Y449">
            <v>0</v>
          </cell>
          <cell r="Z449">
            <v>0.55000000000000004</v>
          </cell>
          <cell r="AA449">
            <v>-0.6</v>
          </cell>
          <cell r="AB449">
            <v>0.09</v>
          </cell>
          <cell r="AC449">
            <v>0</v>
          </cell>
        </row>
        <row r="450">
          <cell r="B450" t="str">
            <v>TON_1477</v>
          </cell>
          <cell r="C450" t="str">
            <v>2-ketoisovalerate ferredoxin oxidoreductase subunit delta [Thermococcus onnurineus NA1]</v>
          </cell>
          <cell r="D450">
            <v>169.61</v>
          </cell>
          <cell r="F450">
            <v>0.53</v>
          </cell>
          <cell r="G450">
            <v>-0.64</v>
          </cell>
          <cell r="H450">
            <v>0.36</v>
          </cell>
          <cell r="I450">
            <v>0</v>
          </cell>
          <cell r="J450">
            <v>0.52</v>
          </cell>
          <cell r="K450">
            <v>-0.65</v>
          </cell>
          <cell r="L450">
            <v>0.47</v>
          </cell>
          <cell r="M450">
            <v>0</v>
          </cell>
          <cell r="N450">
            <v>0.98</v>
          </cell>
          <cell r="O450">
            <v>-0.02</v>
          </cell>
          <cell r="P450">
            <v>0.55000000000000004</v>
          </cell>
          <cell r="Q450">
            <v>0.48</v>
          </cell>
          <cell r="R450" t="str">
            <v>C</v>
          </cell>
          <cell r="S450" t="str">
            <v>C</v>
          </cell>
          <cell r="T450" t="str">
            <v>C</v>
          </cell>
          <cell r="U450" t="str">
            <v>C</v>
          </cell>
          <cell r="V450" t="str">
            <v>-</v>
          </cell>
          <cell r="Y450" t="str">
            <v>-</v>
          </cell>
          <cell r="Z450" t="str">
            <v>S</v>
          </cell>
          <cell r="AA450" t="str">
            <v>S</v>
          </cell>
          <cell r="AB450" t="str">
            <v>S</v>
          </cell>
          <cell r="AC450" t="str">
            <v>S</v>
          </cell>
        </row>
        <row r="451">
          <cell r="B451" t="str">
            <v>TON_1478</v>
          </cell>
          <cell r="C451" t="str">
            <v>2-ketoisovalerate ferredoxin oxidoreductase subunit alpha [Thermococcus onnurineus NA1]</v>
          </cell>
          <cell r="D451">
            <v>829.84</v>
          </cell>
          <cell r="F451">
            <v>0.72</v>
          </cell>
          <cell r="G451">
            <v>-0.33</v>
          </cell>
          <cell r="H451">
            <v>0.06</v>
          </cell>
          <cell r="I451">
            <v>0</v>
          </cell>
          <cell r="J451">
            <v>0.76</v>
          </cell>
          <cell r="K451">
            <v>-0.27</v>
          </cell>
          <cell r="L451">
            <v>7.0000000000000007E-2</v>
          </cell>
          <cell r="M451">
            <v>0</v>
          </cell>
          <cell r="N451">
            <v>1.06</v>
          </cell>
          <cell r="O451">
            <v>0.06</v>
          </cell>
          <cell r="P451">
            <v>0.08</v>
          </cell>
          <cell r="Q451">
            <v>0.93</v>
          </cell>
          <cell r="R451">
            <v>0.49</v>
          </cell>
          <cell r="S451">
            <v>-0.72</v>
          </cell>
          <cell r="T451">
            <v>7.0000000000000007E-2</v>
          </cell>
          <cell r="U451">
            <v>0</v>
          </cell>
          <cell r="V451">
            <v>0.68</v>
          </cell>
          <cell r="W451">
            <v>-0.39</v>
          </cell>
          <cell r="X451">
            <v>7.0000000000000007E-2</v>
          </cell>
          <cell r="Y451">
            <v>0</v>
          </cell>
          <cell r="Z451">
            <v>0.64</v>
          </cell>
          <cell r="AA451">
            <v>-0.45</v>
          </cell>
          <cell r="AB451">
            <v>0.09</v>
          </cell>
          <cell r="AC451">
            <v>0</v>
          </cell>
        </row>
        <row r="452">
          <cell r="B452" t="str">
            <v>TON_1479</v>
          </cell>
          <cell r="C452" t="str">
            <v>2-ketoisovalerate ferredoxin oxidoreductase subunit beta [Thermococcus onnurineus NA1]</v>
          </cell>
          <cell r="D452">
            <v>516.61</v>
          </cell>
          <cell r="F452">
            <v>0.69</v>
          </cell>
          <cell r="G452">
            <v>-0.37</v>
          </cell>
          <cell r="H452">
            <v>0.14000000000000001</v>
          </cell>
          <cell r="I452">
            <v>0</v>
          </cell>
          <cell r="J452">
            <v>0.73</v>
          </cell>
          <cell r="K452">
            <v>-0.31</v>
          </cell>
          <cell r="L452">
            <v>0.15</v>
          </cell>
          <cell r="M452">
            <v>0</v>
          </cell>
          <cell r="N452">
            <v>1.05</v>
          </cell>
          <cell r="O452">
            <v>0.05</v>
          </cell>
          <cell r="P452">
            <v>0.14000000000000001</v>
          </cell>
          <cell r="Q452">
            <v>0.78</v>
          </cell>
          <cell r="R452">
            <v>0.33</v>
          </cell>
          <cell r="S452">
            <v>-1.1100000000000001</v>
          </cell>
          <cell r="T452">
            <v>0.15</v>
          </cell>
          <cell r="U452">
            <v>0</v>
          </cell>
          <cell r="V452">
            <v>0.48</v>
          </cell>
          <cell r="W452">
            <v>-0.74</v>
          </cell>
          <cell r="X452">
            <v>0.19</v>
          </cell>
          <cell r="Y452">
            <v>0</v>
          </cell>
          <cell r="Z452">
            <v>0.45</v>
          </cell>
          <cell r="AA452">
            <v>-0.79</v>
          </cell>
          <cell r="AB452">
            <v>0.21</v>
          </cell>
          <cell r="AC452">
            <v>0</v>
          </cell>
        </row>
        <row r="453">
          <cell r="B453" t="str">
            <v>TON_1480</v>
          </cell>
          <cell r="C453" t="str">
            <v>pyuvate ferredoxin oxidoreductase subunit delta [Thermococcus onnurineus NA1]</v>
          </cell>
          <cell r="D453">
            <v>170.06</v>
          </cell>
          <cell r="E453" t="str">
            <v>C</v>
          </cell>
          <cell r="F453" t="str">
            <v>C</v>
          </cell>
          <cell r="G453" t="str">
            <v>C</v>
          </cell>
          <cell r="H453" t="str">
            <v>C</v>
          </cell>
          <cell r="I453" t="str">
            <v>C</v>
          </cell>
          <cell r="J453" t="str">
            <v>C</v>
          </cell>
          <cell r="K453" t="str">
            <v>C</v>
          </cell>
          <cell r="L453" t="str">
            <v>C</v>
          </cell>
          <cell r="M453" t="str">
            <v>C</v>
          </cell>
          <cell r="R453" t="str">
            <v>C</v>
          </cell>
          <cell r="S453" t="str">
            <v>C</v>
          </cell>
          <cell r="T453" t="str">
            <v>C</v>
          </cell>
          <cell r="U453" t="str">
            <v>C</v>
          </cell>
          <cell r="V453" t="str">
            <v>-</v>
          </cell>
          <cell r="Y453" t="str">
            <v>-</v>
          </cell>
          <cell r="Z453" t="str">
            <v>-</v>
          </cell>
          <cell r="AC453" t="str">
            <v>-</v>
          </cell>
        </row>
        <row r="454">
          <cell r="B454" t="str">
            <v>TON_1481</v>
          </cell>
          <cell r="C454" t="str">
            <v>pyruvate ferredoxin oxidoreductase subunit alpha [Thermococcus onnurineus NA1]</v>
          </cell>
          <cell r="D454">
            <v>1094.07</v>
          </cell>
          <cell r="F454">
            <v>0.68</v>
          </cell>
          <cell r="G454">
            <v>-0.39</v>
          </cell>
          <cell r="H454">
            <v>0.06</v>
          </cell>
          <cell r="I454">
            <v>0</v>
          </cell>
          <cell r="J454">
            <v>0.96</v>
          </cell>
          <cell r="K454">
            <v>-0.04</v>
          </cell>
          <cell r="L454">
            <v>0.06</v>
          </cell>
          <cell r="M454">
            <v>0.12</v>
          </cell>
          <cell r="N454">
            <v>1.42</v>
          </cell>
          <cell r="O454">
            <v>0.35</v>
          </cell>
          <cell r="P454">
            <v>0.06</v>
          </cell>
          <cell r="Q454">
            <v>1</v>
          </cell>
          <cell r="R454">
            <v>0.61</v>
          </cell>
          <cell r="S454">
            <v>-0.5</v>
          </cell>
          <cell r="T454">
            <v>7.0000000000000007E-2</v>
          </cell>
          <cell r="U454">
            <v>0</v>
          </cell>
          <cell r="V454">
            <v>0.9</v>
          </cell>
          <cell r="W454">
            <v>-0.11</v>
          </cell>
          <cell r="X454">
            <v>7.0000000000000007E-2</v>
          </cell>
          <cell r="Y454">
            <v>0</v>
          </cell>
          <cell r="Z454">
            <v>0.63</v>
          </cell>
          <cell r="AA454">
            <v>-0.46</v>
          </cell>
          <cell r="AB454">
            <v>0.06</v>
          </cell>
          <cell r="AC454">
            <v>0</v>
          </cell>
        </row>
        <row r="455">
          <cell r="B455" t="str">
            <v>TON_1482</v>
          </cell>
          <cell r="C455" t="str">
            <v>pyruvate ferredoxin oxidoreductase subunit beta [Thermococcus onnurineus NA1]</v>
          </cell>
          <cell r="D455">
            <v>249.77</v>
          </cell>
          <cell r="F455">
            <v>0.69</v>
          </cell>
          <cell r="G455">
            <v>-0.37</v>
          </cell>
          <cell r="H455">
            <v>0.1</v>
          </cell>
          <cell r="I455">
            <v>0</v>
          </cell>
          <cell r="J455">
            <v>0.71</v>
          </cell>
          <cell r="K455">
            <v>-0.34</v>
          </cell>
          <cell r="L455">
            <v>0.11</v>
          </cell>
          <cell r="M455">
            <v>0</v>
          </cell>
          <cell r="N455">
            <v>1.03</v>
          </cell>
          <cell r="O455">
            <v>0.03</v>
          </cell>
          <cell r="P455">
            <v>0.12</v>
          </cell>
          <cell r="Q455">
            <v>0.69</v>
          </cell>
          <cell r="R455">
            <v>0.36</v>
          </cell>
          <cell r="S455">
            <v>-1.02</v>
          </cell>
          <cell r="T455">
            <v>0.13</v>
          </cell>
          <cell r="U455">
            <v>0</v>
          </cell>
          <cell r="V455">
            <v>0.52</v>
          </cell>
          <cell r="W455">
            <v>-0.65</v>
          </cell>
          <cell r="X455">
            <v>0.15</v>
          </cell>
          <cell r="Y455">
            <v>0</v>
          </cell>
          <cell r="Z455">
            <v>0.51</v>
          </cell>
          <cell r="AA455">
            <v>-0.68</v>
          </cell>
          <cell r="AB455">
            <v>0.14000000000000001</v>
          </cell>
          <cell r="AC455">
            <v>0</v>
          </cell>
        </row>
        <row r="456">
          <cell r="B456" t="str">
            <v>TON_1483</v>
          </cell>
          <cell r="C456" t="str">
            <v>ATPase [Thermococcus onnurineus NA1]</v>
          </cell>
          <cell r="D456">
            <v>222.89</v>
          </cell>
          <cell r="F456">
            <v>1.21</v>
          </cell>
          <cell r="G456">
            <v>0.19</v>
          </cell>
          <cell r="H456">
            <v>0.28999999999999998</v>
          </cell>
          <cell r="I456">
            <v>0.89</v>
          </cell>
          <cell r="J456">
            <v>4.3099999999999996</v>
          </cell>
          <cell r="K456">
            <v>1.46</v>
          </cell>
          <cell r="L456">
            <v>0.23</v>
          </cell>
          <cell r="M456">
            <v>1</v>
          </cell>
          <cell r="N456">
            <v>3.56</v>
          </cell>
          <cell r="O456">
            <v>1.27</v>
          </cell>
          <cell r="P456">
            <v>0.22</v>
          </cell>
          <cell r="Q456">
            <v>1</v>
          </cell>
          <cell r="R456">
            <v>4.9000000000000004</v>
          </cell>
          <cell r="S456">
            <v>1.59</v>
          </cell>
          <cell r="T456">
            <v>0.24</v>
          </cell>
          <cell r="U456">
            <v>1</v>
          </cell>
          <cell r="V456">
            <v>4.0599999999999996</v>
          </cell>
          <cell r="W456">
            <v>1.4</v>
          </cell>
          <cell r="X456">
            <v>0.2</v>
          </cell>
          <cell r="Y456">
            <v>1</v>
          </cell>
          <cell r="Z456">
            <v>1.1399999999999999</v>
          </cell>
          <cell r="AA456">
            <v>0.13</v>
          </cell>
          <cell r="AB456">
            <v>0.12</v>
          </cell>
          <cell r="AC456">
            <v>0.96</v>
          </cell>
        </row>
        <row r="457">
          <cell r="B457" t="str">
            <v>TON_1485</v>
          </cell>
          <cell r="C457" t="str">
            <v>hypothetical protein TON_1485 [Thermococcus onnurineus NA1]</v>
          </cell>
          <cell r="D457">
            <v>95.89</v>
          </cell>
          <cell r="E457" t="str">
            <v>Y</v>
          </cell>
          <cell r="F457">
            <v>0</v>
          </cell>
          <cell r="J457">
            <v>0</v>
          </cell>
          <cell r="N457">
            <v>0</v>
          </cell>
          <cell r="R457" t="str">
            <v>Y</v>
          </cell>
          <cell r="S457" t="str">
            <v>Y</v>
          </cell>
          <cell r="T457" t="str">
            <v>Y</v>
          </cell>
          <cell r="U457" t="str">
            <v>Y</v>
          </cell>
          <cell r="V457" t="str">
            <v>Y</v>
          </cell>
          <cell r="W457" t="str">
            <v>Y</v>
          </cell>
          <cell r="X457" t="str">
            <v>Y</v>
          </cell>
          <cell r="Y457" t="str">
            <v>Y</v>
          </cell>
          <cell r="Z457" t="str">
            <v>Y</v>
          </cell>
          <cell r="AA457" t="str">
            <v>Y</v>
          </cell>
          <cell r="AB457" t="str">
            <v>Y</v>
          </cell>
          <cell r="AC457" t="str">
            <v>Y</v>
          </cell>
        </row>
        <row r="458">
          <cell r="B458" t="str">
            <v>TON_1488</v>
          </cell>
          <cell r="C458" t="str">
            <v>carbohydrate/pyrimidine kinase [Thermococcus onnurineus NA1]</v>
          </cell>
          <cell r="D458">
            <v>105.66</v>
          </cell>
          <cell r="E458" t="str">
            <v>Y</v>
          </cell>
          <cell r="F458">
            <v>0</v>
          </cell>
          <cell r="J458">
            <v>0</v>
          </cell>
          <cell r="N458">
            <v>0</v>
          </cell>
          <cell r="R458" t="str">
            <v>Y</v>
          </cell>
          <cell r="S458" t="str">
            <v>Y</v>
          </cell>
          <cell r="T458" t="str">
            <v>Y</v>
          </cell>
          <cell r="U458" t="str">
            <v>Y</v>
          </cell>
          <cell r="V458" t="str">
            <v>Y</v>
          </cell>
          <cell r="W458" t="str">
            <v>Y</v>
          </cell>
          <cell r="X458" t="str">
            <v>Y</v>
          </cell>
          <cell r="Y458" t="str">
            <v>Y</v>
          </cell>
          <cell r="Z458" t="str">
            <v>Y</v>
          </cell>
          <cell r="AA458" t="str">
            <v>Y</v>
          </cell>
          <cell r="AB458" t="str">
            <v>Y</v>
          </cell>
          <cell r="AC458" t="str">
            <v>Y</v>
          </cell>
        </row>
        <row r="459">
          <cell r="B459" t="str">
            <v>TON_1489</v>
          </cell>
          <cell r="C459" t="str">
            <v>hypothetical protein TON_1489 [Thermococcus onnurineus NA1]</v>
          </cell>
          <cell r="D459">
            <v>150.26</v>
          </cell>
          <cell r="E459" t="str">
            <v>S</v>
          </cell>
          <cell r="J459" t="str">
            <v>S</v>
          </cell>
          <cell r="K459" t="str">
            <v>S</v>
          </cell>
          <cell r="L459" t="str">
            <v>S</v>
          </cell>
          <cell r="M459" t="str">
            <v>S</v>
          </cell>
          <cell r="N459" t="str">
            <v>S</v>
          </cell>
          <cell r="O459" t="str">
            <v>S</v>
          </cell>
          <cell r="P459" t="str">
            <v>S</v>
          </cell>
          <cell r="Q459" t="str">
            <v>S</v>
          </cell>
          <cell r="R459" t="str">
            <v>-</v>
          </cell>
          <cell r="U459" t="str">
            <v>-</v>
          </cell>
          <cell r="V459" t="str">
            <v>-</v>
          </cell>
          <cell r="Y459" t="str">
            <v>-</v>
          </cell>
          <cell r="Z459" t="str">
            <v>S</v>
          </cell>
          <cell r="AA459" t="str">
            <v>S</v>
          </cell>
          <cell r="AB459" t="str">
            <v>S</v>
          </cell>
          <cell r="AC459" t="str">
            <v>S</v>
          </cell>
        </row>
        <row r="460">
          <cell r="B460" t="str">
            <v>TON_1494</v>
          </cell>
          <cell r="C460" t="str">
            <v>glycine cleavage system aminomethyltransferase T [Thermococcus onnurineus NA1]</v>
          </cell>
          <cell r="D460">
            <v>133.6</v>
          </cell>
          <cell r="F460">
            <v>0.98</v>
          </cell>
          <cell r="G460">
            <v>-0.02</v>
          </cell>
          <cell r="H460">
            <v>0.49</v>
          </cell>
          <cell r="I460">
            <v>0.5</v>
          </cell>
          <cell r="J460">
            <v>0.86</v>
          </cell>
          <cell r="K460">
            <v>-0.15</v>
          </cell>
          <cell r="L460">
            <v>0.53</v>
          </cell>
          <cell r="M460">
            <v>0.23</v>
          </cell>
          <cell r="N460">
            <v>0.88</v>
          </cell>
          <cell r="O460">
            <v>-0.13</v>
          </cell>
          <cell r="P460">
            <v>0.54</v>
          </cell>
          <cell r="Q460">
            <v>0.27</v>
          </cell>
          <cell r="R460">
            <v>1.34</v>
          </cell>
          <cell r="S460">
            <v>0.28999999999999998</v>
          </cell>
          <cell r="T460">
            <v>0.36</v>
          </cell>
          <cell r="U460">
            <v>0.93</v>
          </cell>
          <cell r="V460">
            <v>1.36</v>
          </cell>
          <cell r="W460">
            <v>0.31</v>
          </cell>
          <cell r="X460">
            <v>0.37</v>
          </cell>
          <cell r="Y460">
            <v>0.92</v>
          </cell>
          <cell r="Z460">
            <v>1.55</v>
          </cell>
          <cell r="AA460">
            <v>0.44</v>
          </cell>
          <cell r="AB460">
            <v>0.39</v>
          </cell>
          <cell r="AC460">
            <v>0.99</v>
          </cell>
        </row>
        <row r="461">
          <cell r="B461" t="str">
            <v>TON_1497</v>
          </cell>
          <cell r="C461" t="str">
            <v>thermophile-specific fructose-1,6-bisphosphatase [Thermococcus onnurineus NA1]</v>
          </cell>
          <cell r="D461">
            <v>640.78</v>
          </cell>
          <cell r="F461">
            <v>1.73</v>
          </cell>
          <cell r="G461">
            <v>0.55000000000000004</v>
          </cell>
          <cell r="H461">
            <v>0.13</v>
          </cell>
          <cell r="I461">
            <v>1</v>
          </cell>
          <cell r="J461" t="str">
            <v>C</v>
          </cell>
          <cell r="K461" t="str">
            <v>C</v>
          </cell>
          <cell r="L461" t="str">
            <v>C</v>
          </cell>
          <cell r="M461" t="str">
            <v>C</v>
          </cell>
          <cell r="R461">
            <v>2.77</v>
          </cell>
          <cell r="S461">
            <v>1.02</v>
          </cell>
          <cell r="T461">
            <v>0.14000000000000001</v>
          </cell>
          <cell r="U461">
            <v>1</v>
          </cell>
          <cell r="V461">
            <v>1.6</v>
          </cell>
          <cell r="W461">
            <v>0.47</v>
          </cell>
          <cell r="X461">
            <v>0.09</v>
          </cell>
          <cell r="Y461">
            <v>1</v>
          </cell>
          <cell r="Z461" t="str">
            <v>Y</v>
          </cell>
          <cell r="AA461" t="str">
            <v>Y</v>
          </cell>
          <cell r="AB461" t="str">
            <v>Y</v>
          </cell>
          <cell r="AC461" t="str">
            <v>Y</v>
          </cell>
        </row>
        <row r="462">
          <cell r="B462" t="str">
            <v>TON_1498</v>
          </cell>
          <cell r="C462" t="str">
            <v>tungsten-containing glyceraldehyde-3-phosphate:ferredoxin oxidoreductase [Thermococcus onnurineus NA1]</v>
          </cell>
          <cell r="D462">
            <v>162.83000000000001</v>
          </cell>
          <cell r="J462">
            <v>8.33</v>
          </cell>
          <cell r="K462">
            <v>2.12</v>
          </cell>
          <cell r="L462">
            <v>1.1200000000000001</v>
          </cell>
          <cell r="M462">
            <v>1</v>
          </cell>
          <cell r="N462" t="str">
            <v>S</v>
          </cell>
          <cell r="O462" t="str">
            <v>S</v>
          </cell>
          <cell r="P462" t="str">
            <v>S</v>
          </cell>
          <cell r="Q462" t="str">
            <v>S</v>
          </cell>
          <cell r="R462" t="str">
            <v>-</v>
          </cell>
          <cell r="U462" t="str">
            <v>-</v>
          </cell>
          <cell r="V462" t="str">
            <v>-</v>
          </cell>
          <cell r="Y462" t="str">
            <v>-</v>
          </cell>
          <cell r="Z462" t="str">
            <v>S</v>
          </cell>
          <cell r="AA462" t="str">
            <v>S</v>
          </cell>
          <cell r="AB462" t="str">
            <v>S</v>
          </cell>
          <cell r="AC462" t="str">
            <v>S</v>
          </cell>
        </row>
        <row r="463">
          <cell r="B463" t="str">
            <v>TON_1501</v>
          </cell>
          <cell r="C463" t="str">
            <v>Hypothetical oxidoreductase [Thermococcus onnurineus NA1]</v>
          </cell>
          <cell r="D463">
            <v>117.93</v>
          </cell>
          <cell r="F463" t="str">
            <v>F</v>
          </cell>
          <cell r="G463" t="str">
            <v>F</v>
          </cell>
          <cell r="H463" t="str">
            <v>F</v>
          </cell>
          <cell r="I463" t="str">
            <v>F</v>
          </cell>
          <cell r="J463" t="str">
            <v>S</v>
          </cell>
          <cell r="K463" t="str">
            <v>S</v>
          </cell>
          <cell r="L463" t="str">
            <v>S</v>
          </cell>
          <cell r="M463" t="str">
            <v>S</v>
          </cell>
          <cell r="N463">
            <v>1</v>
          </cell>
          <cell r="O463">
            <v>0</v>
          </cell>
          <cell r="P463">
            <v>0.99</v>
          </cell>
          <cell r="Q463">
            <v>0.56000000000000005</v>
          </cell>
          <cell r="R463" t="str">
            <v>Y</v>
          </cell>
          <cell r="S463" t="str">
            <v>Y</v>
          </cell>
          <cell r="T463" t="str">
            <v>Y</v>
          </cell>
          <cell r="U463" t="str">
            <v>Y</v>
          </cell>
          <cell r="V463">
            <v>1.28</v>
          </cell>
          <cell r="W463">
            <v>0.25</v>
          </cell>
          <cell r="X463">
            <v>1.04</v>
          </cell>
          <cell r="Y463">
            <v>0.66</v>
          </cell>
          <cell r="Z463">
            <v>1.28</v>
          </cell>
          <cell r="AA463">
            <v>0.25</v>
          </cell>
          <cell r="AB463">
            <v>0.75</v>
          </cell>
          <cell r="AC463">
            <v>0.69</v>
          </cell>
        </row>
        <row r="464">
          <cell r="B464" t="str">
            <v>TON_1504</v>
          </cell>
          <cell r="C464" t="str">
            <v>hypothetical protein TON_1504 [Thermococcus onnurineus NA1]</v>
          </cell>
          <cell r="D464">
            <v>107.97</v>
          </cell>
          <cell r="F464">
            <v>1.6</v>
          </cell>
          <cell r="G464">
            <v>0.47</v>
          </cell>
          <cell r="H464">
            <v>0.79</v>
          </cell>
          <cell r="I464">
            <v>0.91</v>
          </cell>
          <cell r="J464">
            <v>1.25</v>
          </cell>
          <cell r="K464">
            <v>0.22</v>
          </cell>
          <cell r="L464">
            <v>0.7</v>
          </cell>
          <cell r="M464">
            <v>0.69</v>
          </cell>
          <cell r="N464">
            <v>0.77</v>
          </cell>
          <cell r="O464">
            <v>-0.26</v>
          </cell>
          <cell r="P464">
            <v>0.56999999999999995</v>
          </cell>
          <cell r="Q464">
            <v>0.19</v>
          </cell>
          <cell r="R464">
            <v>0.66</v>
          </cell>
          <cell r="S464">
            <v>-0.42</v>
          </cell>
          <cell r="T464">
            <v>0.92</v>
          </cell>
          <cell r="U464">
            <v>0.18</v>
          </cell>
          <cell r="V464">
            <v>0.41</v>
          </cell>
          <cell r="W464">
            <v>-0.89</v>
          </cell>
          <cell r="X464">
            <v>1</v>
          </cell>
          <cell r="Y464">
            <v>0.03</v>
          </cell>
          <cell r="Z464">
            <v>0.53</v>
          </cell>
          <cell r="AA464">
            <v>-0.63</v>
          </cell>
          <cell r="AB464">
            <v>0.91</v>
          </cell>
          <cell r="AC464">
            <v>0.09</v>
          </cell>
        </row>
        <row r="465">
          <cell r="B465" t="str">
            <v>TON_1505</v>
          </cell>
          <cell r="C465" t="str">
            <v>RNA-binding protein [Thermococcus onnurineus NA1]</v>
          </cell>
          <cell r="D465">
            <v>207.55</v>
          </cell>
          <cell r="F465">
            <v>1.4</v>
          </cell>
          <cell r="G465">
            <v>0.34</v>
          </cell>
          <cell r="H465">
            <v>0.67</v>
          </cell>
          <cell r="I465">
            <v>0.82</v>
          </cell>
          <cell r="J465">
            <v>1.25</v>
          </cell>
          <cell r="K465">
            <v>0.22</v>
          </cell>
          <cell r="L465">
            <v>0.65</v>
          </cell>
          <cell r="M465">
            <v>0.73</v>
          </cell>
          <cell r="N465">
            <v>0.89</v>
          </cell>
          <cell r="O465">
            <v>-0.12</v>
          </cell>
          <cell r="P465">
            <v>0.56999999999999995</v>
          </cell>
          <cell r="Q465">
            <v>0.34</v>
          </cell>
          <cell r="R465">
            <v>1.08</v>
          </cell>
          <cell r="S465">
            <v>0.08</v>
          </cell>
          <cell r="T465">
            <v>0.72</v>
          </cell>
          <cell r="U465">
            <v>0.55000000000000004</v>
          </cell>
          <cell r="V465">
            <v>0.77</v>
          </cell>
          <cell r="W465">
            <v>-0.26</v>
          </cell>
          <cell r="X465">
            <v>0.61</v>
          </cell>
          <cell r="Y465">
            <v>0.23</v>
          </cell>
          <cell r="Z465">
            <v>0.87</v>
          </cell>
          <cell r="AA465">
            <v>-0.14000000000000001</v>
          </cell>
          <cell r="AB465">
            <v>0.69</v>
          </cell>
          <cell r="AC465">
            <v>0.34</v>
          </cell>
        </row>
        <row r="466">
          <cell r="B466" t="str">
            <v>TON_1506</v>
          </cell>
          <cell r="C466" t="str">
            <v>hypothetical protein TON_1506 [Thermococcus onnurineus NA1]</v>
          </cell>
          <cell r="D466">
            <v>170.62</v>
          </cell>
          <cell r="E466" t="str">
            <v>F</v>
          </cell>
          <cell r="F466" t="str">
            <v>F</v>
          </cell>
          <cell r="G466" t="str">
            <v>F</v>
          </cell>
          <cell r="H466" t="str">
            <v>F</v>
          </cell>
          <cell r="I466" t="str">
            <v>F</v>
          </cell>
          <cell r="J466">
            <v>0</v>
          </cell>
          <cell r="N466" t="str">
            <v>F</v>
          </cell>
          <cell r="O466" t="str">
            <v>F</v>
          </cell>
          <cell r="P466" t="str">
            <v>F</v>
          </cell>
          <cell r="Q466" t="str">
            <v>F</v>
          </cell>
          <cell r="R466" t="str">
            <v>-</v>
          </cell>
          <cell r="U466" t="str">
            <v>-</v>
          </cell>
          <cell r="V466" t="str">
            <v>F</v>
          </cell>
          <cell r="W466" t="str">
            <v>F</v>
          </cell>
          <cell r="X466" t="str">
            <v>F</v>
          </cell>
          <cell r="Y466" t="str">
            <v>F</v>
          </cell>
          <cell r="Z466" t="str">
            <v>-</v>
          </cell>
          <cell r="AC466" t="str">
            <v>-</v>
          </cell>
        </row>
        <row r="467">
          <cell r="B467" t="str">
            <v>TON_1509</v>
          </cell>
          <cell r="C467" t="str">
            <v>ubiE ubiquinone/menaquinone biosynthesis methyltransferase [Thermococcus onnurineus NA1]</v>
          </cell>
          <cell r="D467">
            <v>84.47</v>
          </cell>
          <cell r="E467" t="str">
            <v>C</v>
          </cell>
          <cell r="F467" t="str">
            <v>C</v>
          </cell>
          <cell r="G467" t="str">
            <v>C</v>
          </cell>
          <cell r="H467" t="str">
            <v>C</v>
          </cell>
          <cell r="I467" t="str">
            <v>C</v>
          </cell>
          <cell r="J467" t="str">
            <v>C</v>
          </cell>
          <cell r="K467" t="str">
            <v>C</v>
          </cell>
          <cell r="L467" t="str">
            <v>C</v>
          </cell>
          <cell r="M467" t="str">
            <v>C</v>
          </cell>
          <cell r="R467" t="str">
            <v>C</v>
          </cell>
          <cell r="S467" t="str">
            <v>C</v>
          </cell>
          <cell r="T467" t="str">
            <v>C</v>
          </cell>
          <cell r="U467" t="str">
            <v>C</v>
          </cell>
          <cell r="V467" t="str">
            <v>-</v>
          </cell>
          <cell r="Y467" t="str">
            <v>-</v>
          </cell>
          <cell r="Z467" t="str">
            <v>-</v>
          </cell>
          <cell r="AC467" t="str">
            <v>-</v>
          </cell>
        </row>
        <row r="468">
          <cell r="B468" t="str">
            <v>TON_1510</v>
          </cell>
          <cell r="C468" t="str">
            <v>transcription regulator [Thermococcus onnurineus NA1]</v>
          </cell>
          <cell r="D468">
            <v>215.34</v>
          </cell>
          <cell r="F468">
            <v>1.36</v>
          </cell>
          <cell r="G468">
            <v>0.31</v>
          </cell>
          <cell r="H468">
            <v>0.3</v>
          </cell>
          <cell r="I468">
            <v>0.98</v>
          </cell>
          <cell r="J468">
            <v>0.73</v>
          </cell>
          <cell r="K468">
            <v>-0.32</v>
          </cell>
          <cell r="L468">
            <v>0.43</v>
          </cell>
          <cell r="M468">
            <v>0.06</v>
          </cell>
          <cell r="N468">
            <v>0.53</v>
          </cell>
          <cell r="O468">
            <v>-0.63</v>
          </cell>
          <cell r="P468">
            <v>0.39</v>
          </cell>
          <cell r="Q468">
            <v>0</v>
          </cell>
          <cell r="R468">
            <v>0.39</v>
          </cell>
          <cell r="S468">
            <v>-0.94</v>
          </cell>
          <cell r="T468">
            <v>0.49</v>
          </cell>
          <cell r="U468">
            <v>0</v>
          </cell>
          <cell r="V468">
            <v>0.28999999999999998</v>
          </cell>
          <cell r="W468">
            <v>-1.25</v>
          </cell>
          <cell r="X468">
            <v>0.48</v>
          </cell>
          <cell r="Y468">
            <v>0</v>
          </cell>
          <cell r="Z468">
            <v>0.54</v>
          </cell>
          <cell r="AA468">
            <v>-0.62</v>
          </cell>
          <cell r="AB468">
            <v>0.62</v>
          </cell>
          <cell r="AC468">
            <v>0.02</v>
          </cell>
        </row>
        <row r="469">
          <cell r="B469" t="str">
            <v>TON_1513</v>
          </cell>
          <cell r="C469" t="str">
            <v>orotate phosphoribosyltransferase [Thermococcus onnurineus NA1]</v>
          </cell>
          <cell r="D469">
            <v>114.19</v>
          </cell>
          <cell r="E469" t="str">
            <v>C</v>
          </cell>
          <cell r="F469" t="str">
            <v>C</v>
          </cell>
          <cell r="G469" t="str">
            <v>C</v>
          </cell>
          <cell r="H469" t="str">
            <v>C</v>
          </cell>
          <cell r="I469" t="str">
            <v>C</v>
          </cell>
          <cell r="J469" t="str">
            <v>C</v>
          </cell>
          <cell r="K469" t="str">
            <v>C</v>
          </cell>
          <cell r="L469" t="str">
            <v>C</v>
          </cell>
          <cell r="M469" t="str">
            <v>C</v>
          </cell>
          <cell r="R469" t="str">
            <v>C</v>
          </cell>
          <cell r="S469" t="str">
            <v>C</v>
          </cell>
          <cell r="T469" t="str">
            <v>C</v>
          </cell>
          <cell r="U469" t="str">
            <v>C</v>
          </cell>
          <cell r="V469" t="str">
            <v>-</v>
          </cell>
          <cell r="Y469" t="str">
            <v>-</v>
          </cell>
          <cell r="Z469" t="str">
            <v>-</v>
          </cell>
          <cell r="AC469" t="str">
            <v>-</v>
          </cell>
        </row>
        <row r="470">
          <cell r="B470" t="str">
            <v>TON_1516</v>
          </cell>
          <cell r="C470" t="str">
            <v>GHMP kinase [Thermococcus onnurineus NA1]</v>
          </cell>
          <cell r="D470">
            <v>93.05</v>
          </cell>
          <cell r="E470" t="str">
            <v>C</v>
          </cell>
          <cell r="F470" t="str">
            <v>C</v>
          </cell>
          <cell r="G470" t="str">
            <v>C</v>
          </cell>
          <cell r="H470" t="str">
            <v>C</v>
          </cell>
          <cell r="I470" t="str">
            <v>C</v>
          </cell>
          <cell r="J470" t="str">
            <v>C</v>
          </cell>
          <cell r="K470" t="str">
            <v>C</v>
          </cell>
          <cell r="L470" t="str">
            <v>C</v>
          </cell>
          <cell r="M470" t="str">
            <v>C</v>
          </cell>
          <cell r="R470" t="str">
            <v>C</v>
          </cell>
          <cell r="S470" t="str">
            <v>C</v>
          </cell>
          <cell r="T470" t="str">
            <v>C</v>
          </cell>
          <cell r="U470" t="str">
            <v>C</v>
          </cell>
          <cell r="V470" t="str">
            <v>-</v>
          </cell>
          <cell r="Y470" t="str">
            <v>-</v>
          </cell>
          <cell r="Z470" t="str">
            <v>-</v>
          </cell>
          <cell r="AC470" t="str">
            <v>-</v>
          </cell>
        </row>
        <row r="471">
          <cell r="B471" t="str">
            <v>TON_1517</v>
          </cell>
          <cell r="C471" t="str">
            <v>NhaC-type sodium/hydrogen antiporter [Thermococcus onnurineus NA1]</v>
          </cell>
          <cell r="D471">
            <v>80.989999999999995</v>
          </cell>
          <cell r="E471" t="str">
            <v>S</v>
          </cell>
          <cell r="J471" t="str">
            <v>S</v>
          </cell>
          <cell r="K471" t="str">
            <v>S</v>
          </cell>
          <cell r="L471" t="str">
            <v>S</v>
          </cell>
          <cell r="M471" t="str">
            <v>S</v>
          </cell>
          <cell r="N471" t="str">
            <v>S</v>
          </cell>
          <cell r="O471" t="str">
            <v>S</v>
          </cell>
          <cell r="P471" t="str">
            <v>S</v>
          </cell>
          <cell r="Q471" t="str">
            <v>S</v>
          </cell>
          <cell r="R471" t="str">
            <v>-</v>
          </cell>
          <cell r="U471" t="str">
            <v>-</v>
          </cell>
          <cell r="V471" t="str">
            <v>-</v>
          </cell>
          <cell r="Y471" t="str">
            <v>-</v>
          </cell>
          <cell r="Z471" t="str">
            <v>S</v>
          </cell>
          <cell r="AA471" t="str">
            <v>S</v>
          </cell>
          <cell r="AB471" t="str">
            <v>S</v>
          </cell>
          <cell r="AC471" t="str">
            <v>S</v>
          </cell>
        </row>
        <row r="472">
          <cell r="B472" t="str">
            <v>TON_1520</v>
          </cell>
          <cell r="C472" t="str">
            <v>hypothetical protein TON_1520 [Thermococcus onnurineus NA1]</v>
          </cell>
          <cell r="D472">
            <v>156.38999999999999</v>
          </cell>
          <cell r="F472">
            <v>1.39</v>
          </cell>
          <cell r="G472">
            <v>0.33</v>
          </cell>
          <cell r="H472">
            <v>0.32</v>
          </cell>
          <cell r="I472">
            <v>0.99</v>
          </cell>
          <cell r="J472">
            <v>2.41</v>
          </cell>
          <cell r="K472">
            <v>0.88</v>
          </cell>
          <cell r="L472">
            <v>0.33</v>
          </cell>
          <cell r="M472">
            <v>1</v>
          </cell>
          <cell r="N472">
            <v>1.73</v>
          </cell>
          <cell r="O472">
            <v>0.55000000000000004</v>
          </cell>
          <cell r="P472">
            <v>0.26</v>
          </cell>
          <cell r="Q472">
            <v>1</v>
          </cell>
          <cell r="R472">
            <v>0.52</v>
          </cell>
          <cell r="S472">
            <v>-0.65</v>
          </cell>
          <cell r="T472">
            <v>0.48</v>
          </cell>
          <cell r="U472">
            <v>0.01</v>
          </cell>
          <cell r="V472">
            <v>0.38</v>
          </cell>
          <cell r="W472">
            <v>-0.97</v>
          </cell>
          <cell r="X472">
            <v>0.47</v>
          </cell>
          <cell r="Y472">
            <v>0</v>
          </cell>
          <cell r="Z472">
            <v>0.22</v>
          </cell>
          <cell r="AA472">
            <v>-1.53</v>
          </cell>
          <cell r="AB472">
            <v>0.43</v>
          </cell>
          <cell r="AC472">
            <v>0</v>
          </cell>
        </row>
        <row r="473">
          <cell r="B473" t="str">
            <v>TON_1531</v>
          </cell>
          <cell r="C473" t="str">
            <v>hypothetical protein TON_1531 [Thermococcus onnurineus NA1]</v>
          </cell>
          <cell r="D473">
            <v>86.54</v>
          </cell>
          <cell r="E473" t="str">
            <v>S</v>
          </cell>
          <cell r="J473" t="str">
            <v>S</v>
          </cell>
          <cell r="K473" t="str">
            <v>S</v>
          </cell>
          <cell r="L473" t="str">
            <v>S</v>
          </cell>
          <cell r="M473" t="str">
            <v>S</v>
          </cell>
          <cell r="N473" t="str">
            <v>S</v>
          </cell>
          <cell r="O473" t="str">
            <v>S</v>
          </cell>
          <cell r="P473" t="str">
            <v>S</v>
          </cell>
          <cell r="Q473" t="str">
            <v>S</v>
          </cell>
          <cell r="R473" t="str">
            <v>-</v>
          </cell>
          <cell r="U473" t="str">
            <v>-</v>
          </cell>
          <cell r="V473" t="str">
            <v>-</v>
          </cell>
          <cell r="Y473" t="str">
            <v>-</v>
          </cell>
          <cell r="Z473" t="str">
            <v>S</v>
          </cell>
          <cell r="AA473" t="str">
            <v>S</v>
          </cell>
          <cell r="AB473" t="str">
            <v>S</v>
          </cell>
          <cell r="AC473" t="str">
            <v>S</v>
          </cell>
        </row>
        <row r="474">
          <cell r="B474" t="str">
            <v>TON_1543</v>
          </cell>
          <cell r="C474" t="str">
            <v>acylamino acid-releasing enzyme [Thermococcus onnurineus NA1]</v>
          </cell>
          <cell r="D474">
            <v>149.43</v>
          </cell>
          <cell r="F474" t="str">
            <v>C</v>
          </cell>
          <cell r="G474" t="str">
            <v>C</v>
          </cell>
          <cell r="H474" t="str">
            <v>C</v>
          </cell>
          <cell r="I474" t="str">
            <v>C</v>
          </cell>
          <cell r="J474" t="str">
            <v>C</v>
          </cell>
          <cell r="K474" t="str">
            <v>C</v>
          </cell>
          <cell r="L474" t="str">
            <v>C</v>
          </cell>
          <cell r="M474" t="str">
            <v>C</v>
          </cell>
          <cell r="R474">
            <v>5.87</v>
          </cell>
          <cell r="S474">
            <v>1.77</v>
          </cell>
          <cell r="T474">
            <v>1.35</v>
          </cell>
          <cell r="U474">
            <v>1</v>
          </cell>
          <cell r="V474" t="str">
            <v>Y</v>
          </cell>
          <cell r="W474" t="str">
            <v>Y</v>
          </cell>
          <cell r="X474" t="str">
            <v>Y</v>
          </cell>
          <cell r="Y474" t="str">
            <v>Y</v>
          </cell>
          <cell r="Z474" t="str">
            <v>Y</v>
          </cell>
          <cell r="AA474" t="str">
            <v>Y</v>
          </cell>
          <cell r="AB474" t="str">
            <v>Y</v>
          </cell>
          <cell r="AC474" t="str">
            <v>Y</v>
          </cell>
        </row>
        <row r="475">
          <cell r="B475" t="str">
            <v>TON_1546</v>
          </cell>
          <cell r="C475" t="str">
            <v>hypothetical regulatory protein AsnC [Thermococcus onnurineus NA1]</v>
          </cell>
          <cell r="D475">
            <v>146.61000000000001</v>
          </cell>
          <cell r="F475">
            <v>0.93</v>
          </cell>
          <cell r="G475">
            <v>-7.0000000000000007E-2</v>
          </cell>
          <cell r="H475">
            <v>0.6</v>
          </cell>
          <cell r="I475">
            <v>0.4</v>
          </cell>
          <cell r="J475" t="str">
            <v>C</v>
          </cell>
          <cell r="K475" t="str">
            <v>C</v>
          </cell>
          <cell r="L475" t="str">
            <v>C</v>
          </cell>
          <cell r="M475" t="str">
            <v>C</v>
          </cell>
          <cell r="N475" t="str">
            <v>F</v>
          </cell>
          <cell r="O475" t="str">
            <v>F</v>
          </cell>
          <cell r="P475" t="str">
            <v>F</v>
          </cell>
          <cell r="Q475" t="str">
            <v>F</v>
          </cell>
          <cell r="R475">
            <v>1.8</v>
          </cell>
          <cell r="S475">
            <v>0.59</v>
          </cell>
          <cell r="T475">
            <v>0.43</v>
          </cell>
          <cell r="U475">
            <v>1</v>
          </cell>
          <cell r="V475">
            <v>1.93</v>
          </cell>
          <cell r="W475">
            <v>0.66</v>
          </cell>
          <cell r="X475">
            <v>0.43</v>
          </cell>
          <cell r="Y475">
            <v>0.99</v>
          </cell>
          <cell r="Z475" t="str">
            <v>Y</v>
          </cell>
          <cell r="AA475" t="str">
            <v>Y</v>
          </cell>
          <cell r="AB475" t="str">
            <v>Y</v>
          </cell>
          <cell r="AC475" t="str">
            <v>Y</v>
          </cell>
        </row>
        <row r="476">
          <cell r="B476" t="str">
            <v>TON_1551</v>
          </cell>
          <cell r="C476" t="str">
            <v>Hypothetical phosphate transport system regulator PhoU [Thermococcus onnurineus NA1]</v>
          </cell>
          <cell r="D476">
            <v>179.29</v>
          </cell>
          <cell r="F476" t="str">
            <v>F</v>
          </cell>
          <cell r="G476" t="str">
            <v>F</v>
          </cell>
          <cell r="H476" t="str">
            <v>F</v>
          </cell>
          <cell r="I476" t="str">
            <v>F</v>
          </cell>
          <cell r="J476">
            <v>0</v>
          </cell>
          <cell r="N476" t="str">
            <v>F</v>
          </cell>
          <cell r="O476" t="str">
            <v>F</v>
          </cell>
          <cell r="P476" t="str">
            <v>F</v>
          </cell>
          <cell r="Q476" t="str">
            <v>F</v>
          </cell>
          <cell r="R476" t="str">
            <v>Y</v>
          </cell>
          <cell r="S476" t="str">
            <v>Y</v>
          </cell>
          <cell r="T476" t="str">
            <v>Y</v>
          </cell>
          <cell r="U476" t="str">
            <v>Y</v>
          </cell>
          <cell r="V476">
            <v>0.44</v>
          </cell>
          <cell r="W476">
            <v>-0.81</v>
          </cell>
          <cell r="X476">
            <v>0.93</v>
          </cell>
          <cell r="Y476">
            <v>0.04</v>
          </cell>
          <cell r="Z476" t="str">
            <v>Y</v>
          </cell>
          <cell r="AA476" t="str">
            <v>Y</v>
          </cell>
          <cell r="AB476" t="str">
            <v>Y</v>
          </cell>
          <cell r="AC476" t="str">
            <v>Y</v>
          </cell>
        </row>
        <row r="477">
          <cell r="B477" t="str">
            <v>TON_1553</v>
          </cell>
          <cell r="C477" t="str">
            <v>metallophosphoesterase [Thermococcus onnurineus NA1]</v>
          </cell>
          <cell r="D477">
            <v>147.33000000000001</v>
          </cell>
          <cell r="E477" t="str">
            <v>C</v>
          </cell>
          <cell r="F477" t="str">
            <v>C</v>
          </cell>
          <cell r="G477" t="str">
            <v>C</v>
          </cell>
          <cell r="H477" t="str">
            <v>C</v>
          </cell>
          <cell r="I477" t="str">
            <v>C</v>
          </cell>
          <cell r="J477" t="str">
            <v>C</v>
          </cell>
          <cell r="K477" t="str">
            <v>C</v>
          </cell>
          <cell r="L477" t="str">
            <v>C</v>
          </cell>
          <cell r="M477" t="str">
            <v>C</v>
          </cell>
          <cell r="R477" t="str">
            <v>C</v>
          </cell>
          <cell r="S477" t="str">
            <v>C</v>
          </cell>
          <cell r="T477" t="str">
            <v>C</v>
          </cell>
          <cell r="U477" t="str">
            <v>C</v>
          </cell>
          <cell r="V477" t="str">
            <v>-</v>
          </cell>
          <cell r="Y477" t="str">
            <v>-</v>
          </cell>
          <cell r="Z477" t="str">
            <v>-</v>
          </cell>
          <cell r="AC477" t="str">
            <v>-</v>
          </cell>
        </row>
        <row r="478">
          <cell r="B478" t="str">
            <v>TON_1554</v>
          </cell>
          <cell r="C478" t="str">
            <v>hypothetical protein TON_1554 [Thermococcus onnurineus NA1]</v>
          </cell>
          <cell r="D478">
            <v>107.46</v>
          </cell>
          <cell r="F478" t="str">
            <v>C</v>
          </cell>
          <cell r="G478" t="str">
            <v>C</v>
          </cell>
          <cell r="H478" t="str">
            <v>C</v>
          </cell>
          <cell r="I478" t="str">
            <v>C</v>
          </cell>
          <cell r="J478">
            <v>1.62</v>
          </cell>
          <cell r="K478">
            <v>0.48</v>
          </cell>
          <cell r="L478">
            <v>1.71</v>
          </cell>
          <cell r="M478">
            <v>0.76</v>
          </cell>
          <cell r="N478">
            <v>0</v>
          </cell>
          <cell r="R478" t="str">
            <v>C</v>
          </cell>
          <cell r="S478" t="str">
            <v>C</v>
          </cell>
          <cell r="T478" t="str">
            <v>C</v>
          </cell>
          <cell r="U478" t="str">
            <v>C</v>
          </cell>
          <cell r="V478" t="str">
            <v>-</v>
          </cell>
          <cell r="Y478" t="str">
            <v>-</v>
          </cell>
          <cell r="Z478" t="str">
            <v>-</v>
          </cell>
          <cell r="AC478" t="str">
            <v>-</v>
          </cell>
        </row>
        <row r="479">
          <cell r="B479" t="str">
            <v>TON_1559</v>
          </cell>
          <cell r="C479" t="str">
            <v>Coenzyme F420 hydrogenase alpha subunit [Thermococcus onnurineus NA1]</v>
          </cell>
          <cell r="D479">
            <v>207.03</v>
          </cell>
          <cell r="F479">
            <v>4.57</v>
          </cell>
          <cell r="G479">
            <v>1.52</v>
          </cell>
          <cell r="H479">
            <v>0.23</v>
          </cell>
          <cell r="I479">
            <v>1</v>
          </cell>
          <cell r="J479">
            <v>2.29</v>
          </cell>
          <cell r="K479">
            <v>0.83</v>
          </cell>
          <cell r="L479">
            <v>0.27</v>
          </cell>
          <cell r="M479">
            <v>1</v>
          </cell>
          <cell r="N479">
            <v>0.5</v>
          </cell>
          <cell r="O479">
            <v>-0.69</v>
          </cell>
          <cell r="P479">
            <v>0.13</v>
          </cell>
          <cell r="Q479">
            <v>0</v>
          </cell>
          <cell r="R479" t="str">
            <v>-</v>
          </cell>
          <cell r="U479" t="str">
            <v>-</v>
          </cell>
          <cell r="V479" t="str">
            <v>F</v>
          </cell>
          <cell r="W479" t="str">
            <v>F</v>
          </cell>
          <cell r="X479" t="str">
            <v>F</v>
          </cell>
          <cell r="Y479" t="str">
            <v>F</v>
          </cell>
          <cell r="Z479" t="str">
            <v>S</v>
          </cell>
          <cell r="AA479" t="str">
            <v>S</v>
          </cell>
          <cell r="AB479" t="str">
            <v>S</v>
          </cell>
          <cell r="AC479" t="str">
            <v>S</v>
          </cell>
        </row>
        <row r="480">
          <cell r="B480" t="str">
            <v>TON_1561</v>
          </cell>
          <cell r="C480" t="str">
            <v>Coenzyme F420 hydrogenase/dehydrogenase beta subunit [Thermococcus onnurineus NA1]</v>
          </cell>
          <cell r="D480">
            <v>150.51</v>
          </cell>
          <cell r="F480">
            <v>6.23</v>
          </cell>
          <cell r="G480">
            <v>1.83</v>
          </cell>
          <cell r="H480">
            <v>0.48</v>
          </cell>
          <cell r="I480">
            <v>1</v>
          </cell>
          <cell r="J480">
            <v>3.56</v>
          </cell>
          <cell r="K480">
            <v>1.27</v>
          </cell>
          <cell r="L480">
            <v>0.51</v>
          </cell>
          <cell r="M480">
            <v>1</v>
          </cell>
          <cell r="N480">
            <v>0.56999999999999995</v>
          </cell>
          <cell r="O480">
            <v>-0.56000000000000005</v>
          </cell>
          <cell r="P480">
            <v>0.2</v>
          </cell>
          <cell r="Q480">
            <v>0</v>
          </cell>
          <cell r="R480" t="str">
            <v>-</v>
          </cell>
          <cell r="U480" t="str">
            <v>-</v>
          </cell>
          <cell r="V480" t="str">
            <v>F</v>
          </cell>
          <cell r="W480" t="str">
            <v>F</v>
          </cell>
          <cell r="X480" t="str">
            <v>F</v>
          </cell>
          <cell r="Y480" t="str">
            <v>F</v>
          </cell>
          <cell r="Z480" t="str">
            <v>S</v>
          </cell>
          <cell r="AA480" t="str">
            <v>S</v>
          </cell>
          <cell r="AB480" t="str">
            <v>S</v>
          </cell>
          <cell r="AC480" t="str">
            <v>S</v>
          </cell>
        </row>
        <row r="481">
          <cell r="B481" t="str">
            <v>TON_1562</v>
          </cell>
          <cell r="C481" t="str">
            <v>TonB-dependent receptor protein:Formate dehydrogenase, subunit FdhD [Thermococcus onnurineus NA1]</v>
          </cell>
          <cell r="D481">
            <v>81.13</v>
          </cell>
          <cell r="E481" t="str">
            <v>F</v>
          </cell>
          <cell r="F481" t="str">
            <v>F</v>
          </cell>
          <cell r="G481" t="str">
            <v>F</v>
          </cell>
          <cell r="H481" t="str">
            <v>F</v>
          </cell>
          <cell r="I481" t="str">
            <v>F</v>
          </cell>
          <cell r="J481">
            <v>0</v>
          </cell>
          <cell r="N481" t="str">
            <v>F</v>
          </cell>
          <cell r="O481" t="str">
            <v>F</v>
          </cell>
          <cell r="P481" t="str">
            <v>F</v>
          </cell>
          <cell r="Q481" t="str">
            <v>F</v>
          </cell>
          <cell r="R481" t="str">
            <v>-</v>
          </cell>
          <cell r="U481" t="str">
            <v>-</v>
          </cell>
          <cell r="V481" t="str">
            <v>F</v>
          </cell>
          <cell r="W481" t="str">
            <v>F</v>
          </cell>
          <cell r="X481" t="str">
            <v>F</v>
          </cell>
          <cell r="Y481" t="str">
            <v>F</v>
          </cell>
          <cell r="Z481" t="str">
            <v>-</v>
          </cell>
          <cell r="AC481" t="str">
            <v>-</v>
          </cell>
        </row>
        <row r="482">
          <cell r="B482" t="str">
            <v>TON_1563</v>
          </cell>
          <cell r="C482" t="str">
            <v>Hypothetical formate dehydrogenase, alpha subunit [Thermococcus onnurineus NA1]</v>
          </cell>
          <cell r="D482">
            <v>586.57000000000005</v>
          </cell>
          <cell r="F482">
            <v>17.46</v>
          </cell>
          <cell r="G482">
            <v>2.86</v>
          </cell>
          <cell r="H482">
            <v>0.11</v>
          </cell>
          <cell r="I482">
            <v>1</v>
          </cell>
          <cell r="J482">
            <v>1.36</v>
          </cell>
          <cell r="K482">
            <v>0.31</v>
          </cell>
          <cell r="L482">
            <v>0.15</v>
          </cell>
          <cell r="M482">
            <v>1</v>
          </cell>
          <cell r="N482">
            <v>0.08</v>
          </cell>
          <cell r="O482">
            <v>-2.5499999999999998</v>
          </cell>
          <cell r="P482">
            <v>0.11</v>
          </cell>
          <cell r="Q482">
            <v>0</v>
          </cell>
          <cell r="R482" t="str">
            <v>C</v>
          </cell>
          <cell r="S482" t="str">
            <v>C</v>
          </cell>
          <cell r="T482" t="str">
            <v>C</v>
          </cell>
          <cell r="U482" t="str">
            <v>C</v>
          </cell>
          <cell r="V482" t="str">
            <v>F</v>
          </cell>
          <cell r="W482" t="str">
            <v>F</v>
          </cell>
          <cell r="X482" t="str">
            <v>F</v>
          </cell>
          <cell r="Y482" t="str">
            <v>F</v>
          </cell>
          <cell r="Z482" t="str">
            <v>S</v>
          </cell>
          <cell r="AA482" t="str">
            <v>S</v>
          </cell>
          <cell r="AB482" t="str">
            <v>S</v>
          </cell>
          <cell r="AC482" t="str">
            <v>S</v>
          </cell>
        </row>
        <row r="483">
          <cell r="B483" t="str">
            <v>TON_1564</v>
          </cell>
          <cell r="C483" t="str">
            <v>4Fe-4S cluster-binding protein [Thermococcus onnurineus NA1]</v>
          </cell>
          <cell r="D483">
            <v>251.82</v>
          </cell>
          <cell r="E483" t="str">
            <v>F</v>
          </cell>
          <cell r="F483" t="str">
            <v>F</v>
          </cell>
          <cell r="G483" t="str">
            <v>F</v>
          </cell>
          <cell r="H483" t="str">
            <v>F</v>
          </cell>
          <cell r="I483" t="str">
            <v>F</v>
          </cell>
          <cell r="J483">
            <v>0</v>
          </cell>
          <cell r="N483" t="str">
            <v>F</v>
          </cell>
          <cell r="O483" t="str">
            <v>F</v>
          </cell>
          <cell r="P483" t="str">
            <v>F</v>
          </cell>
          <cell r="Q483" t="str">
            <v>F</v>
          </cell>
          <cell r="R483" t="str">
            <v>-</v>
          </cell>
          <cell r="U483" t="str">
            <v>-</v>
          </cell>
          <cell r="V483" t="str">
            <v>F</v>
          </cell>
          <cell r="W483" t="str">
            <v>F</v>
          </cell>
          <cell r="X483" t="str">
            <v>F</v>
          </cell>
          <cell r="Y483" t="str">
            <v>F</v>
          </cell>
          <cell r="Z483" t="str">
            <v>-</v>
          </cell>
          <cell r="AC483" t="str">
            <v>-</v>
          </cell>
        </row>
        <row r="484">
          <cell r="B484" t="str">
            <v>TON_1569</v>
          </cell>
          <cell r="C484" t="str">
            <v>Hydrogenase 4, component G or formate hydrogen lyase, subunit 5 [Thermococcus onnurineus NA1]</v>
          </cell>
          <cell r="D484">
            <v>723.53</v>
          </cell>
          <cell r="E484" t="str">
            <v>F</v>
          </cell>
          <cell r="F484" t="str">
            <v>F</v>
          </cell>
          <cell r="G484" t="str">
            <v>F</v>
          </cell>
          <cell r="H484" t="str">
            <v>F</v>
          </cell>
          <cell r="I484" t="str">
            <v>F</v>
          </cell>
          <cell r="J484">
            <v>0</v>
          </cell>
          <cell r="N484" t="str">
            <v>F</v>
          </cell>
          <cell r="O484" t="str">
            <v>F</v>
          </cell>
          <cell r="P484" t="str">
            <v>F</v>
          </cell>
          <cell r="Q484" t="str">
            <v>F</v>
          </cell>
          <cell r="R484" t="str">
            <v>-</v>
          </cell>
          <cell r="U484" t="str">
            <v>-</v>
          </cell>
          <cell r="V484" t="str">
            <v>F</v>
          </cell>
          <cell r="W484" t="str">
            <v>F</v>
          </cell>
          <cell r="X484" t="str">
            <v>F</v>
          </cell>
          <cell r="Y484" t="str">
            <v>F</v>
          </cell>
          <cell r="Z484" t="str">
            <v>-</v>
          </cell>
          <cell r="AC484" t="str">
            <v>-</v>
          </cell>
        </row>
        <row r="485">
          <cell r="B485" t="str">
            <v>TON_1570</v>
          </cell>
          <cell r="C485" t="str">
            <v>Formate hydrogen lyase subunit 6 (hydrogenase 3 component F) [Thermococcus onnurineus NA1]</v>
          </cell>
          <cell r="D485">
            <v>148.62</v>
          </cell>
          <cell r="E485" t="str">
            <v>F</v>
          </cell>
          <cell r="F485" t="str">
            <v>F</v>
          </cell>
          <cell r="G485" t="str">
            <v>F</v>
          </cell>
          <cell r="H485" t="str">
            <v>F</v>
          </cell>
          <cell r="I485" t="str">
            <v>F</v>
          </cell>
          <cell r="J485">
            <v>0</v>
          </cell>
          <cell r="N485" t="str">
            <v>F</v>
          </cell>
          <cell r="O485" t="str">
            <v>F</v>
          </cell>
          <cell r="P485" t="str">
            <v>F</v>
          </cell>
          <cell r="Q485" t="str">
            <v>F</v>
          </cell>
          <cell r="R485" t="str">
            <v>-</v>
          </cell>
          <cell r="U485" t="str">
            <v>-</v>
          </cell>
          <cell r="V485" t="str">
            <v>F</v>
          </cell>
          <cell r="W485" t="str">
            <v>F</v>
          </cell>
          <cell r="X485" t="str">
            <v>F</v>
          </cell>
          <cell r="Y485" t="str">
            <v>F</v>
          </cell>
          <cell r="Z485" t="str">
            <v>-</v>
          </cell>
          <cell r="AC485" t="str">
            <v>-</v>
          </cell>
        </row>
        <row r="486">
          <cell r="B486" t="str">
            <v>TON_1571</v>
          </cell>
          <cell r="C486" t="str">
            <v>Hydrogenase 4, component I or formate hydrogen lyase, subunit 7 [Thermococcus onnurineus NA1]</v>
          </cell>
          <cell r="D486">
            <v>207.01</v>
          </cell>
          <cell r="E486" t="str">
            <v>F</v>
          </cell>
          <cell r="F486" t="str">
            <v>F</v>
          </cell>
          <cell r="G486" t="str">
            <v>F</v>
          </cell>
          <cell r="H486" t="str">
            <v>F</v>
          </cell>
          <cell r="I486" t="str">
            <v>F</v>
          </cell>
          <cell r="J486">
            <v>0</v>
          </cell>
          <cell r="N486" t="str">
            <v>F</v>
          </cell>
          <cell r="O486" t="str">
            <v>F</v>
          </cell>
          <cell r="P486" t="str">
            <v>F</v>
          </cell>
          <cell r="Q486" t="str">
            <v>F</v>
          </cell>
          <cell r="R486" t="str">
            <v>-</v>
          </cell>
          <cell r="U486" t="str">
            <v>-</v>
          </cell>
          <cell r="V486" t="str">
            <v>F</v>
          </cell>
          <cell r="W486" t="str">
            <v>F</v>
          </cell>
          <cell r="X486" t="str">
            <v>F</v>
          </cell>
          <cell r="Y486" t="str">
            <v>F</v>
          </cell>
          <cell r="Z486" t="str">
            <v>-</v>
          </cell>
          <cell r="AC486" t="str">
            <v>-</v>
          </cell>
        </row>
        <row r="487">
          <cell r="B487" t="str">
            <v>TON_1572</v>
          </cell>
          <cell r="C487" t="str">
            <v>hypothetical protein TON_1572 [Thermococcus onnurineus NA1]</v>
          </cell>
          <cell r="D487">
            <v>112.32</v>
          </cell>
          <cell r="E487" t="str">
            <v>F</v>
          </cell>
          <cell r="F487" t="str">
            <v>F</v>
          </cell>
          <cell r="G487" t="str">
            <v>F</v>
          </cell>
          <cell r="H487" t="str">
            <v>F</v>
          </cell>
          <cell r="I487" t="str">
            <v>F</v>
          </cell>
          <cell r="J487">
            <v>0</v>
          </cell>
          <cell r="N487" t="str">
            <v>F</v>
          </cell>
          <cell r="O487" t="str">
            <v>F</v>
          </cell>
          <cell r="P487" t="str">
            <v>F</v>
          </cell>
          <cell r="Q487" t="str">
            <v>F</v>
          </cell>
          <cell r="R487" t="str">
            <v>-</v>
          </cell>
          <cell r="U487" t="str">
            <v>-</v>
          </cell>
          <cell r="V487" t="str">
            <v>F</v>
          </cell>
          <cell r="W487" t="str">
            <v>F</v>
          </cell>
          <cell r="X487" t="str">
            <v>F</v>
          </cell>
          <cell r="Y487" t="str">
            <v>F</v>
          </cell>
          <cell r="Z487" t="str">
            <v>-</v>
          </cell>
          <cell r="AC487" t="str">
            <v>-</v>
          </cell>
        </row>
        <row r="488">
          <cell r="B488" t="str">
            <v>TON_1577</v>
          </cell>
          <cell r="C488" t="str">
            <v>Hypothetical Multisubunit Na+/H+ antiporter MnhB subunit [Thermococcus onnurineus NA1]</v>
          </cell>
          <cell r="D488">
            <v>86.05</v>
          </cell>
          <cell r="E488" t="str">
            <v>F</v>
          </cell>
          <cell r="F488" t="str">
            <v>F</v>
          </cell>
          <cell r="G488" t="str">
            <v>F</v>
          </cell>
          <cell r="H488" t="str">
            <v>F</v>
          </cell>
          <cell r="I488" t="str">
            <v>F</v>
          </cell>
          <cell r="J488">
            <v>0</v>
          </cell>
          <cell r="N488" t="str">
            <v>F</v>
          </cell>
          <cell r="O488" t="str">
            <v>F</v>
          </cell>
          <cell r="P488" t="str">
            <v>F</v>
          </cell>
          <cell r="Q488" t="str">
            <v>F</v>
          </cell>
          <cell r="R488" t="str">
            <v>-</v>
          </cell>
          <cell r="U488" t="str">
            <v>-</v>
          </cell>
          <cell r="V488" t="str">
            <v>F</v>
          </cell>
          <cell r="W488" t="str">
            <v>F</v>
          </cell>
          <cell r="X488" t="str">
            <v>F</v>
          </cell>
          <cell r="Y488" t="str">
            <v>F</v>
          </cell>
          <cell r="Z488" t="str">
            <v>-</v>
          </cell>
          <cell r="AC488" t="str">
            <v>-</v>
          </cell>
        </row>
        <row r="489">
          <cell r="B489" t="str">
            <v>TON_1593</v>
          </cell>
          <cell r="C489" t="str">
            <v>membrane bound hydrogenase, NiFe-hydrogenase large subunit 2 [Thermococcus onnurineus NA1]</v>
          </cell>
          <cell r="D489">
            <v>186.8</v>
          </cell>
          <cell r="F489" t="str">
            <v>C</v>
          </cell>
          <cell r="G489" t="str">
            <v>C</v>
          </cell>
          <cell r="H489" t="str">
            <v>C</v>
          </cell>
          <cell r="I489" t="str">
            <v>C</v>
          </cell>
          <cell r="J489">
            <v>2.25</v>
          </cell>
          <cell r="K489">
            <v>0.81</v>
          </cell>
          <cell r="L489">
            <v>0.19</v>
          </cell>
          <cell r="M489">
            <v>1</v>
          </cell>
          <cell r="N489" t="str">
            <v>S</v>
          </cell>
          <cell r="O489" t="str">
            <v>S</v>
          </cell>
          <cell r="P489" t="str">
            <v>S</v>
          </cell>
          <cell r="Q489" t="str">
            <v>S</v>
          </cell>
          <cell r="R489" t="str">
            <v>C</v>
          </cell>
          <cell r="S489" t="str">
            <v>C</v>
          </cell>
          <cell r="T489" t="str">
            <v>C</v>
          </cell>
          <cell r="U489" t="str">
            <v>C</v>
          </cell>
          <cell r="V489" t="str">
            <v>-</v>
          </cell>
          <cell r="Y489" t="str">
            <v>-</v>
          </cell>
          <cell r="Z489" t="str">
            <v>S</v>
          </cell>
          <cell r="AA489" t="str">
            <v>S</v>
          </cell>
          <cell r="AB489" t="str">
            <v>S</v>
          </cell>
          <cell r="AC489" t="str">
            <v>S</v>
          </cell>
        </row>
        <row r="490">
          <cell r="B490" t="str">
            <v>TON_1600</v>
          </cell>
          <cell r="C490" t="str">
            <v>Hypothetical ATPase [Thermococcus onnurineus NA1]</v>
          </cell>
          <cell r="D490">
            <v>136.19</v>
          </cell>
          <cell r="F490">
            <v>0</v>
          </cell>
          <cell r="J490">
            <v>0</v>
          </cell>
          <cell r="N490">
            <v>0</v>
          </cell>
          <cell r="R490" t="str">
            <v>Y</v>
          </cell>
          <cell r="S490" t="str">
            <v>Y</v>
          </cell>
          <cell r="T490" t="str">
            <v>Y</v>
          </cell>
          <cell r="U490" t="str">
            <v>Y</v>
          </cell>
          <cell r="V490">
            <v>1.07</v>
          </cell>
          <cell r="W490">
            <v>7.0000000000000007E-2</v>
          </cell>
          <cell r="X490">
            <v>1.44</v>
          </cell>
          <cell r="Y490">
            <v>0.51</v>
          </cell>
          <cell r="Z490" t="str">
            <v>Y</v>
          </cell>
          <cell r="AA490" t="str">
            <v>Y</v>
          </cell>
          <cell r="AB490" t="str">
            <v>Y</v>
          </cell>
          <cell r="AC490" t="str">
            <v>Y</v>
          </cell>
        </row>
        <row r="491">
          <cell r="B491" t="str">
            <v>TON_1603</v>
          </cell>
          <cell r="C491" t="str">
            <v>thioredoxin reductase [Thermococcus onnurineus NA1]</v>
          </cell>
          <cell r="D491">
            <v>206.33</v>
          </cell>
          <cell r="F491" t="str">
            <v>F</v>
          </cell>
          <cell r="G491" t="str">
            <v>F</v>
          </cell>
          <cell r="H491" t="str">
            <v>F</v>
          </cell>
          <cell r="I491" t="str">
            <v>F</v>
          </cell>
          <cell r="J491" t="str">
            <v>S</v>
          </cell>
          <cell r="K491" t="str">
            <v>S</v>
          </cell>
          <cell r="L491" t="str">
            <v>S</v>
          </cell>
          <cell r="M491" t="str">
            <v>S</v>
          </cell>
          <cell r="N491">
            <v>12.3</v>
          </cell>
          <cell r="O491">
            <v>2.5099999999999998</v>
          </cell>
          <cell r="P491">
            <v>0.44</v>
          </cell>
          <cell r="Q491">
            <v>1</v>
          </cell>
          <cell r="R491" t="str">
            <v>Y</v>
          </cell>
          <cell r="S491" t="str">
            <v>Y</v>
          </cell>
          <cell r="T491" t="str">
            <v>Y</v>
          </cell>
          <cell r="U491" t="str">
            <v>Y</v>
          </cell>
          <cell r="V491">
            <v>6.17</v>
          </cell>
          <cell r="W491">
            <v>1.82</v>
          </cell>
          <cell r="X491">
            <v>0.43</v>
          </cell>
          <cell r="Y491">
            <v>1</v>
          </cell>
          <cell r="Z491">
            <v>0.5</v>
          </cell>
          <cell r="AA491">
            <v>-0.69</v>
          </cell>
          <cell r="AB491">
            <v>0.08</v>
          </cell>
          <cell r="AC491">
            <v>0</v>
          </cell>
        </row>
        <row r="492">
          <cell r="B492" t="str">
            <v>TON_1605</v>
          </cell>
          <cell r="C492" t="str">
            <v>4-aminobutyrate aminotransferase [Thermococcus onnurineus NA1]</v>
          </cell>
          <cell r="D492">
            <v>180.44</v>
          </cell>
          <cell r="F492" t="str">
            <v>F</v>
          </cell>
          <cell r="G492" t="str">
            <v>F</v>
          </cell>
          <cell r="H492" t="str">
            <v>F</v>
          </cell>
          <cell r="I492" t="str">
            <v>F</v>
          </cell>
          <cell r="J492" t="str">
            <v>S</v>
          </cell>
          <cell r="K492" t="str">
            <v>S</v>
          </cell>
          <cell r="L492" t="str">
            <v>S</v>
          </cell>
          <cell r="M492" t="str">
            <v>S</v>
          </cell>
          <cell r="N492">
            <v>0.31</v>
          </cell>
          <cell r="O492">
            <v>-1.17</v>
          </cell>
          <cell r="P492">
            <v>1.06</v>
          </cell>
          <cell r="Q492">
            <v>0</v>
          </cell>
          <cell r="R492" t="str">
            <v>Y</v>
          </cell>
          <cell r="S492" t="str">
            <v>Y</v>
          </cell>
          <cell r="T492" t="str">
            <v>Y</v>
          </cell>
          <cell r="U492" t="str">
            <v>Y</v>
          </cell>
          <cell r="V492">
            <v>4.3499999999999996</v>
          </cell>
          <cell r="W492">
            <v>1.47</v>
          </cell>
          <cell r="X492">
            <v>0.72</v>
          </cell>
          <cell r="Y492">
            <v>1</v>
          </cell>
          <cell r="Z492">
            <v>14.15</v>
          </cell>
          <cell r="AA492">
            <v>2.65</v>
          </cell>
          <cell r="AB492">
            <v>0.87</v>
          </cell>
          <cell r="AC492">
            <v>1</v>
          </cell>
        </row>
        <row r="493">
          <cell r="B493" t="str">
            <v>TON_1608</v>
          </cell>
          <cell r="C493" t="str">
            <v>deoxyribose-phosphate aldolase [Thermococcus onnurineus NA1]</v>
          </cell>
          <cell r="D493">
            <v>127.6</v>
          </cell>
          <cell r="F493" t="str">
            <v>C</v>
          </cell>
          <cell r="G493" t="str">
            <v>C</v>
          </cell>
          <cell r="H493" t="str">
            <v>C</v>
          </cell>
          <cell r="I493" t="str">
            <v>C</v>
          </cell>
          <cell r="J493">
            <v>2.1</v>
          </cell>
          <cell r="K493">
            <v>0.74</v>
          </cell>
          <cell r="L493">
            <v>0.59</v>
          </cell>
          <cell r="M493">
            <v>0.97</v>
          </cell>
          <cell r="N493" t="str">
            <v>S</v>
          </cell>
          <cell r="O493" t="str">
            <v>S</v>
          </cell>
          <cell r="P493" t="str">
            <v>S</v>
          </cell>
          <cell r="Q493" t="str">
            <v>S</v>
          </cell>
          <cell r="R493">
            <v>1.2</v>
          </cell>
          <cell r="S493">
            <v>0.18</v>
          </cell>
          <cell r="T493">
            <v>0.6</v>
          </cell>
          <cell r="U493">
            <v>0.68</v>
          </cell>
          <cell r="V493" t="str">
            <v>Y</v>
          </cell>
          <cell r="W493" t="str">
            <v>Y</v>
          </cell>
          <cell r="X493" t="str">
            <v>Y</v>
          </cell>
          <cell r="Y493" t="str">
            <v>Y</v>
          </cell>
          <cell r="Z493">
            <v>0.56999999999999995</v>
          </cell>
          <cell r="AA493">
            <v>-0.56999999999999995</v>
          </cell>
          <cell r="AB493">
            <v>0.41</v>
          </cell>
          <cell r="AC493">
            <v>0.01</v>
          </cell>
        </row>
        <row r="494">
          <cell r="B494" t="str">
            <v>TON_1610</v>
          </cell>
          <cell r="C494" t="str">
            <v>hypothetical protein TON_1610 [Thermococcus onnurineus NA1]</v>
          </cell>
          <cell r="D494">
            <v>94.16</v>
          </cell>
          <cell r="E494" t="str">
            <v>Y</v>
          </cell>
          <cell r="F494">
            <v>0</v>
          </cell>
          <cell r="J494">
            <v>0</v>
          </cell>
          <cell r="N494">
            <v>0</v>
          </cell>
          <cell r="R494" t="str">
            <v>Y</v>
          </cell>
          <cell r="S494" t="str">
            <v>Y</v>
          </cell>
          <cell r="T494" t="str">
            <v>Y</v>
          </cell>
          <cell r="U494" t="str">
            <v>Y</v>
          </cell>
          <cell r="V494" t="str">
            <v>Y</v>
          </cell>
          <cell r="W494" t="str">
            <v>Y</v>
          </cell>
          <cell r="X494" t="str">
            <v>Y</v>
          </cell>
          <cell r="Y494" t="str">
            <v>Y</v>
          </cell>
          <cell r="Z494" t="str">
            <v>Y</v>
          </cell>
          <cell r="AA494" t="str">
            <v>Y</v>
          </cell>
          <cell r="AB494" t="str">
            <v>Y</v>
          </cell>
          <cell r="AC494" t="str">
            <v>Y</v>
          </cell>
        </row>
        <row r="495">
          <cell r="B495" t="str">
            <v>TON_1613</v>
          </cell>
          <cell r="C495" t="str">
            <v>phosphopyruvate hydratase [Thermococcus onnurineus NA1]</v>
          </cell>
          <cell r="D495">
            <v>812.4</v>
          </cell>
          <cell r="F495">
            <v>1.1100000000000001</v>
          </cell>
          <cell r="G495">
            <v>0.1</v>
          </cell>
          <cell r="H495">
            <v>0.11</v>
          </cell>
          <cell r="I495">
            <v>0.96</v>
          </cell>
          <cell r="J495">
            <v>1.7</v>
          </cell>
          <cell r="K495">
            <v>0.53</v>
          </cell>
          <cell r="L495">
            <v>0.11</v>
          </cell>
          <cell r="M495">
            <v>1</v>
          </cell>
          <cell r="N495">
            <v>1.54</v>
          </cell>
          <cell r="O495">
            <v>0.43</v>
          </cell>
          <cell r="P495">
            <v>0.08</v>
          </cell>
          <cell r="Q495">
            <v>1</v>
          </cell>
          <cell r="R495">
            <v>1.21</v>
          </cell>
          <cell r="S495">
            <v>0.19</v>
          </cell>
          <cell r="T495">
            <v>0.12</v>
          </cell>
          <cell r="U495">
            <v>1</v>
          </cell>
          <cell r="V495">
            <v>1.0900000000000001</v>
          </cell>
          <cell r="W495">
            <v>0.09</v>
          </cell>
          <cell r="X495">
            <v>0.1</v>
          </cell>
          <cell r="Y495">
            <v>0.97</v>
          </cell>
          <cell r="Z495">
            <v>0.71</v>
          </cell>
          <cell r="AA495">
            <v>-0.34</v>
          </cell>
          <cell r="AB495">
            <v>0.1</v>
          </cell>
          <cell r="AC495">
            <v>0</v>
          </cell>
        </row>
        <row r="496">
          <cell r="B496" t="str">
            <v>TON_1616</v>
          </cell>
          <cell r="C496" t="str">
            <v>HAM1-like protein [Thermococcus onnurineus NA1]</v>
          </cell>
          <cell r="D496">
            <v>76.05</v>
          </cell>
          <cell r="E496" t="str">
            <v>Y</v>
          </cell>
          <cell r="F496">
            <v>0</v>
          </cell>
          <cell r="J496">
            <v>0</v>
          </cell>
          <cell r="N496">
            <v>0</v>
          </cell>
          <cell r="R496" t="str">
            <v>Y</v>
          </cell>
          <cell r="S496" t="str">
            <v>Y</v>
          </cell>
          <cell r="T496" t="str">
            <v>Y</v>
          </cell>
          <cell r="U496" t="str">
            <v>Y</v>
          </cell>
          <cell r="V496" t="str">
            <v>Y</v>
          </cell>
          <cell r="W496" t="str">
            <v>Y</v>
          </cell>
          <cell r="X496" t="str">
            <v>Y</v>
          </cell>
          <cell r="Y496" t="str">
            <v>Y</v>
          </cell>
          <cell r="Z496" t="str">
            <v>Y</v>
          </cell>
          <cell r="AA496" t="str">
            <v>Y</v>
          </cell>
          <cell r="AB496" t="str">
            <v>Y</v>
          </cell>
          <cell r="AC496" t="str">
            <v>Y</v>
          </cell>
        </row>
        <row r="497">
          <cell r="B497" t="str">
            <v>TON_1617</v>
          </cell>
          <cell r="C497" t="str">
            <v>hypothetical protein TON_1617 [Thermococcus onnurineus NA1]</v>
          </cell>
          <cell r="D497">
            <v>123.1</v>
          </cell>
          <cell r="F497">
            <v>1.93</v>
          </cell>
          <cell r="G497">
            <v>0.66</v>
          </cell>
          <cell r="H497">
            <v>0.57999999999999996</v>
          </cell>
          <cell r="I497">
            <v>1</v>
          </cell>
          <cell r="J497">
            <v>1.3</v>
          </cell>
          <cell r="K497">
            <v>0.26</v>
          </cell>
          <cell r="L497">
            <v>0.6</v>
          </cell>
          <cell r="M497">
            <v>0.81</v>
          </cell>
          <cell r="N497">
            <v>0.68</v>
          </cell>
          <cell r="O497">
            <v>-0.39</v>
          </cell>
          <cell r="P497">
            <v>0.25</v>
          </cell>
          <cell r="Q497">
            <v>0</v>
          </cell>
          <cell r="R497">
            <v>2.16</v>
          </cell>
          <cell r="S497">
            <v>0.77</v>
          </cell>
          <cell r="T497">
            <v>0.61</v>
          </cell>
          <cell r="U497">
            <v>1</v>
          </cell>
          <cell r="V497">
            <v>1.1200000000000001</v>
          </cell>
          <cell r="W497">
            <v>0.11</v>
          </cell>
          <cell r="X497">
            <v>0.21</v>
          </cell>
          <cell r="Y497">
            <v>0.78</v>
          </cell>
          <cell r="Z497">
            <v>1.65</v>
          </cell>
          <cell r="AA497">
            <v>0.5</v>
          </cell>
          <cell r="AB497">
            <v>0.27</v>
          </cell>
          <cell r="AC497">
            <v>1</v>
          </cell>
        </row>
        <row r="498">
          <cell r="B498" t="str">
            <v>TON_1627</v>
          </cell>
          <cell r="C498" t="str">
            <v>hypothetical protein TON_1627 [Thermococcus onnurineus NA1]</v>
          </cell>
          <cell r="D498">
            <v>198.02</v>
          </cell>
          <cell r="E498" t="str">
            <v>S</v>
          </cell>
          <cell r="J498" t="str">
            <v>S</v>
          </cell>
          <cell r="K498" t="str">
            <v>S</v>
          </cell>
          <cell r="L498" t="str">
            <v>S</v>
          </cell>
          <cell r="M498" t="str">
            <v>S</v>
          </cell>
          <cell r="N498" t="str">
            <v>S</v>
          </cell>
          <cell r="O498" t="str">
            <v>S</v>
          </cell>
          <cell r="P498" t="str">
            <v>S</v>
          </cell>
          <cell r="Q498" t="str">
            <v>S</v>
          </cell>
          <cell r="R498" t="str">
            <v>-</v>
          </cell>
          <cell r="U498" t="str">
            <v>-</v>
          </cell>
          <cell r="V498" t="str">
            <v>-</v>
          </cell>
          <cell r="Y498" t="str">
            <v>-</v>
          </cell>
          <cell r="Z498" t="str">
            <v>S</v>
          </cell>
          <cell r="AA498" t="str">
            <v>S</v>
          </cell>
          <cell r="AB498" t="str">
            <v>S</v>
          </cell>
          <cell r="AC498" t="str">
            <v>S</v>
          </cell>
        </row>
        <row r="499">
          <cell r="B499" t="str">
            <v>TON_1634</v>
          </cell>
          <cell r="C499" t="str">
            <v>putative DNA-binding/iron metalloprotein/AP endonuclease [Thermococcus onnurineus NA1]</v>
          </cell>
          <cell r="D499">
            <v>94.29</v>
          </cell>
          <cell r="E499" t="str">
            <v>F</v>
          </cell>
          <cell r="F499" t="str">
            <v>F</v>
          </cell>
          <cell r="G499" t="str">
            <v>F</v>
          </cell>
          <cell r="H499" t="str">
            <v>F</v>
          </cell>
          <cell r="I499" t="str">
            <v>F</v>
          </cell>
          <cell r="J499">
            <v>0</v>
          </cell>
          <cell r="N499" t="str">
            <v>F</v>
          </cell>
          <cell r="O499" t="str">
            <v>F</v>
          </cell>
          <cell r="P499" t="str">
            <v>F</v>
          </cell>
          <cell r="Q499" t="str">
            <v>F</v>
          </cell>
          <cell r="R499" t="str">
            <v>-</v>
          </cell>
          <cell r="U499" t="str">
            <v>-</v>
          </cell>
          <cell r="V499" t="str">
            <v>F</v>
          </cell>
          <cell r="W499" t="str">
            <v>F</v>
          </cell>
          <cell r="X499" t="str">
            <v>F</v>
          </cell>
          <cell r="Y499" t="str">
            <v>F</v>
          </cell>
          <cell r="Z499" t="str">
            <v>-</v>
          </cell>
          <cell r="AC499" t="str">
            <v>-</v>
          </cell>
        </row>
        <row r="500">
          <cell r="B500" t="str">
            <v>TON_1636</v>
          </cell>
          <cell r="C500" t="str">
            <v>acyl-CoA synthetase (NDP forming), large subunit [Thermococcus onnurineus NA1]</v>
          </cell>
          <cell r="D500">
            <v>147.38999999999999</v>
          </cell>
          <cell r="F500" t="str">
            <v>F</v>
          </cell>
          <cell r="G500" t="str">
            <v>F</v>
          </cell>
          <cell r="H500" t="str">
            <v>F</v>
          </cell>
          <cell r="I500" t="str">
            <v>F</v>
          </cell>
          <cell r="J500" t="str">
            <v>S</v>
          </cell>
          <cell r="K500" t="str">
            <v>S</v>
          </cell>
          <cell r="L500" t="str">
            <v>S</v>
          </cell>
          <cell r="M500" t="str">
            <v>S</v>
          </cell>
          <cell r="N500">
            <v>0.72</v>
          </cell>
          <cell r="O500">
            <v>-0.33</v>
          </cell>
          <cell r="P500">
            <v>1.97</v>
          </cell>
          <cell r="Q500">
            <v>0.4</v>
          </cell>
          <cell r="R500" t="str">
            <v>Y</v>
          </cell>
          <cell r="S500" t="str">
            <v>Y</v>
          </cell>
          <cell r="T500" t="str">
            <v>Y</v>
          </cell>
          <cell r="U500" t="str">
            <v>Y</v>
          </cell>
          <cell r="V500">
            <v>1.1200000000000001</v>
          </cell>
          <cell r="W500">
            <v>0.11</v>
          </cell>
          <cell r="X500">
            <v>0.86</v>
          </cell>
          <cell r="Y500">
            <v>0.59</v>
          </cell>
          <cell r="Z500">
            <v>1.55</v>
          </cell>
          <cell r="AA500">
            <v>0.44</v>
          </cell>
          <cell r="AB500">
            <v>1.71</v>
          </cell>
          <cell r="AC500">
            <v>0.7</v>
          </cell>
        </row>
        <row r="501">
          <cell r="B501" t="str">
            <v>TON_1637</v>
          </cell>
          <cell r="C501" t="str">
            <v>hypothetical protein TON_1637 [Thermococcus onnurineus NA1]</v>
          </cell>
          <cell r="D501">
            <v>90.31</v>
          </cell>
          <cell r="E501" t="str">
            <v>Y</v>
          </cell>
          <cell r="F501">
            <v>0</v>
          </cell>
          <cell r="J501">
            <v>0</v>
          </cell>
          <cell r="N501">
            <v>0</v>
          </cell>
          <cell r="R501" t="str">
            <v>Y</v>
          </cell>
          <cell r="S501" t="str">
            <v>Y</v>
          </cell>
          <cell r="T501" t="str">
            <v>Y</v>
          </cell>
          <cell r="U501" t="str">
            <v>Y</v>
          </cell>
          <cell r="V501" t="str">
            <v>Y</v>
          </cell>
          <cell r="W501" t="str">
            <v>Y</v>
          </cell>
          <cell r="X501" t="str">
            <v>Y</v>
          </cell>
          <cell r="Y501" t="str">
            <v>Y</v>
          </cell>
          <cell r="Z501" t="str">
            <v>Y</v>
          </cell>
          <cell r="AA501" t="str">
            <v>Y</v>
          </cell>
          <cell r="AB501" t="str">
            <v>Y</v>
          </cell>
          <cell r="AC501" t="str">
            <v>Y</v>
          </cell>
        </row>
        <row r="502">
          <cell r="B502" t="str">
            <v>TON_1640</v>
          </cell>
          <cell r="C502" t="str">
            <v>triosephosphate isomerase [Thermococcus onnurineus NA1]</v>
          </cell>
          <cell r="D502">
            <v>146</v>
          </cell>
          <cell r="F502">
            <v>1.39</v>
          </cell>
          <cell r="G502">
            <v>0.33</v>
          </cell>
          <cell r="H502">
            <v>0.32</v>
          </cell>
          <cell r="I502">
            <v>0.98</v>
          </cell>
          <cell r="J502">
            <v>3.13</v>
          </cell>
          <cell r="K502">
            <v>1.1399999999999999</v>
          </cell>
          <cell r="L502">
            <v>0.28999999999999998</v>
          </cell>
          <cell r="M502">
            <v>1</v>
          </cell>
          <cell r="N502">
            <v>2.25</v>
          </cell>
          <cell r="O502">
            <v>0.81</v>
          </cell>
          <cell r="P502">
            <v>0.22</v>
          </cell>
          <cell r="Q502">
            <v>1</v>
          </cell>
          <cell r="R502">
            <v>0.97</v>
          </cell>
          <cell r="S502">
            <v>-0.03</v>
          </cell>
          <cell r="T502">
            <v>0.32</v>
          </cell>
          <cell r="U502">
            <v>0.45</v>
          </cell>
          <cell r="V502">
            <v>0.7</v>
          </cell>
          <cell r="W502">
            <v>-0.36</v>
          </cell>
          <cell r="X502">
            <v>0.27</v>
          </cell>
          <cell r="Y502">
            <v>0</v>
          </cell>
          <cell r="Z502">
            <v>0.31</v>
          </cell>
          <cell r="AA502">
            <v>-1.17</v>
          </cell>
          <cell r="AB502">
            <v>0.21</v>
          </cell>
          <cell r="AC502">
            <v>0</v>
          </cell>
        </row>
        <row r="503">
          <cell r="B503" t="str">
            <v>TON_1642</v>
          </cell>
          <cell r="C503" t="str">
            <v>DNA polymerase II large subunit [Thermococcus onnurineus NA1]</v>
          </cell>
          <cell r="D503">
            <v>375.16</v>
          </cell>
          <cell r="J503" t="str">
            <v>S</v>
          </cell>
          <cell r="K503" t="str">
            <v>S</v>
          </cell>
          <cell r="L503" t="str">
            <v>S</v>
          </cell>
          <cell r="M503" t="str">
            <v>S</v>
          </cell>
          <cell r="N503">
            <v>0.86</v>
          </cell>
          <cell r="O503">
            <v>-0.15</v>
          </cell>
          <cell r="P503">
            <v>1.1499999999999999</v>
          </cell>
          <cell r="Q503">
            <v>0.42</v>
          </cell>
          <cell r="R503" t="str">
            <v>Y</v>
          </cell>
          <cell r="S503" t="str">
            <v>Y</v>
          </cell>
          <cell r="T503" t="str">
            <v>Y</v>
          </cell>
          <cell r="U503" t="str">
            <v>Y</v>
          </cell>
          <cell r="V503">
            <v>0.76</v>
          </cell>
          <cell r="W503">
            <v>-0.28000000000000003</v>
          </cell>
          <cell r="X503">
            <v>1.42</v>
          </cell>
          <cell r="Y503">
            <v>0.32</v>
          </cell>
          <cell r="Z503">
            <v>0.88</v>
          </cell>
          <cell r="AA503">
            <v>-0.13</v>
          </cell>
          <cell r="AB503">
            <v>1.17</v>
          </cell>
          <cell r="AC503">
            <v>0.36</v>
          </cell>
        </row>
        <row r="504">
          <cell r="B504" t="str">
            <v>TON_1645</v>
          </cell>
          <cell r="C504" t="str">
            <v>hypothetical protein TON_1645 [Thermococcus onnurineus NA1]</v>
          </cell>
          <cell r="D504">
            <v>149.79</v>
          </cell>
          <cell r="F504">
            <v>1.82</v>
          </cell>
          <cell r="G504">
            <v>0.6</v>
          </cell>
          <cell r="H504">
            <v>0.98</v>
          </cell>
          <cell r="I504">
            <v>0.95</v>
          </cell>
          <cell r="J504" t="str">
            <v>C</v>
          </cell>
          <cell r="K504" t="str">
            <v>C</v>
          </cell>
          <cell r="L504" t="str">
            <v>C</v>
          </cell>
          <cell r="M504" t="str">
            <v>C</v>
          </cell>
          <cell r="N504" t="str">
            <v>F</v>
          </cell>
          <cell r="O504" t="str">
            <v>F</v>
          </cell>
          <cell r="P504" t="str">
            <v>F</v>
          </cell>
          <cell r="Q504" t="str">
            <v>F</v>
          </cell>
          <cell r="R504">
            <v>0.66</v>
          </cell>
          <cell r="S504">
            <v>-0.41</v>
          </cell>
          <cell r="T504">
            <v>1.25</v>
          </cell>
          <cell r="U504">
            <v>0.25</v>
          </cell>
          <cell r="V504">
            <v>0.36</v>
          </cell>
          <cell r="W504">
            <v>-1.01</v>
          </cell>
          <cell r="X504">
            <v>0.85</v>
          </cell>
          <cell r="Y504">
            <v>0</v>
          </cell>
          <cell r="Z504" t="str">
            <v>-</v>
          </cell>
          <cell r="AC504" t="str">
            <v>-</v>
          </cell>
        </row>
        <row r="505">
          <cell r="B505" t="str">
            <v>TON_1647</v>
          </cell>
          <cell r="C505" t="str">
            <v>DNA repair and recombination protein RadA [Thermococcus onnurineus NA1]</v>
          </cell>
          <cell r="D505">
            <v>313.77</v>
          </cell>
          <cell r="F505">
            <v>1.51</v>
          </cell>
          <cell r="G505">
            <v>0.41</v>
          </cell>
          <cell r="H505">
            <v>0.25</v>
          </cell>
          <cell r="I505">
            <v>0.99</v>
          </cell>
          <cell r="J505">
            <v>1.6</v>
          </cell>
          <cell r="K505">
            <v>0.47</v>
          </cell>
          <cell r="L505">
            <v>0.3</v>
          </cell>
          <cell r="M505">
            <v>1</v>
          </cell>
          <cell r="N505">
            <v>1.05</v>
          </cell>
          <cell r="O505">
            <v>0.05</v>
          </cell>
          <cell r="P505">
            <v>0.26</v>
          </cell>
          <cell r="Q505">
            <v>0.62</v>
          </cell>
          <cell r="R505">
            <v>1.95</v>
          </cell>
          <cell r="S505">
            <v>0.67</v>
          </cell>
          <cell r="T505">
            <v>0.27</v>
          </cell>
          <cell r="U505">
            <v>1</v>
          </cell>
          <cell r="V505">
            <v>1.3</v>
          </cell>
          <cell r="W505">
            <v>0.26</v>
          </cell>
          <cell r="X505">
            <v>0.26</v>
          </cell>
          <cell r="Y505">
            <v>0.97</v>
          </cell>
          <cell r="Z505">
            <v>1.22</v>
          </cell>
          <cell r="AA505">
            <v>0.2</v>
          </cell>
          <cell r="AB505">
            <v>0.24</v>
          </cell>
          <cell r="AC505">
            <v>0.97</v>
          </cell>
        </row>
        <row r="506">
          <cell r="B506" t="str">
            <v>TON_1651</v>
          </cell>
          <cell r="C506" t="str">
            <v>5'-methylthioadenosine phosphorylase II [Thermococcus onnurineus NA1]</v>
          </cell>
          <cell r="D506">
            <v>86.89</v>
          </cell>
          <cell r="F506" t="str">
            <v>F</v>
          </cell>
          <cell r="G506" t="str">
            <v>F</v>
          </cell>
          <cell r="H506" t="str">
            <v>F</v>
          </cell>
          <cell r="I506" t="str">
            <v>F</v>
          </cell>
          <cell r="J506" t="str">
            <v>S</v>
          </cell>
          <cell r="K506" t="str">
            <v>S</v>
          </cell>
          <cell r="L506" t="str">
            <v>S</v>
          </cell>
          <cell r="M506" t="str">
            <v>S</v>
          </cell>
          <cell r="N506">
            <v>1.92</v>
          </cell>
          <cell r="O506">
            <v>0.65</v>
          </cell>
          <cell r="P506">
            <v>0.63</v>
          </cell>
          <cell r="Q506">
            <v>0.98</v>
          </cell>
          <cell r="R506" t="str">
            <v>-</v>
          </cell>
          <cell r="U506" t="str">
            <v>-</v>
          </cell>
          <cell r="V506" t="str">
            <v>F</v>
          </cell>
          <cell r="W506" t="str">
            <v>F</v>
          </cell>
          <cell r="X506" t="str">
            <v>F</v>
          </cell>
          <cell r="Y506" t="str">
            <v>F</v>
          </cell>
          <cell r="Z506" t="str">
            <v>S</v>
          </cell>
          <cell r="AA506" t="str">
            <v>S</v>
          </cell>
          <cell r="AB506" t="str">
            <v>S</v>
          </cell>
          <cell r="AC506" t="str">
            <v>S</v>
          </cell>
        </row>
        <row r="507">
          <cell r="B507" t="str">
            <v>TON_1653</v>
          </cell>
          <cell r="C507" t="str">
            <v>N-ethylammeline chlorohydrolase [Thermococcus onnurineus NA1]</v>
          </cell>
          <cell r="D507">
            <v>121.14</v>
          </cell>
          <cell r="J507" t="str">
            <v>S</v>
          </cell>
          <cell r="K507" t="str">
            <v>S</v>
          </cell>
          <cell r="L507" t="str">
            <v>S</v>
          </cell>
          <cell r="M507" t="str">
            <v>S</v>
          </cell>
          <cell r="N507">
            <v>0.9</v>
          </cell>
          <cell r="O507">
            <v>-0.11</v>
          </cell>
          <cell r="P507">
            <v>1.2</v>
          </cell>
          <cell r="Q507">
            <v>0.47</v>
          </cell>
          <cell r="R507" t="str">
            <v>Y</v>
          </cell>
          <cell r="S507" t="str">
            <v>Y</v>
          </cell>
          <cell r="T507" t="str">
            <v>Y</v>
          </cell>
          <cell r="U507" t="str">
            <v>Y</v>
          </cell>
          <cell r="V507">
            <v>0.94</v>
          </cell>
          <cell r="W507">
            <v>-0.06</v>
          </cell>
          <cell r="X507">
            <v>1.1399999999999999</v>
          </cell>
          <cell r="Y507">
            <v>0.43</v>
          </cell>
          <cell r="Z507">
            <v>1.05</v>
          </cell>
          <cell r="AA507">
            <v>0.05</v>
          </cell>
          <cell r="AB507">
            <v>0.86</v>
          </cell>
          <cell r="AC507">
            <v>0.52</v>
          </cell>
        </row>
        <row r="508">
          <cell r="B508" t="str">
            <v>TON_1659</v>
          </cell>
          <cell r="C508" t="str">
            <v>Hypothetical YjeF-ralted carbohydrate kinase [Thermococcus onnurineus NA1]</v>
          </cell>
          <cell r="D508">
            <v>157.94999999999999</v>
          </cell>
          <cell r="F508" t="str">
            <v>F</v>
          </cell>
          <cell r="G508" t="str">
            <v>F</v>
          </cell>
          <cell r="H508" t="str">
            <v>F</v>
          </cell>
          <cell r="I508" t="str">
            <v>F</v>
          </cell>
          <cell r="J508">
            <v>0</v>
          </cell>
          <cell r="N508">
            <v>0.68</v>
          </cell>
          <cell r="O508">
            <v>-0.39</v>
          </cell>
          <cell r="P508">
            <v>0.74</v>
          </cell>
          <cell r="Q508">
            <v>0.21</v>
          </cell>
          <cell r="R508" t="str">
            <v>Y</v>
          </cell>
          <cell r="S508" t="str">
            <v>Y</v>
          </cell>
          <cell r="T508" t="str">
            <v>Y</v>
          </cell>
          <cell r="U508" t="str">
            <v>Y</v>
          </cell>
          <cell r="V508">
            <v>0.98</v>
          </cell>
          <cell r="W508">
            <v>-0.02</v>
          </cell>
          <cell r="X508">
            <v>0.66</v>
          </cell>
          <cell r="Y508">
            <v>0.5</v>
          </cell>
          <cell r="Z508">
            <v>1.45</v>
          </cell>
          <cell r="AA508">
            <v>0.37</v>
          </cell>
          <cell r="AB508">
            <v>0.76</v>
          </cell>
          <cell r="AC508">
            <v>0.74</v>
          </cell>
        </row>
        <row r="509">
          <cell r="B509" t="str">
            <v>TON_1663</v>
          </cell>
          <cell r="C509" t="str">
            <v>transcription regulator [Thermococcus onnurineus NA1]</v>
          </cell>
          <cell r="D509">
            <v>69.13</v>
          </cell>
          <cell r="E509" t="str">
            <v>S</v>
          </cell>
          <cell r="J509" t="str">
            <v>S</v>
          </cell>
          <cell r="K509" t="str">
            <v>S</v>
          </cell>
          <cell r="L509" t="str">
            <v>S</v>
          </cell>
          <cell r="M509" t="str">
            <v>S</v>
          </cell>
          <cell r="N509" t="str">
            <v>S</v>
          </cell>
          <cell r="O509" t="str">
            <v>S</v>
          </cell>
          <cell r="P509" t="str">
            <v>S</v>
          </cell>
          <cell r="Q509" t="str">
            <v>S</v>
          </cell>
          <cell r="R509" t="str">
            <v>-</v>
          </cell>
          <cell r="U509" t="str">
            <v>-</v>
          </cell>
          <cell r="V509" t="str">
            <v>-</v>
          </cell>
          <cell r="Y509" t="str">
            <v>-</v>
          </cell>
          <cell r="Z509" t="str">
            <v>S</v>
          </cell>
          <cell r="AA509" t="str">
            <v>S</v>
          </cell>
          <cell r="AB509" t="str">
            <v>S</v>
          </cell>
          <cell r="AC509" t="str">
            <v>S</v>
          </cell>
        </row>
        <row r="510">
          <cell r="B510" t="str">
            <v>TON_1665</v>
          </cell>
          <cell r="C510" t="str">
            <v>archaeal succinyl-CoA synthetase (NDP forming), large subunit [Thermococcus onnurineus NA1]</v>
          </cell>
          <cell r="D510">
            <v>164.89</v>
          </cell>
          <cell r="F510">
            <v>1.21</v>
          </cell>
          <cell r="G510">
            <v>0.19</v>
          </cell>
          <cell r="H510">
            <v>0.28999999999999998</v>
          </cell>
          <cell r="I510">
            <v>0.92</v>
          </cell>
          <cell r="J510">
            <v>1.36</v>
          </cell>
          <cell r="K510">
            <v>0.31</v>
          </cell>
          <cell r="L510">
            <v>0.27</v>
          </cell>
          <cell r="M510">
            <v>1</v>
          </cell>
          <cell r="N510">
            <v>1.1399999999999999</v>
          </cell>
          <cell r="O510">
            <v>0.13</v>
          </cell>
          <cell r="P510">
            <v>0.21</v>
          </cell>
          <cell r="Q510">
            <v>0.85</v>
          </cell>
          <cell r="R510">
            <v>2.5099999999999998</v>
          </cell>
          <cell r="S510">
            <v>0.92</v>
          </cell>
          <cell r="T510">
            <v>0.2</v>
          </cell>
          <cell r="U510">
            <v>1</v>
          </cell>
          <cell r="V510">
            <v>2.1</v>
          </cell>
          <cell r="W510">
            <v>0.74</v>
          </cell>
          <cell r="X510">
            <v>0.19</v>
          </cell>
          <cell r="Y510">
            <v>1</v>
          </cell>
          <cell r="Z510">
            <v>1.84</v>
          </cell>
          <cell r="AA510">
            <v>0.61</v>
          </cell>
          <cell r="AB510">
            <v>0.19</v>
          </cell>
          <cell r="AC510">
            <v>1</v>
          </cell>
        </row>
        <row r="511">
          <cell r="B511" t="str">
            <v>TON_1666</v>
          </cell>
          <cell r="C511" t="str">
            <v>tryptophanyl-tRNA synthetase [Thermococcus onnurineus NA1]</v>
          </cell>
          <cell r="D511">
            <v>132.81</v>
          </cell>
          <cell r="F511">
            <v>1.38</v>
          </cell>
          <cell r="G511">
            <v>0.32</v>
          </cell>
          <cell r="H511">
            <v>1.38</v>
          </cell>
          <cell r="I511">
            <v>0.66</v>
          </cell>
          <cell r="J511" t="str">
            <v>C</v>
          </cell>
          <cell r="K511" t="str">
            <v>C</v>
          </cell>
          <cell r="L511" t="str">
            <v>C</v>
          </cell>
          <cell r="M511" t="str">
            <v>C</v>
          </cell>
          <cell r="N511" t="str">
            <v>F</v>
          </cell>
          <cell r="O511" t="str">
            <v>F</v>
          </cell>
          <cell r="P511" t="str">
            <v>F</v>
          </cell>
          <cell r="Q511" t="str">
            <v>F</v>
          </cell>
          <cell r="R511" t="str">
            <v>C</v>
          </cell>
          <cell r="S511" t="str">
            <v>C</v>
          </cell>
          <cell r="T511" t="str">
            <v>C</v>
          </cell>
          <cell r="U511" t="str">
            <v>C</v>
          </cell>
          <cell r="V511" t="str">
            <v>F</v>
          </cell>
          <cell r="W511" t="str">
            <v>F</v>
          </cell>
          <cell r="X511" t="str">
            <v>F</v>
          </cell>
          <cell r="Y511" t="str">
            <v>F</v>
          </cell>
          <cell r="Z511" t="str">
            <v>-</v>
          </cell>
          <cell r="AC511" t="str">
            <v>-</v>
          </cell>
        </row>
        <row r="512">
          <cell r="B512" t="str">
            <v>TON_1670</v>
          </cell>
          <cell r="C512" t="str">
            <v>Cell division GTPase [Thermococcus onnurineus NA1]</v>
          </cell>
          <cell r="D512">
            <v>157.41</v>
          </cell>
          <cell r="E512" t="str">
            <v>S</v>
          </cell>
          <cell r="J512" t="str">
            <v>S</v>
          </cell>
          <cell r="K512" t="str">
            <v>S</v>
          </cell>
          <cell r="L512" t="str">
            <v>S</v>
          </cell>
          <cell r="M512" t="str">
            <v>S</v>
          </cell>
          <cell r="N512" t="str">
            <v>S</v>
          </cell>
          <cell r="O512" t="str">
            <v>S</v>
          </cell>
          <cell r="P512" t="str">
            <v>S</v>
          </cell>
          <cell r="Q512" t="str">
            <v>S</v>
          </cell>
          <cell r="R512" t="str">
            <v>-</v>
          </cell>
          <cell r="U512" t="str">
            <v>-</v>
          </cell>
          <cell r="V512" t="str">
            <v>-</v>
          </cell>
          <cell r="Y512" t="str">
            <v>-</v>
          </cell>
          <cell r="Z512" t="str">
            <v>S</v>
          </cell>
          <cell r="AA512" t="str">
            <v>S</v>
          </cell>
          <cell r="AB512" t="str">
            <v>S</v>
          </cell>
          <cell r="AC512" t="str">
            <v>S</v>
          </cell>
        </row>
        <row r="513">
          <cell r="B513" t="str">
            <v>TON_1675</v>
          </cell>
          <cell r="C513" t="str">
            <v>type II/IV secretion system ATPase [Thermococcus onnurineus NA1]</v>
          </cell>
          <cell r="D513">
            <v>171.91</v>
          </cell>
          <cell r="F513">
            <v>0.44</v>
          </cell>
          <cell r="G513">
            <v>-0.83</v>
          </cell>
          <cell r="H513">
            <v>1.25</v>
          </cell>
          <cell r="I513">
            <v>0.08</v>
          </cell>
          <cell r="J513">
            <v>0.38</v>
          </cell>
          <cell r="K513">
            <v>-0.96</v>
          </cell>
          <cell r="L513">
            <v>1.87</v>
          </cell>
          <cell r="M513">
            <v>0.13</v>
          </cell>
          <cell r="N513">
            <v>0.89</v>
          </cell>
          <cell r="O513">
            <v>-0.12</v>
          </cell>
          <cell r="P513">
            <v>2.37</v>
          </cell>
          <cell r="Q513">
            <v>0.47</v>
          </cell>
          <cell r="R513">
            <v>0.36</v>
          </cell>
          <cell r="S513">
            <v>-1.01</v>
          </cell>
          <cell r="T513">
            <v>1.72</v>
          </cell>
          <cell r="U513">
            <v>0.1</v>
          </cell>
          <cell r="V513">
            <v>0.84</v>
          </cell>
          <cell r="W513">
            <v>-0.18</v>
          </cell>
          <cell r="X513">
            <v>1.65</v>
          </cell>
          <cell r="Y513">
            <v>0.42</v>
          </cell>
          <cell r="Z513">
            <v>0.94</v>
          </cell>
          <cell r="AA513">
            <v>-0.06</v>
          </cell>
          <cell r="AB513">
            <v>1.74</v>
          </cell>
          <cell r="AC513">
            <v>0.46</v>
          </cell>
        </row>
        <row r="514">
          <cell r="B514" t="str">
            <v>TON_1680</v>
          </cell>
          <cell r="C514" t="str">
            <v>hypothetical protein TON_1680 [Thermococcus onnurineus NA1]</v>
          </cell>
          <cell r="D514">
            <v>109.37</v>
          </cell>
          <cell r="F514" t="str">
            <v>F</v>
          </cell>
          <cell r="G514" t="str">
            <v>F</v>
          </cell>
          <cell r="H514" t="str">
            <v>F</v>
          </cell>
          <cell r="I514" t="str">
            <v>F</v>
          </cell>
          <cell r="J514">
            <v>0</v>
          </cell>
          <cell r="N514">
            <v>0.75</v>
          </cell>
          <cell r="O514">
            <v>-0.28999999999999998</v>
          </cell>
          <cell r="P514">
            <v>1.03</v>
          </cell>
          <cell r="Q514">
            <v>0.28000000000000003</v>
          </cell>
          <cell r="R514" t="str">
            <v>Y</v>
          </cell>
          <cell r="S514" t="str">
            <v>Y</v>
          </cell>
          <cell r="T514" t="str">
            <v>Y</v>
          </cell>
          <cell r="U514" t="str">
            <v>Y</v>
          </cell>
          <cell r="V514">
            <v>0.96</v>
          </cell>
          <cell r="W514">
            <v>-0.04</v>
          </cell>
          <cell r="X514">
            <v>0.93</v>
          </cell>
          <cell r="Y514">
            <v>0.47</v>
          </cell>
          <cell r="Z514">
            <v>1.28</v>
          </cell>
          <cell r="AA514">
            <v>0.25</v>
          </cell>
          <cell r="AB514">
            <v>1.1200000000000001</v>
          </cell>
          <cell r="AC514">
            <v>0.63</v>
          </cell>
        </row>
        <row r="515">
          <cell r="B515" t="str">
            <v>TON_1683</v>
          </cell>
          <cell r="C515" t="str">
            <v>hypothetical protein TON_1683 [Thermococcus onnurineus NA1]</v>
          </cell>
          <cell r="D515">
            <v>93.22</v>
          </cell>
          <cell r="E515" t="str">
            <v>Y</v>
          </cell>
          <cell r="F515">
            <v>0</v>
          </cell>
          <cell r="J515">
            <v>0</v>
          </cell>
          <cell r="N515">
            <v>0</v>
          </cell>
          <cell r="R515" t="str">
            <v>Y</v>
          </cell>
          <cell r="S515" t="str">
            <v>Y</v>
          </cell>
          <cell r="T515" t="str">
            <v>Y</v>
          </cell>
          <cell r="U515" t="str">
            <v>Y</v>
          </cell>
          <cell r="V515" t="str">
            <v>Y</v>
          </cell>
          <cell r="W515" t="str">
            <v>Y</v>
          </cell>
          <cell r="X515" t="str">
            <v>Y</v>
          </cell>
          <cell r="Y515" t="str">
            <v>Y</v>
          </cell>
          <cell r="Z515" t="str">
            <v>Y</v>
          </cell>
          <cell r="AA515" t="str">
            <v>Y</v>
          </cell>
          <cell r="AB515" t="str">
            <v>Y</v>
          </cell>
          <cell r="AC515" t="str">
            <v>Y</v>
          </cell>
        </row>
        <row r="516">
          <cell r="B516" t="str">
            <v>TON_1686</v>
          </cell>
          <cell r="C516" t="str">
            <v>carbohydrate/pyrimidine kinase [Thermococcus onnurineus NA1]</v>
          </cell>
          <cell r="D516">
            <v>58.59</v>
          </cell>
          <cell r="E516" t="str">
            <v>C</v>
          </cell>
          <cell r="F516" t="str">
            <v>C</v>
          </cell>
          <cell r="G516" t="str">
            <v>C</v>
          </cell>
          <cell r="H516" t="str">
            <v>C</v>
          </cell>
          <cell r="I516" t="str">
            <v>C</v>
          </cell>
          <cell r="J516" t="str">
            <v>C</v>
          </cell>
          <cell r="K516" t="str">
            <v>C</v>
          </cell>
          <cell r="L516" t="str">
            <v>C</v>
          </cell>
          <cell r="M516" t="str">
            <v>C</v>
          </cell>
          <cell r="R516" t="str">
            <v>C</v>
          </cell>
          <cell r="S516" t="str">
            <v>C</v>
          </cell>
          <cell r="T516" t="str">
            <v>C</v>
          </cell>
          <cell r="U516" t="str">
            <v>C</v>
          </cell>
          <cell r="V516" t="str">
            <v>-</v>
          </cell>
          <cell r="Y516" t="str">
            <v>-</v>
          </cell>
          <cell r="Z516" t="str">
            <v>-</v>
          </cell>
          <cell r="AC516" t="str">
            <v>-</v>
          </cell>
        </row>
        <row r="517">
          <cell r="B517" t="str">
            <v>TON_1687</v>
          </cell>
          <cell r="C517" t="str">
            <v>carboxypeptidase [Thermococcus onnurineus NA1]</v>
          </cell>
          <cell r="D517">
            <v>105.86</v>
          </cell>
          <cell r="F517">
            <v>3.13</v>
          </cell>
          <cell r="G517">
            <v>1.1399999999999999</v>
          </cell>
          <cell r="H517">
            <v>1.47</v>
          </cell>
          <cell r="I517">
            <v>0.91</v>
          </cell>
          <cell r="J517">
            <v>8.08</v>
          </cell>
          <cell r="K517">
            <v>2.09</v>
          </cell>
          <cell r="L517">
            <v>1.1299999999999999</v>
          </cell>
          <cell r="M517">
            <v>1</v>
          </cell>
          <cell r="N517">
            <v>2.59</v>
          </cell>
          <cell r="O517">
            <v>0.95</v>
          </cell>
          <cell r="P517">
            <v>0.94</v>
          </cell>
          <cell r="Q517">
            <v>0.99</v>
          </cell>
          <cell r="R517">
            <v>26.05</v>
          </cell>
          <cell r="S517">
            <v>3.26</v>
          </cell>
          <cell r="T517">
            <v>1.1599999999999999</v>
          </cell>
          <cell r="U517">
            <v>1</v>
          </cell>
          <cell r="V517">
            <v>8.33</v>
          </cell>
          <cell r="W517">
            <v>2.12</v>
          </cell>
          <cell r="X517">
            <v>0.9</v>
          </cell>
          <cell r="Y517">
            <v>1</v>
          </cell>
          <cell r="Z517">
            <v>3.22</v>
          </cell>
          <cell r="AA517">
            <v>1.17</v>
          </cell>
          <cell r="AB517">
            <v>0.12</v>
          </cell>
          <cell r="AC517">
            <v>1</v>
          </cell>
        </row>
        <row r="518">
          <cell r="B518" t="str">
            <v>TON_1690</v>
          </cell>
          <cell r="C518" t="str">
            <v>pyrrolidone-carboxylate peptidase [Thermococcus onnurineus NA1]</v>
          </cell>
          <cell r="D518">
            <v>68.47</v>
          </cell>
          <cell r="E518" t="str">
            <v>C</v>
          </cell>
          <cell r="F518" t="str">
            <v>C</v>
          </cell>
          <cell r="G518" t="str">
            <v>C</v>
          </cell>
          <cell r="H518" t="str">
            <v>C</v>
          </cell>
          <cell r="I518" t="str">
            <v>C</v>
          </cell>
          <cell r="J518" t="str">
            <v>C</v>
          </cell>
          <cell r="K518" t="str">
            <v>C</v>
          </cell>
          <cell r="L518" t="str">
            <v>C</v>
          </cell>
          <cell r="M518" t="str">
            <v>C</v>
          </cell>
          <cell r="R518" t="str">
            <v>C</v>
          </cell>
          <cell r="S518" t="str">
            <v>C</v>
          </cell>
          <cell r="T518" t="str">
            <v>C</v>
          </cell>
          <cell r="U518" t="str">
            <v>C</v>
          </cell>
          <cell r="V518" t="str">
            <v>-</v>
          </cell>
          <cell r="Y518" t="str">
            <v>-</v>
          </cell>
          <cell r="Z518" t="str">
            <v>-</v>
          </cell>
          <cell r="AC518" t="str">
            <v>-</v>
          </cell>
        </row>
        <row r="519">
          <cell r="B519" t="str">
            <v>TON_1691</v>
          </cell>
          <cell r="C519" t="str">
            <v>hypothetical protein TON_1691 [Thermococcus onnurineus NA1]</v>
          </cell>
          <cell r="D519">
            <v>127.62</v>
          </cell>
          <cell r="E519" t="str">
            <v>C</v>
          </cell>
          <cell r="F519" t="str">
            <v>C</v>
          </cell>
          <cell r="G519" t="str">
            <v>C</v>
          </cell>
          <cell r="H519" t="str">
            <v>C</v>
          </cell>
          <cell r="I519" t="str">
            <v>C</v>
          </cell>
          <cell r="J519" t="str">
            <v>C</v>
          </cell>
          <cell r="K519" t="str">
            <v>C</v>
          </cell>
          <cell r="L519" t="str">
            <v>C</v>
          </cell>
          <cell r="M519" t="str">
            <v>C</v>
          </cell>
          <cell r="R519" t="str">
            <v>C</v>
          </cell>
          <cell r="S519" t="str">
            <v>C</v>
          </cell>
          <cell r="T519" t="str">
            <v>C</v>
          </cell>
          <cell r="U519" t="str">
            <v>C</v>
          </cell>
          <cell r="V519" t="str">
            <v>-</v>
          </cell>
          <cell r="Y519" t="str">
            <v>-</v>
          </cell>
          <cell r="Z519" t="str">
            <v>-</v>
          </cell>
          <cell r="AC519" t="str">
            <v>-</v>
          </cell>
        </row>
        <row r="520">
          <cell r="B520" t="str">
            <v>TON_1700</v>
          </cell>
          <cell r="C520" t="str">
            <v>Pleiotropic regulatory protein degT [Thermococcus onnurineus NA1]</v>
          </cell>
          <cell r="D520">
            <v>99.25</v>
          </cell>
          <cell r="F520">
            <v>1.07</v>
          </cell>
          <cell r="G520">
            <v>7.0000000000000007E-2</v>
          </cell>
          <cell r="H520">
            <v>0.74</v>
          </cell>
          <cell r="I520">
            <v>0.55000000000000004</v>
          </cell>
          <cell r="J520" t="str">
            <v>C</v>
          </cell>
          <cell r="K520" t="str">
            <v>C</v>
          </cell>
          <cell r="L520" t="str">
            <v>C</v>
          </cell>
          <cell r="M520" t="str">
            <v>C</v>
          </cell>
          <cell r="N520" t="str">
            <v>F</v>
          </cell>
          <cell r="O520" t="str">
            <v>F</v>
          </cell>
          <cell r="P520" t="str">
            <v>F</v>
          </cell>
          <cell r="Q520" t="str">
            <v>F</v>
          </cell>
          <cell r="R520" t="str">
            <v>C</v>
          </cell>
          <cell r="S520" t="str">
            <v>C</v>
          </cell>
          <cell r="T520" t="str">
            <v>C</v>
          </cell>
          <cell r="U520" t="str">
            <v>C</v>
          </cell>
          <cell r="V520" t="str">
            <v>F</v>
          </cell>
          <cell r="W520" t="str">
            <v>F</v>
          </cell>
          <cell r="X520" t="str">
            <v>F</v>
          </cell>
          <cell r="Y520" t="str">
            <v>F</v>
          </cell>
          <cell r="Z520" t="str">
            <v>-</v>
          </cell>
          <cell r="AC520" t="str">
            <v>-</v>
          </cell>
        </row>
        <row r="521">
          <cell r="B521" t="str">
            <v>TON_1701</v>
          </cell>
          <cell r="C521" t="str">
            <v>hypothetical protein TON_1701 [Thermococcus onnurineus NA1]</v>
          </cell>
          <cell r="D521">
            <v>156.83000000000001</v>
          </cell>
          <cell r="F521">
            <v>1.1299999999999999</v>
          </cell>
          <cell r="G521">
            <v>0.12</v>
          </cell>
          <cell r="H521">
            <v>0.5</v>
          </cell>
          <cell r="I521">
            <v>0.61</v>
          </cell>
          <cell r="J521">
            <v>0.74</v>
          </cell>
          <cell r="K521">
            <v>-0.3</v>
          </cell>
          <cell r="L521">
            <v>0.57999999999999996</v>
          </cell>
          <cell r="M521">
            <v>0.17</v>
          </cell>
          <cell r="N521">
            <v>0.66</v>
          </cell>
          <cell r="O521">
            <v>-0.42</v>
          </cell>
          <cell r="P521">
            <v>0.54</v>
          </cell>
          <cell r="Q521">
            <v>0.09</v>
          </cell>
          <cell r="R521" t="str">
            <v>C</v>
          </cell>
          <cell r="S521" t="str">
            <v>C</v>
          </cell>
          <cell r="T521" t="str">
            <v>C</v>
          </cell>
          <cell r="U521" t="str">
            <v>C</v>
          </cell>
          <cell r="V521" t="str">
            <v>F</v>
          </cell>
          <cell r="W521" t="str">
            <v>F</v>
          </cell>
          <cell r="X521" t="str">
            <v>F</v>
          </cell>
          <cell r="Y521" t="str">
            <v>F</v>
          </cell>
          <cell r="Z521" t="str">
            <v>S</v>
          </cell>
          <cell r="AA521" t="str">
            <v>S</v>
          </cell>
          <cell r="AB521" t="str">
            <v>S</v>
          </cell>
          <cell r="AC521" t="str">
            <v>S</v>
          </cell>
        </row>
        <row r="522">
          <cell r="B522" t="str">
            <v>TON_1706</v>
          </cell>
          <cell r="C522" t="str">
            <v>hypothetical protein TON_1706 [Thermococcus onnurineus NA1]</v>
          </cell>
          <cell r="D522">
            <v>105.36</v>
          </cell>
          <cell r="E522" t="str">
            <v>F</v>
          </cell>
          <cell r="F522" t="str">
            <v>F</v>
          </cell>
          <cell r="G522" t="str">
            <v>F</v>
          </cell>
          <cell r="H522" t="str">
            <v>F</v>
          </cell>
          <cell r="I522" t="str">
            <v>F</v>
          </cell>
          <cell r="J522">
            <v>0</v>
          </cell>
          <cell r="N522" t="str">
            <v>F</v>
          </cell>
          <cell r="O522" t="str">
            <v>F</v>
          </cell>
          <cell r="P522" t="str">
            <v>F</v>
          </cell>
          <cell r="Q522" t="str">
            <v>F</v>
          </cell>
          <cell r="R522" t="str">
            <v>-</v>
          </cell>
          <cell r="U522" t="str">
            <v>-</v>
          </cell>
          <cell r="V522" t="str">
            <v>F</v>
          </cell>
          <cell r="W522" t="str">
            <v>F</v>
          </cell>
          <cell r="X522" t="str">
            <v>F</v>
          </cell>
          <cell r="Y522" t="str">
            <v>F</v>
          </cell>
          <cell r="Z522" t="str">
            <v>-</v>
          </cell>
          <cell r="AC522" t="str">
            <v>-</v>
          </cell>
        </row>
        <row r="523">
          <cell r="B523" t="str">
            <v>TON_1707</v>
          </cell>
          <cell r="C523" t="str">
            <v>sulfate adenylyltransferase [Thermococcus onnurineus NA1]</v>
          </cell>
          <cell r="D523">
            <v>91.49</v>
          </cell>
          <cell r="F523" t="str">
            <v>C</v>
          </cell>
          <cell r="G523" t="str">
            <v>C</v>
          </cell>
          <cell r="H523" t="str">
            <v>C</v>
          </cell>
          <cell r="I523" t="str">
            <v>C</v>
          </cell>
          <cell r="J523" t="str">
            <v>C</v>
          </cell>
          <cell r="K523" t="str">
            <v>C</v>
          </cell>
          <cell r="L523" t="str">
            <v>C</v>
          </cell>
          <cell r="M523" t="str">
            <v>C</v>
          </cell>
          <cell r="R523">
            <v>0.39</v>
          </cell>
          <cell r="S523">
            <v>-0.94</v>
          </cell>
          <cell r="T523">
            <v>1.84</v>
          </cell>
          <cell r="U523">
            <v>0.16</v>
          </cell>
          <cell r="V523" t="str">
            <v>Y</v>
          </cell>
          <cell r="W523" t="str">
            <v>Y</v>
          </cell>
          <cell r="X523" t="str">
            <v>Y</v>
          </cell>
          <cell r="Y523" t="str">
            <v>Y</v>
          </cell>
          <cell r="Z523" t="str">
            <v>Y</v>
          </cell>
          <cell r="AA523" t="str">
            <v>Y</v>
          </cell>
          <cell r="AB523" t="str">
            <v>Y</v>
          </cell>
          <cell r="AC523" t="str">
            <v>Y</v>
          </cell>
        </row>
        <row r="524">
          <cell r="B524" t="str">
            <v>TON_1716</v>
          </cell>
          <cell r="C524" t="str">
            <v>4-alpha-Glucanotransferase [Thermococcus onnurineus NA1]</v>
          </cell>
          <cell r="D524">
            <v>211.98</v>
          </cell>
          <cell r="E524" t="str">
            <v>S</v>
          </cell>
          <cell r="J524" t="str">
            <v>S</v>
          </cell>
          <cell r="K524" t="str">
            <v>S</v>
          </cell>
          <cell r="L524" t="str">
            <v>S</v>
          </cell>
          <cell r="M524" t="str">
            <v>S</v>
          </cell>
          <cell r="N524" t="str">
            <v>S</v>
          </cell>
          <cell r="O524" t="str">
            <v>S</v>
          </cell>
          <cell r="P524" t="str">
            <v>S</v>
          </cell>
          <cell r="Q524" t="str">
            <v>S</v>
          </cell>
          <cell r="R524" t="str">
            <v>-</v>
          </cell>
          <cell r="U524" t="str">
            <v>-</v>
          </cell>
          <cell r="V524" t="str">
            <v>-</v>
          </cell>
          <cell r="Y524" t="str">
            <v>-</v>
          </cell>
          <cell r="Z524" t="str">
            <v>S</v>
          </cell>
          <cell r="AA524" t="str">
            <v>S</v>
          </cell>
          <cell r="AB524" t="str">
            <v>S</v>
          </cell>
          <cell r="AC524" t="str">
            <v>S</v>
          </cell>
        </row>
        <row r="525">
          <cell r="B525" t="str">
            <v>TON_1722</v>
          </cell>
          <cell r="C525" t="str">
            <v>histidyl-tRNA synthetase [Thermococcus onnurineus NA1]</v>
          </cell>
          <cell r="D525">
            <v>121.49</v>
          </cell>
          <cell r="J525" t="str">
            <v>S</v>
          </cell>
          <cell r="K525" t="str">
            <v>S</v>
          </cell>
          <cell r="L525" t="str">
            <v>S</v>
          </cell>
          <cell r="M525" t="str">
            <v>S</v>
          </cell>
          <cell r="N525" t="str">
            <v>S</v>
          </cell>
          <cell r="O525" t="str">
            <v>S</v>
          </cell>
          <cell r="P525" t="str">
            <v>S</v>
          </cell>
          <cell r="Q525" t="str">
            <v>S</v>
          </cell>
          <cell r="R525" t="str">
            <v>-</v>
          </cell>
          <cell r="U525" t="str">
            <v>-</v>
          </cell>
          <cell r="V525" t="str">
            <v>-</v>
          </cell>
          <cell r="Y525" t="str">
            <v>-</v>
          </cell>
          <cell r="Z525">
            <v>0.38</v>
          </cell>
          <cell r="AA525">
            <v>-0.98</v>
          </cell>
          <cell r="AB525">
            <v>1.73</v>
          </cell>
          <cell r="AC525">
            <v>0.19</v>
          </cell>
        </row>
        <row r="526">
          <cell r="B526" t="str">
            <v>TON_1729</v>
          </cell>
          <cell r="C526" t="str">
            <v>alanyl-tRNA synthetase [Thermococcus onnurineus NA1]</v>
          </cell>
          <cell r="D526">
            <v>238.24</v>
          </cell>
          <cell r="F526" t="str">
            <v>C</v>
          </cell>
          <cell r="G526" t="str">
            <v>C</v>
          </cell>
          <cell r="H526" t="str">
            <v>C</v>
          </cell>
          <cell r="I526" t="str">
            <v>C</v>
          </cell>
          <cell r="J526">
            <v>0.87</v>
          </cell>
          <cell r="K526">
            <v>-0.14000000000000001</v>
          </cell>
          <cell r="L526">
            <v>1.05</v>
          </cell>
          <cell r="M526">
            <v>0.41</v>
          </cell>
          <cell r="N526" t="str">
            <v>S</v>
          </cell>
          <cell r="O526" t="str">
            <v>S</v>
          </cell>
          <cell r="P526" t="str">
            <v>S</v>
          </cell>
          <cell r="Q526" t="str">
            <v>S</v>
          </cell>
          <cell r="R526">
            <v>1.26</v>
          </cell>
          <cell r="S526">
            <v>0.23</v>
          </cell>
          <cell r="T526">
            <v>0.76</v>
          </cell>
          <cell r="U526">
            <v>0.73</v>
          </cell>
          <cell r="V526" t="str">
            <v>Y</v>
          </cell>
          <cell r="W526" t="str">
            <v>Y</v>
          </cell>
          <cell r="X526" t="str">
            <v>Y</v>
          </cell>
          <cell r="Y526" t="str">
            <v>Y</v>
          </cell>
          <cell r="Z526">
            <v>1.45</v>
          </cell>
          <cell r="AA526">
            <v>0.37</v>
          </cell>
          <cell r="AB526">
            <v>0.77</v>
          </cell>
          <cell r="AC526">
            <v>0.81</v>
          </cell>
        </row>
        <row r="527">
          <cell r="B527" t="str">
            <v>TON_1733</v>
          </cell>
          <cell r="C527" t="str">
            <v>Hypothetical histone acetyltransferase Elp3 [Thermococcus onnurineus NA1]</v>
          </cell>
          <cell r="D527">
            <v>158.01</v>
          </cell>
          <cell r="E527" t="str">
            <v>Y</v>
          </cell>
          <cell r="F527">
            <v>0</v>
          </cell>
          <cell r="J527">
            <v>0</v>
          </cell>
          <cell r="N527">
            <v>0</v>
          </cell>
          <cell r="R527" t="str">
            <v>Y</v>
          </cell>
          <cell r="S527" t="str">
            <v>Y</v>
          </cell>
          <cell r="T527" t="str">
            <v>Y</v>
          </cell>
          <cell r="U527" t="str">
            <v>Y</v>
          </cell>
          <cell r="V527" t="str">
            <v>Y</v>
          </cell>
          <cell r="W527" t="str">
            <v>Y</v>
          </cell>
          <cell r="X527" t="str">
            <v>Y</v>
          </cell>
          <cell r="Y527" t="str">
            <v>Y</v>
          </cell>
          <cell r="Z527" t="str">
            <v>Y</v>
          </cell>
          <cell r="AA527" t="str">
            <v>Y</v>
          </cell>
          <cell r="AB527" t="str">
            <v>Y</v>
          </cell>
          <cell r="AC527" t="str">
            <v>Y</v>
          </cell>
        </row>
        <row r="528">
          <cell r="B528" t="str">
            <v>TON_1737</v>
          </cell>
          <cell r="C528" t="str">
            <v>hypothetical protein TON_1737 [Thermococcus onnurineus NA1]</v>
          </cell>
          <cell r="D528">
            <v>65.349999999999994</v>
          </cell>
          <cell r="E528" t="str">
            <v>C</v>
          </cell>
          <cell r="F528" t="str">
            <v>C</v>
          </cell>
          <cell r="G528" t="str">
            <v>C</v>
          </cell>
          <cell r="H528" t="str">
            <v>C</v>
          </cell>
          <cell r="I528" t="str">
            <v>C</v>
          </cell>
          <cell r="J528" t="str">
            <v>C</v>
          </cell>
          <cell r="K528" t="str">
            <v>C</v>
          </cell>
          <cell r="L528" t="str">
            <v>C</v>
          </cell>
          <cell r="M528" t="str">
            <v>C</v>
          </cell>
          <cell r="R528" t="str">
            <v>C</v>
          </cell>
          <cell r="S528" t="str">
            <v>C</v>
          </cell>
          <cell r="T528" t="str">
            <v>C</v>
          </cell>
          <cell r="U528" t="str">
            <v>C</v>
          </cell>
          <cell r="V528" t="str">
            <v>-</v>
          </cell>
          <cell r="Y528" t="str">
            <v>-</v>
          </cell>
          <cell r="Z528" t="str">
            <v>-</v>
          </cell>
          <cell r="AC528" t="str">
            <v>-</v>
          </cell>
        </row>
        <row r="529">
          <cell r="B529" t="str">
            <v>TON_1744</v>
          </cell>
          <cell r="C529" t="str">
            <v>preprotein translocase subunit SecD [Thermococcus onnurineus NA1]</v>
          </cell>
          <cell r="D529">
            <v>89.52</v>
          </cell>
          <cell r="E529" t="str">
            <v>Y</v>
          </cell>
          <cell r="F529">
            <v>0</v>
          </cell>
          <cell r="J529">
            <v>0</v>
          </cell>
          <cell r="N529">
            <v>0</v>
          </cell>
          <cell r="R529" t="str">
            <v>Y</v>
          </cell>
          <cell r="S529" t="str">
            <v>Y</v>
          </cell>
          <cell r="T529" t="str">
            <v>Y</v>
          </cell>
          <cell r="U529" t="str">
            <v>Y</v>
          </cell>
          <cell r="V529" t="str">
            <v>Y</v>
          </cell>
          <cell r="W529" t="str">
            <v>Y</v>
          </cell>
          <cell r="X529" t="str">
            <v>Y</v>
          </cell>
          <cell r="Y529" t="str">
            <v>Y</v>
          </cell>
          <cell r="Z529" t="str">
            <v>Y</v>
          </cell>
          <cell r="AA529" t="str">
            <v>Y</v>
          </cell>
          <cell r="AB529" t="str">
            <v>Y</v>
          </cell>
          <cell r="AC529" t="str">
            <v>Y</v>
          </cell>
        </row>
        <row r="530">
          <cell r="B530" t="str">
            <v>TON_1745</v>
          </cell>
          <cell r="C530" t="str">
            <v>Trk-type pottasium transport system, NAD-binding component [Thermococcus onnurineus NA1]</v>
          </cell>
          <cell r="D530">
            <v>131.41999999999999</v>
          </cell>
          <cell r="E530" t="str">
            <v>Y</v>
          </cell>
          <cell r="F530">
            <v>0</v>
          </cell>
          <cell r="J530">
            <v>0</v>
          </cell>
          <cell r="N530">
            <v>0</v>
          </cell>
          <cell r="R530" t="str">
            <v>Y</v>
          </cell>
          <cell r="S530" t="str">
            <v>Y</v>
          </cell>
          <cell r="T530" t="str">
            <v>Y</v>
          </cell>
          <cell r="U530" t="str">
            <v>Y</v>
          </cell>
          <cell r="V530" t="str">
            <v>Y</v>
          </cell>
          <cell r="W530" t="str">
            <v>Y</v>
          </cell>
          <cell r="X530" t="str">
            <v>Y</v>
          </cell>
          <cell r="Y530" t="str">
            <v>Y</v>
          </cell>
          <cell r="Z530" t="str">
            <v>Y</v>
          </cell>
          <cell r="AA530" t="str">
            <v>Y</v>
          </cell>
          <cell r="AB530" t="str">
            <v>Y</v>
          </cell>
          <cell r="AC530" t="str">
            <v>Y</v>
          </cell>
        </row>
        <row r="531">
          <cell r="B531" t="str">
            <v>TON_1749</v>
          </cell>
          <cell r="C531" t="str">
            <v>V-type ATP synthase subunit E [Thermococcus onnurineus NA1]</v>
          </cell>
          <cell r="D531">
            <v>122.43</v>
          </cell>
          <cell r="F531" t="str">
            <v>F</v>
          </cell>
          <cell r="G531" t="str">
            <v>F</v>
          </cell>
          <cell r="H531" t="str">
            <v>F</v>
          </cell>
          <cell r="I531" t="str">
            <v>F</v>
          </cell>
          <cell r="J531" t="str">
            <v>S</v>
          </cell>
          <cell r="K531" t="str">
            <v>S</v>
          </cell>
          <cell r="L531" t="str">
            <v>S</v>
          </cell>
          <cell r="M531" t="str">
            <v>S</v>
          </cell>
          <cell r="N531">
            <v>0.96</v>
          </cell>
          <cell r="O531">
            <v>-0.04</v>
          </cell>
          <cell r="P531">
            <v>0.94</v>
          </cell>
          <cell r="Q531">
            <v>0.44</v>
          </cell>
          <cell r="R531" t="str">
            <v>Y</v>
          </cell>
          <cell r="S531" t="str">
            <v>Y</v>
          </cell>
          <cell r="T531" t="str">
            <v>Y</v>
          </cell>
          <cell r="U531" t="str">
            <v>Y</v>
          </cell>
          <cell r="V531">
            <v>1.3</v>
          </cell>
          <cell r="W531">
            <v>0.26</v>
          </cell>
          <cell r="X531">
            <v>0.84</v>
          </cell>
          <cell r="Y531">
            <v>0.65</v>
          </cell>
          <cell r="Z531">
            <v>1.35</v>
          </cell>
          <cell r="AA531">
            <v>0.3</v>
          </cell>
          <cell r="AB531">
            <v>0.71</v>
          </cell>
          <cell r="AC531">
            <v>0.77</v>
          </cell>
        </row>
        <row r="532">
          <cell r="B532" t="str">
            <v>TON_1750</v>
          </cell>
          <cell r="C532" t="str">
            <v>V-type ATP synthase subunit C [Thermococcus onnurineus NA1]</v>
          </cell>
          <cell r="D532">
            <v>104.35</v>
          </cell>
          <cell r="J532" t="str">
            <v>S</v>
          </cell>
          <cell r="K532" t="str">
            <v>S</v>
          </cell>
          <cell r="L532" t="str">
            <v>S</v>
          </cell>
          <cell r="M532" t="str">
            <v>S</v>
          </cell>
          <cell r="N532" t="str">
            <v>S</v>
          </cell>
          <cell r="O532" t="str">
            <v>S</v>
          </cell>
          <cell r="P532" t="str">
            <v>S</v>
          </cell>
          <cell r="Q532" t="str">
            <v>S</v>
          </cell>
          <cell r="R532" t="str">
            <v>Y</v>
          </cell>
          <cell r="S532" t="str">
            <v>Y</v>
          </cell>
          <cell r="T532" t="str">
            <v>Y</v>
          </cell>
          <cell r="U532" t="str">
            <v>Y</v>
          </cell>
          <cell r="V532" t="str">
            <v>Y</v>
          </cell>
          <cell r="W532" t="str">
            <v>Y</v>
          </cell>
          <cell r="X532" t="str">
            <v>Y</v>
          </cell>
          <cell r="Y532" t="str">
            <v>Y</v>
          </cell>
          <cell r="Z532">
            <v>1.36</v>
          </cell>
          <cell r="AA532">
            <v>0.31</v>
          </cell>
          <cell r="AB532">
            <v>1.1100000000000001</v>
          </cell>
          <cell r="AC532">
            <v>0.69</v>
          </cell>
        </row>
        <row r="533">
          <cell r="B533" t="str">
            <v>TON_1751</v>
          </cell>
          <cell r="C533" t="str">
            <v>V-type ATP synthase subunit F [Thermococcus onnurineus NA1]</v>
          </cell>
          <cell r="D533">
            <v>95.34</v>
          </cell>
          <cell r="E533" t="str">
            <v>Y</v>
          </cell>
          <cell r="F533">
            <v>0</v>
          </cell>
          <cell r="J533">
            <v>0</v>
          </cell>
          <cell r="N533">
            <v>0</v>
          </cell>
          <cell r="R533" t="str">
            <v>Y</v>
          </cell>
          <cell r="S533" t="str">
            <v>Y</v>
          </cell>
          <cell r="T533" t="str">
            <v>Y</v>
          </cell>
          <cell r="U533" t="str">
            <v>Y</v>
          </cell>
          <cell r="V533" t="str">
            <v>Y</v>
          </cell>
          <cell r="W533" t="str">
            <v>Y</v>
          </cell>
          <cell r="X533" t="str">
            <v>Y</v>
          </cell>
          <cell r="Y533" t="str">
            <v>Y</v>
          </cell>
          <cell r="Z533" t="str">
            <v>Y</v>
          </cell>
          <cell r="AA533" t="str">
            <v>Y</v>
          </cell>
          <cell r="AB533" t="str">
            <v>Y</v>
          </cell>
          <cell r="AC533" t="str">
            <v>Y</v>
          </cell>
        </row>
        <row r="534">
          <cell r="B534" t="str">
            <v>TON_1752</v>
          </cell>
          <cell r="C534" t="str">
            <v>V-type ATP synthase subunit A [Thermococcus onnurineus NA1]</v>
          </cell>
          <cell r="D534">
            <v>303.47000000000003</v>
          </cell>
          <cell r="F534">
            <v>1.35</v>
          </cell>
          <cell r="G534">
            <v>0.3</v>
          </cell>
          <cell r="H534">
            <v>0.22</v>
          </cell>
          <cell r="I534">
            <v>0.99</v>
          </cell>
          <cell r="J534">
            <v>1.2</v>
          </cell>
          <cell r="K534">
            <v>0.18</v>
          </cell>
          <cell r="L534">
            <v>0.22</v>
          </cell>
          <cell r="M534">
            <v>0.92</v>
          </cell>
          <cell r="N534">
            <v>0.89</v>
          </cell>
          <cell r="O534">
            <v>-0.12</v>
          </cell>
          <cell r="P534">
            <v>0.2</v>
          </cell>
          <cell r="Q534">
            <v>0.1</v>
          </cell>
          <cell r="R534">
            <v>2.12</v>
          </cell>
          <cell r="S534">
            <v>0.75</v>
          </cell>
          <cell r="T534">
            <v>0.2</v>
          </cell>
          <cell r="U534">
            <v>1</v>
          </cell>
          <cell r="V534">
            <v>1.57</v>
          </cell>
          <cell r="W534">
            <v>0.45</v>
          </cell>
          <cell r="X534">
            <v>0.18</v>
          </cell>
          <cell r="Y534">
            <v>1</v>
          </cell>
          <cell r="Z534">
            <v>1.79</v>
          </cell>
          <cell r="AA534">
            <v>0.57999999999999996</v>
          </cell>
          <cell r="AB534">
            <v>0.13</v>
          </cell>
          <cell r="AC534">
            <v>1</v>
          </cell>
        </row>
        <row r="535">
          <cell r="B535" t="str">
            <v>TON_1753</v>
          </cell>
          <cell r="C535" t="str">
            <v>V-type ATP synthase subunit B [Thermococcus onnurineus NA1]</v>
          </cell>
          <cell r="D535">
            <v>303.94</v>
          </cell>
          <cell r="F535">
            <v>1.68</v>
          </cell>
          <cell r="G535">
            <v>0.52</v>
          </cell>
          <cell r="H535">
            <v>0.23</v>
          </cell>
          <cell r="I535">
            <v>1</v>
          </cell>
          <cell r="J535">
            <v>1.42</v>
          </cell>
          <cell r="K535">
            <v>0.35</v>
          </cell>
          <cell r="L535">
            <v>0.22</v>
          </cell>
          <cell r="M535">
            <v>1</v>
          </cell>
          <cell r="N535">
            <v>0.84</v>
          </cell>
          <cell r="O535">
            <v>-0.17</v>
          </cell>
          <cell r="P535">
            <v>0.2</v>
          </cell>
          <cell r="Q535">
            <v>0.04</v>
          </cell>
          <cell r="R535">
            <v>2.66</v>
          </cell>
          <cell r="S535">
            <v>0.98</v>
          </cell>
          <cell r="T535">
            <v>0.18</v>
          </cell>
          <cell r="U535">
            <v>1</v>
          </cell>
          <cell r="V535">
            <v>1.58</v>
          </cell>
          <cell r="W535">
            <v>0.46</v>
          </cell>
          <cell r="X535">
            <v>0.15</v>
          </cell>
          <cell r="Y535">
            <v>1</v>
          </cell>
          <cell r="Z535">
            <v>1.88</v>
          </cell>
          <cell r="AA535">
            <v>0.63</v>
          </cell>
          <cell r="AB535">
            <v>0.14000000000000001</v>
          </cell>
          <cell r="AC535">
            <v>1</v>
          </cell>
        </row>
        <row r="536">
          <cell r="B536" t="str">
            <v>TON_1754</v>
          </cell>
          <cell r="C536" t="str">
            <v>V-type ATP synthase subunit D [Thermococcus onnurineus NA1]</v>
          </cell>
          <cell r="D536">
            <v>138.69999999999999</v>
          </cell>
          <cell r="E536" t="str">
            <v>Y</v>
          </cell>
          <cell r="F536">
            <v>0</v>
          </cell>
          <cell r="J536">
            <v>0</v>
          </cell>
          <cell r="N536">
            <v>0</v>
          </cell>
          <cell r="R536" t="str">
            <v>Y</v>
          </cell>
          <cell r="S536" t="str">
            <v>Y</v>
          </cell>
          <cell r="T536" t="str">
            <v>Y</v>
          </cell>
          <cell r="U536" t="str">
            <v>Y</v>
          </cell>
          <cell r="V536" t="str">
            <v>Y</v>
          </cell>
          <cell r="W536" t="str">
            <v>Y</v>
          </cell>
          <cell r="X536" t="str">
            <v>Y</v>
          </cell>
          <cell r="Y536" t="str">
            <v>Y</v>
          </cell>
          <cell r="Z536" t="str">
            <v>Y</v>
          </cell>
          <cell r="AA536" t="str">
            <v>Y</v>
          </cell>
          <cell r="AB536" t="str">
            <v>Y</v>
          </cell>
          <cell r="AC536" t="str">
            <v>Y</v>
          </cell>
        </row>
        <row r="537">
          <cell r="B537" t="str">
            <v>TON_1764</v>
          </cell>
          <cell r="C537" t="str">
            <v>ABC-type dipeptide/oligopeptide transport system [Thermococcus onnurineus NA1]</v>
          </cell>
          <cell r="D537">
            <v>160.51</v>
          </cell>
          <cell r="F537">
            <v>1.63</v>
          </cell>
          <cell r="G537">
            <v>0.49</v>
          </cell>
          <cell r="H537">
            <v>0.25</v>
          </cell>
          <cell r="I537">
            <v>1</v>
          </cell>
          <cell r="J537">
            <v>2.56</v>
          </cell>
          <cell r="K537">
            <v>0.94</v>
          </cell>
          <cell r="L537">
            <v>0.28000000000000003</v>
          </cell>
          <cell r="M537">
            <v>1</v>
          </cell>
          <cell r="N537">
            <v>1.57</v>
          </cell>
          <cell r="O537">
            <v>0.45</v>
          </cell>
          <cell r="P537">
            <v>0.18</v>
          </cell>
          <cell r="Q537">
            <v>1</v>
          </cell>
          <cell r="R537">
            <v>8.5</v>
          </cell>
          <cell r="S537">
            <v>2.14</v>
          </cell>
          <cell r="T537">
            <v>0.23</v>
          </cell>
          <cell r="U537">
            <v>1</v>
          </cell>
          <cell r="V537">
            <v>5.21</v>
          </cell>
          <cell r="W537">
            <v>1.65</v>
          </cell>
          <cell r="X537">
            <v>0.16</v>
          </cell>
          <cell r="Y537">
            <v>1</v>
          </cell>
          <cell r="Z537">
            <v>3.32</v>
          </cell>
          <cell r="AA537">
            <v>1.2</v>
          </cell>
          <cell r="AB537">
            <v>0.12</v>
          </cell>
          <cell r="AC537">
            <v>1</v>
          </cell>
        </row>
        <row r="538">
          <cell r="B538" t="str">
            <v>TON_1767</v>
          </cell>
          <cell r="C538" t="str">
            <v>ABC-type dipeptide/oligopeptide transport system, ATPase component [Thermococcus onnurineus NA1]</v>
          </cell>
          <cell r="D538">
            <v>87.1</v>
          </cell>
          <cell r="F538">
            <v>0</v>
          </cell>
          <cell r="J538">
            <v>0</v>
          </cell>
          <cell r="N538">
            <v>0</v>
          </cell>
          <cell r="R538" t="str">
            <v>Y</v>
          </cell>
          <cell r="S538" t="str">
            <v>Y</v>
          </cell>
          <cell r="T538" t="str">
            <v>Y</v>
          </cell>
          <cell r="U538" t="str">
            <v>Y</v>
          </cell>
          <cell r="V538" t="str">
            <v>Y</v>
          </cell>
          <cell r="W538" t="str">
            <v>Y</v>
          </cell>
          <cell r="X538" t="str">
            <v>Y</v>
          </cell>
          <cell r="Y538" t="str">
            <v>Y</v>
          </cell>
          <cell r="Z538">
            <v>2.29</v>
          </cell>
          <cell r="AA538">
            <v>0.83</v>
          </cell>
          <cell r="AB538">
            <v>1.29</v>
          </cell>
          <cell r="AC538">
            <v>0.92</v>
          </cell>
        </row>
        <row r="539">
          <cell r="B539" t="str">
            <v>TON_1768</v>
          </cell>
          <cell r="C539" t="str">
            <v>ABC-type dipeptide/oligopeptide transport system, ATPase component [Thermococcus onnurineus NA1]</v>
          </cell>
          <cell r="D539">
            <v>96.97</v>
          </cell>
          <cell r="F539">
            <v>1.54</v>
          </cell>
          <cell r="G539">
            <v>0.43</v>
          </cell>
          <cell r="H539">
            <v>1.36</v>
          </cell>
          <cell r="I539">
            <v>0.75</v>
          </cell>
          <cell r="J539">
            <v>1.0900000000000001</v>
          </cell>
          <cell r="K539">
            <v>0.09</v>
          </cell>
          <cell r="L539">
            <v>1.18</v>
          </cell>
          <cell r="M539">
            <v>0.52</v>
          </cell>
          <cell r="N539">
            <v>0.71</v>
          </cell>
          <cell r="O539">
            <v>-0.34</v>
          </cell>
          <cell r="P539">
            <v>0.97</v>
          </cell>
          <cell r="Q539">
            <v>0.22</v>
          </cell>
          <cell r="R539">
            <v>4.0599999999999996</v>
          </cell>
          <cell r="S539">
            <v>1.4</v>
          </cell>
          <cell r="T539">
            <v>1.1599999999999999</v>
          </cell>
          <cell r="U539">
            <v>0.99</v>
          </cell>
          <cell r="V539">
            <v>2.64</v>
          </cell>
          <cell r="W539">
            <v>0.97</v>
          </cell>
          <cell r="X539">
            <v>0.78</v>
          </cell>
          <cell r="Y539">
            <v>0.99</v>
          </cell>
          <cell r="Z539">
            <v>3.71</v>
          </cell>
          <cell r="AA539">
            <v>1.31</v>
          </cell>
          <cell r="AB539">
            <v>0.7</v>
          </cell>
          <cell r="AC539">
            <v>1</v>
          </cell>
        </row>
        <row r="540">
          <cell r="B540" t="str">
            <v>TON_1770</v>
          </cell>
          <cell r="C540" t="str">
            <v>NAD synthetase [Thermococcus onnurineus NA1]</v>
          </cell>
          <cell r="D540">
            <v>95.87</v>
          </cell>
          <cell r="E540" t="str">
            <v>Y</v>
          </cell>
          <cell r="F540">
            <v>0</v>
          </cell>
          <cell r="J540">
            <v>0</v>
          </cell>
          <cell r="N540">
            <v>0</v>
          </cell>
          <cell r="R540" t="str">
            <v>Y</v>
          </cell>
          <cell r="S540" t="str">
            <v>Y</v>
          </cell>
          <cell r="T540" t="str">
            <v>Y</v>
          </cell>
          <cell r="U540" t="str">
            <v>Y</v>
          </cell>
          <cell r="V540" t="str">
            <v>Y</v>
          </cell>
          <cell r="W540" t="str">
            <v>Y</v>
          </cell>
          <cell r="X540" t="str">
            <v>Y</v>
          </cell>
          <cell r="Y540" t="str">
            <v>Y</v>
          </cell>
          <cell r="Z540" t="str">
            <v>Y</v>
          </cell>
          <cell r="AA540" t="str">
            <v>Y</v>
          </cell>
          <cell r="AB540" t="str">
            <v>Y</v>
          </cell>
          <cell r="AC540" t="str">
            <v>Y</v>
          </cell>
        </row>
        <row r="541">
          <cell r="B541" t="str">
            <v>TON_1772</v>
          </cell>
          <cell r="C541" t="str">
            <v>glnA glutamine synthetase [Thermococcus onnurineus NA1]</v>
          </cell>
          <cell r="D541">
            <v>179.38</v>
          </cell>
          <cell r="F541" t="str">
            <v>C</v>
          </cell>
          <cell r="G541" t="str">
            <v>C</v>
          </cell>
          <cell r="H541" t="str">
            <v>C</v>
          </cell>
          <cell r="I541" t="str">
            <v>C</v>
          </cell>
          <cell r="J541">
            <v>1.4</v>
          </cell>
          <cell r="K541">
            <v>0.34</v>
          </cell>
          <cell r="L541">
            <v>0.73</v>
          </cell>
          <cell r="M541">
            <v>0.81</v>
          </cell>
          <cell r="N541" t="str">
            <v>S</v>
          </cell>
          <cell r="O541" t="str">
            <v>S</v>
          </cell>
          <cell r="P541" t="str">
            <v>S</v>
          </cell>
          <cell r="Q541" t="str">
            <v>S</v>
          </cell>
          <cell r="R541" t="str">
            <v>C</v>
          </cell>
          <cell r="S541" t="str">
            <v>C</v>
          </cell>
          <cell r="T541" t="str">
            <v>C</v>
          </cell>
          <cell r="U541" t="str">
            <v>C</v>
          </cell>
          <cell r="V541" t="str">
            <v>-</v>
          </cell>
          <cell r="Y541" t="str">
            <v>-</v>
          </cell>
          <cell r="Z541" t="str">
            <v>S</v>
          </cell>
          <cell r="AA541" t="str">
            <v>S</v>
          </cell>
          <cell r="AB541" t="str">
            <v>S</v>
          </cell>
          <cell r="AC541" t="str">
            <v>S</v>
          </cell>
        </row>
        <row r="542">
          <cell r="B542" t="str">
            <v>TON_1777</v>
          </cell>
          <cell r="C542" t="str">
            <v>DNA primase small subunit [Thermococcus onnurineus NA1]</v>
          </cell>
          <cell r="D542">
            <v>127.13</v>
          </cell>
          <cell r="E542" t="str">
            <v>F</v>
          </cell>
          <cell r="F542" t="str">
            <v>F</v>
          </cell>
          <cell r="G542" t="str">
            <v>F</v>
          </cell>
          <cell r="H542" t="str">
            <v>F</v>
          </cell>
          <cell r="I542" t="str">
            <v>F</v>
          </cell>
          <cell r="J542">
            <v>0</v>
          </cell>
          <cell r="N542" t="str">
            <v>F</v>
          </cell>
          <cell r="O542" t="str">
            <v>F</v>
          </cell>
          <cell r="P542" t="str">
            <v>F</v>
          </cell>
          <cell r="Q542" t="str">
            <v>F</v>
          </cell>
          <cell r="R542" t="str">
            <v>-</v>
          </cell>
          <cell r="U542" t="str">
            <v>-</v>
          </cell>
          <cell r="V542" t="str">
            <v>F</v>
          </cell>
          <cell r="W542" t="str">
            <v>F</v>
          </cell>
          <cell r="X542" t="str">
            <v>F</v>
          </cell>
          <cell r="Y542" t="str">
            <v>F</v>
          </cell>
          <cell r="Z542" t="str">
            <v>-</v>
          </cell>
          <cell r="AC542" t="str">
            <v>-</v>
          </cell>
        </row>
        <row r="543">
          <cell r="B543" t="str">
            <v>TON_1779</v>
          </cell>
          <cell r="C543" t="str">
            <v>ATPase [Thermococcus onnurineus NA1]</v>
          </cell>
          <cell r="D543">
            <v>259.86</v>
          </cell>
          <cell r="F543">
            <v>1.03</v>
          </cell>
          <cell r="G543">
            <v>0.03</v>
          </cell>
          <cell r="H543">
            <v>0.28999999999999998</v>
          </cell>
          <cell r="I543">
            <v>0.5</v>
          </cell>
          <cell r="J543">
            <v>1.1399999999999999</v>
          </cell>
          <cell r="K543">
            <v>0.13</v>
          </cell>
          <cell r="L543">
            <v>0.28999999999999998</v>
          </cell>
          <cell r="M543">
            <v>0.8</v>
          </cell>
          <cell r="N543">
            <v>1.1200000000000001</v>
          </cell>
          <cell r="O543">
            <v>0.11</v>
          </cell>
          <cell r="P543">
            <v>0.26</v>
          </cell>
          <cell r="Q543">
            <v>0.73</v>
          </cell>
          <cell r="R543">
            <v>0.59</v>
          </cell>
          <cell r="S543">
            <v>-0.53</v>
          </cell>
          <cell r="T543">
            <v>0.39</v>
          </cell>
          <cell r="U543">
            <v>0</v>
          </cell>
          <cell r="V543">
            <v>0.56999999999999995</v>
          </cell>
          <cell r="W543">
            <v>-0.56000000000000005</v>
          </cell>
          <cell r="X543">
            <v>0.42</v>
          </cell>
          <cell r="Y543">
            <v>0</v>
          </cell>
          <cell r="Z543">
            <v>0.51</v>
          </cell>
          <cell r="AA543">
            <v>-0.67</v>
          </cell>
          <cell r="AB543">
            <v>0.4</v>
          </cell>
          <cell r="AC543">
            <v>0</v>
          </cell>
        </row>
        <row r="544">
          <cell r="B544" t="str">
            <v>TON_1780</v>
          </cell>
          <cell r="C544" t="str">
            <v>hypothetical protein TON_1780 [Thermococcus onnurineus NA1]</v>
          </cell>
          <cell r="D544">
            <v>112.16</v>
          </cell>
          <cell r="E544" t="str">
            <v>S</v>
          </cell>
          <cell r="J544" t="str">
            <v>S</v>
          </cell>
          <cell r="K544" t="str">
            <v>S</v>
          </cell>
          <cell r="L544" t="str">
            <v>S</v>
          </cell>
          <cell r="M544" t="str">
            <v>S</v>
          </cell>
          <cell r="N544" t="str">
            <v>S</v>
          </cell>
          <cell r="O544" t="str">
            <v>S</v>
          </cell>
          <cell r="P544" t="str">
            <v>S</v>
          </cell>
          <cell r="Q544" t="str">
            <v>S</v>
          </cell>
          <cell r="R544" t="str">
            <v>-</v>
          </cell>
          <cell r="U544" t="str">
            <v>-</v>
          </cell>
          <cell r="V544" t="str">
            <v>-</v>
          </cell>
          <cell r="Y544" t="str">
            <v>-</v>
          </cell>
          <cell r="Z544" t="str">
            <v>S</v>
          </cell>
          <cell r="AA544" t="str">
            <v>S</v>
          </cell>
          <cell r="AB544" t="str">
            <v>S</v>
          </cell>
          <cell r="AC544" t="str">
            <v>S</v>
          </cell>
        </row>
        <row r="545">
          <cell r="B545" t="str">
            <v>TON_1783</v>
          </cell>
          <cell r="C545" t="str">
            <v>Hypothetical tRNA/rRNA methyltransferase [Thermococcus onnurineus NA1]</v>
          </cell>
          <cell r="D545">
            <v>136.38</v>
          </cell>
          <cell r="E545" t="str">
            <v>C</v>
          </cell>
          <cell r="F545" t="str">
            <v>C</v>
          </cell>
          <cell r="G545" t="str">
            <v>C</v>
          </cell>
          <cell r="H545" t="str">
            <v>C</v>
          </cell>
          <cell r="I545" t="str">
            <v>C</v>
          </cell>
          <cell r="J545" t="str">
            <v>C</v>
          </cell>
          <cell r="K545" t="str">
            <v>C</v>
          </cell>
          <cell r="L545" t="str">
            <v>C</v>
          </cell>
          <cell r="M545" t="str">
            <v>C</v>
          </cell>
          <cell r="R545" t="str">
            <v>C</v>
          </cell>
          <cell r="S545" t="str">
            <v>C</v>
          </cell>
          <cell r="T545" t="str">
            <v>C</v>
          </cell>
          <cell r="U545" t="str">
            <v>C</v>
          </cell>
          <cell r="V545" t="str">
            <v>-</v>
          </cell>
          <cell r="Y545" t="str">
            <v>-</v>
          </cell>
          <cell r="Z545" t="str">
            <v>-</v>
          </cell>
          <cell r="AC545" t="str">
            <v>-</v>
          </cell>
        </row>
        <row r="546">
          <cell r="B546" t="str">
            <v>TON_1785</v>
          </cell>
          <cell r="C546" t="str">
            <v>diaminopimelate aminotransferase [Thermococcus onnurineus NA1]</v>
          </cell>
          <cell r="D546">
            <v>105.34</v>
          </cell>
          <cell r="F546">
            <v>1.67</v>
          </cell>
          <cell r="G546">
            <v>0.51</v>
          </cell>
          <cell r="H546">
            <v>0.97</v>
          </cell>
          <cell r="I546">
            <v>0.85</v>
          </cell>
          <cell r="J546" t="str">
            <v>C</v>
          </cell>
          <cell r="K546" t="str">
            <v>C</v>
          </cell>
          <cell r="L546" t="str">
            <v>C</v>
          </cell>
          <cell r="M546" t="str">
            <v>C</v>
          </cell>
          <cell r="N546" t="str">
            <v>F</v>
          </cell>
          <cell r="O546" t="str">
            <v>F</v>
          </cell>
          <cell r="P546" t="str">
            <v>F</v>
          </cell>
          <cell r="Q546" t="str">
            <v>F</v>
          </cell>
          <cell r="R546">
            <v>2.2000000000000002</v>
          </cell>
          <cell r="S546">
            <v>0.79</v>
          </cell>
          <cell r="T546">
            <v>0.93</v>
          </cell>
          <cell r="U546">
            <v>0.97</v>
          </cell>
          <cell r="V546">
            <v>1.32</v>
          </cell>
          <cell r="W546">
            <v>0.28000000000000003</v>
          </cell>
          <cell r="X546">
            <v>0.41</v>
          </cell>
          <cell r="Y546">
            <v>0.87</v>
          </cell>
          <cell r="Z546" t="str">
            <v>Y</v>
          </cell>
          <cell r="AA546" t="str">
            <v>Y</v>
          </cell>
          <cell r="AB546" t="str">
            <v>Y</v>
          </cell>
          <cell r="AC546" t="str">
            <v>Y</v>
          </cell>
        </row>
        <row r="547">
          <cell r="B547" t="str">
            <v>TON_1789</v>
          </cell>
          <cell r="C547" t="str">
            <v>phosphopentomutase [Thermococcus onnurineus NA1]</v>
          </cell>
          <cell r="D547">
            <v>213.64</v>
          </cell>
          <cell r="J547" t="str">
            <v>S</v>
          </cell>
          <cell r="K547" t="str">
            <v>S</v>
          </cell>
          <cell r="L547" t="str">
            <v>S</v>
          </cell>
          <cell r="M547" t="str">
            <v>S</v>
          </cell>
          <cell r="N547">
            <v>1.21</v>
          </cell>
          <cell r="O547">
            <v>0.19</v>
          </cell>
          <cell r="P547">
            <v>0.72</v>
          </cell>
          <cell r="Q547">
            <v>0.68</v>
          </cell>
          <cell r="R547" t="str">
            <v>Y</v>
          </cell>
          <cell r="S547" t="str">
            <v>Y</v>
          </cell>
          <cell r="T547" t="str">
            <v>Y</v>
          </cell>
          <cell r="U547" t="str">
            <v>Y</v>
          </cell>
          <cell r="V547">
            <v>0.83</v>
          </cell>
          <cell r="W547">
            <v>-0.19</v>
          </cell>
          <cell r="X547">
            <v>0.81</v>
          </cell>
          <cell r="Y547">
            <v>0.31</v>
          </cell>
          <cell r="Z547">
            <v>0.68</v>
          </cell>
          <cell r="AA547">
            <v>-0.38</v>
          </cell>
          <cell r="AB547">
            <v>0.73</v>
          </cell>
          <cell r="AC547">
            <v>0.13</v>
          </cell>
        </row>
        <row r="548">
          <cell r="B548" t="str">
            <v>TON_1791</v>
          </cell>
          <cell r="C548" t="str">
            <v>ABC-type maltdextrin transport system, ATPase component [Thermococcus onnurineus NA1]</v>
          </cell>
          <cell r="D548">
            <v>101.11</v>
          </cell>
          <cell r="E548" t="str">
            <v>S</v>
          </cell>
          <cell r="J548" t="str">
            <v>S</v>
          </cell>
          <cell r="K548" t="str">
            <v>S</v>
          </cell>
          <cell r="L548" t="str">
            <v>S</v>
          </cell>
          <cell r="M548" t="str">
            <v>S</v>
          </cell>
          <cell r="N548" t="str">
            <v>S</v>
          </cell>
          <cell r="O548" t="str">
            <v>S</v>
          </cell>
          <cell r="P548" t="str">
            <v>S</v>
          </cell>
          <cell r="Q548" t="str">
            <v>S</v>
          </cell>
          <cell r="R548" t="str">
            <v>-</v>
          </cell>
          <cell r="U548" t="str">
            <v>-</v>
          </cell>
          <cell r="V548" t="str">
            <v>-</v>
          </cell>
          <cell r="Y548" t="str">
            <v>-</v>
          </cell>
          <cell r="Z548" t="str">
            <v>S</v>
          </cell>
          <cell r="AA548" t="str">
            <v>S</v>
          </cell>
          <cell r="AB548" t="str">
            <v>S</v>
          </cell>
          <cell r="AC548" t="str">
            <v>S</v>
          </cell>
        </row>
        <row r="549">
          <cell r="B549" t="str">
            <v>TON_1792</v>
          </cell>
          <cell r="C549" t="str">
            <v>pullulanase [Thermococcus onnurineus NA1]</v>
          </cell>
          <cell r="D549">
            <v>176.39</v>
          </cell>
          <cell r="F549" t="str">
            <v>C</v>
          </cell>
          <cell r="G549" t="str">
            <v>C</v>
          </cell>
          <cell r="H549" t="str">
            <v>C</v>
          </cell>
          <cell r="I549" t="str">
            <v>C</v>
          </cell>
          <cell r="J549">
            <v>2.2000000000000002</v>
          </cell>
          <cell r="K549">
            <v>0.79</v>
          </cell>
          <cell r="L549">
            <v>1.52</v>
          </cell>
          <cell r="M549">
            <v>0.8</v>
          </cell>
          <cell r="N549" t="str">
            <v>S</v>
          </cell>
          <cell r="O549" t="str">
            <v>S</v>
          </cell>
          <cell r="P549" t="str">
            <v>S</v>
          </cell>
          <cell r="Q549" t="str">
            <v>S</v>
          </cell>
          <cell r="R549" t="str">
            <v>C</v>
          </cell>
          <cell r="S549" t="str">
            <v>C</v>
          </cell>
          <cell r="T549" t="str">
            <v>C</v>
          </cell>
          <cell r="U549" t="str">
            <v>C</v>
          </cell>
          <cell r="V549" t="str">
            <v>-</v>
          </cell>
          <cell r="Y549" t="str">
            <v>-</v>
          </cell>
          <cell r="Z549" t="str">
            <v>S</v>
          </cell>
          <cell r="AA549" t="str">
            <v>S</v>
          </cell>
          <cell r="AB549" t="str">
            <v>S</v>
          </cell>
          <cell r="AC549" t="str">
            <v>S</v>
          </cell>
        </row>
        <row r="550">
          <cell r="B550" t="str">
            <v>TON_1795</v>
          </cell>
          <cell r="C550" t="str">
            <v>ABC-type maltodextrin transport system [Thermococcus onnurineus NA1]</v>
          </cell>
          <cell r="D550">
            <v>73.510000000000005</v>
          </cell>
          <cell r="F550" t="str">
            <v>C</v>
          </cell>
          <cell r="G550" t="str">
            <v>C</v>
          </cell>
          <cell r="H550" t="str">
            <v>C</v>
          </cell>
          <cell r="I550" t="str">
            <v>C</v>
          </cell>
          <cell r="J550">
            <v>13.87</v>
          </cell>
          <cell r="K550">
            <v>2.63</v>
          </cell>
          <cell r="L550">
            <v>0.81</v>
          </cell>
          <cell r="M550">
            <v>1</v>
          </cell>
          <cell r="N550" t="str">
            <v>S</v>
          </cell>
          <cell r="O550" t="str">
            <v>S</v>
          </cell>
          <cell r="P550" t="str">
            <v>S</v>
          </cell>
          <cell r="Q550" t="str">
            <v>S</v>
          </cell>
          <cell r="R550">
            <v>0.88</v>
          </cell>
          <cell r="S550">
            <v>-0.13</v>
          </cell>
          <cell r="T550">
            <v>0.91</v>
          </cell>
          <cell r="U550">
            <v>0.38</v>
          </cell>
          <cell r="V550" t="str">
            <v>Y</v>
          </cell>
          <cell r="W550" t="str">
            <v>Y</v>
          </cell>
          <cell r="X550" t="str">
            <v>Y</v>
          </cell>
          <cell r="Y550" t="str">
            <v>Y</v>
          </cell>
          <cell r="Z550">
            <v>0.06</v>
          </cell>
          <cell r="AA550">
            <v>-2.76</v>
          </cell>
          <cell r="AB550">
            <v>0.57999999999999996</v>
          </cell>
          <cell r="AC550">
            <v>0</v>
          </cell>
        </row>
        <row r="551">
          <cell r="B551" t="str">
            <v>TON_1797</v>
          </cell>
          <cell r="C551" t="str">
            <v>Hypothetical transcription regulator [Thermococcus onnurineus NA1]</v>
          </cell>
          <cell r="D551">
            <v>193.58</v>
          </cell>
          <cell r="F551">
            <v>1.1299999999999999</v>
          </cell>
          <cell r="G551">
            <v>0.12</v>
          </cell>
          <cell r="H551">
            <v>0.93</v>
          </cell>
          <cell r="I551">
            <v>0.64</v>
          </cell>
          <cell r="J551">
            <v>1.84</v>
          </cell>
          <cell r="K551">
            <v>0.61</v>
          </cell>
          <cell r="L551">
            <v>0.88</v>
          </cell>
          <cell r="M551">
            <v>0.88</v>
          </cell>
          <cell r="N551">
            <v>1.62</v>
          </cell>
          <cell r="O551">
            <v>0.48</v>
          </cell>
          <cell r="P551">
            <v>0.5</v>
          </cell>
          <cell r="Q551">
            <v>0.98</v>
          </cell>
          <cell r="R551">
            <v>0.82</v>
          </cell>
          <cell r="S551">
            <v>-0.2</v>
          </cell>
          <cell r="T551">
            <v>1.19</v>
          </cell>
          <cell r="U551">
            <v>0.35</v>
          </cell>
          <cell r="V551">
            <v>0.73</v>
          </cell>
          <cell r="W551">
            <v>-0.32</v>
          </cell>
          <cell r="X551">
            <v>1</v>
          </cell>
          <cell r="Y551">
            <v>0.19</v>
          </cell>
          <cell r="Z551">
            <v>0.44</v>
          </cell>
          <cell r="AA551">
            <v>-0.81</v>
          </cell>
          <cell r="AB551">
            <v>0.72</v>
          </cell>
          <cell r="AC551">
            <v>0</v>
          </cell>
        </row>
        <row r="552">
          <cell r="B552" t="str">
            <v>TON_1803</v>
          </cell>
          <cell r="C552" t="str">
            <v>isoleucyl-tRNA synthetase [Thermococcus onnurineus NA1]</v>
          </cell>
          <cell r="D552">
            <v>254.45</v>
          </cell>
          <cell r="F552">
            <v>1.2</v>
          </cell>
          <cell r="G552">
            <v>0.18</v>
          </cell>
          <cell r="H552">
            <v>0.47</v>
          </cell>
          <cell r="I552">
            <v>0.74</v>
          </cell>
          <cell r="J552">
            <v>0.65</v>
          </cell>
          <cell r="K552">
            <v>-0.43</v>
          </cell>
          <cell r="L552">
            <v>0.62</v>
          </cell>
          <cell r="M552">
            <v>0.12</v>
          </cell>
          <cell r="N552">
            <v>0.54</v>
          </cell>
          <cell r="O552">
            <v>-0.62</v>
          </cell>
          <cell r="P552">
            <v>0.43</v>
          </cell>
          <cell r="Q552">
            <v>0.01</v>
          </cell>
          <cell r="R552">
            <v>1.82</v>
          </cell>
          <cell r="S552">
            <v>0.6</v>
          </cell>
          <cell r="T552">
            <v>0.5</v>
          </cell>
          <cell r="U552">
            <v>1</v>
          </cell>
          <cell r="V552">
            <v>1.51</v>
          </cell>
          <cell r="W552">
            <v>0.41</v>
          </cell>
          <cell r="X552">
            <v>0.35</v>
          </cell>
          <cell r="Y552">
            <v>0.99</v>
          </cell>
          <cell r="Z552">
            <v>2.8</v>
          </cell>
          <cell r="AA552">
            <v>1.03</v>
          </cell>
          <cell r="AB552">
            <v>0.43</v>
          </cell>
          <cell r="AC552">
            <v>1</v>
          </cell>
        </row>
        <row r="553">
          <cell r="B553" t="str">
            <v>TON_1809</v>
          </cell>
          <cell r="C553" t="str">
            <v>hypothetical protein TON_1809 [Thermococcus onnurineus NA1]</v>
          </cell>
          <cell r="D553">
            <v>64.87</v>
          </cell>
          <cell r="F553">
            <v>1.22</v>
          </cell>
          <cell r="G553">
            <v>0.2</v>
          </cell>
          <cell r="H553">
            <v>0.7</v>
          </cell>
          <cell r="I553">
            <v>0.76</v>
          </cell>
          <cell r="J553" t="str">
            <v>C</v>
          </cell>
          <cell r="K553" t="str">
            <v>C</v>
          </cell>
          <cell r="L553" t="str">
            <v>C</v>
          </cell>
          <cell r="M553" t="str">
            <v>C</v>
          </cell>
          <cell r="N553" t="str">
            <v>F</v>
          </cell>
          <cell r="O553" t="str">
            <v>F</v>
          </cell>
          <cell r="P553" t="str">
            <v>F</v>
          </cell>
          <cell r="Q553" t="str">
            <v>F</v>
          </cell>
          <cell r="R553" t="str">
            <v>C</v>
          </cell>
          <cell r="S553" t="str">
            <v>C</v>
          </cell>
          <cell r="T553" t="str">
            <v>C</v>
          </cell>
          <cell r="U553" t="str">
            <v>C</v>
          </cell>
          <cell r="V553" t="str">
            <v>F</v>
          </cell>
          <cell r="W553" t="str">
            <v>F</v>
          </cell>
          <cell r="X553" t="str">
            <v>F</v>
          </cell>
          <cell r="Y553" t="str">
            <v>F</v>
          </cell>
          <cell r="Z553" t="str">
            <v>-</v>
          </cell>
          <cell r="AC553" t="str">
            <v>-</v>
          </cell>
        </row>
        <row r="554">
          <cell r="B554" t="str">
            <v>TON_1811</v>
          </cell>
          <cell r="C554" t="str">
            <v>hypothetical protein TON_1811 [Thermococcus onnurineus NA1]</v>
          </cell>
          <cell r="D554">
            <v>198.98</v>
          </cell>
          <cell r="F554" t="str">
            <v>F</v>
          </cell>
          <cell r="G554" t="str">
            <v>F</v>
          </cell>
          <cell r="H554" t="str">
            <v>F</v>
          </cell>
          <cell r="I554" t="str">
            <v>F</v>
          </cell>
          <cell r="J554" t="str">
            <v>S</v>
          </cell>
          <cell r="K554" t="str">
            <v>S</v>
          </cell>
          <cell r="L554" t="str">
            <v>S</v>
          </cell>
          <cell r="M554" t="str">
            <v>S</v>
          </cell>
          <cell r="N554">
            <v>1.63</v>
          </cell>
          <cell r="O554">
            <v>0.49</v>
          </cell>
          <cell r="P554">
            <v>0.56999999999999995</v>
          </cell>
          <cell r="Q554">
            <v>0.95</v>
          </cell>
          <cell r="R554" t="str">
            <v>-</v>
          </cell>
          <cell r="U554" t="str">
            <v>-</v>
          </cell>
          <cell r="V554" t="str">
            <v>F</v>
          </cell>
          <cell r="W554" t="str">
            <v>F</v>
          </cell>
          <cell r="X554" t="str">
            <v>F</v>
          </cell>
          <cell r="Y554" t="str">
            <v>F</v>
          </cell>
          <cell r="Z554" t="str">
            <v>S</v>
          </cell>
          <cell r="AA554" t="str">
            <v>S</v>
          </cell>
          <cell r="AB554" t="str">
            <v>S</v>
          </cell>
          <cell r="AC554" t="str">
            <v>S</v>
          </cell>
        </row>
        <row r="555">
          <cell r="B555" t="str">
            <v>TON_1813</v>
          </cell>
          <cell r="C555" t="str">
            <v>2'-5' RNA ligase [Thermococcus onnurineus NA1]</v>
          </cell>
          <cell r="D555">
            <v>171.2</v>
          </cell>
          <cell r="J555" t="str">
            <v>S</v>
          </cell>
          <cell r="K555" t="str">
            <v>S</v>
          </cell>
          <cell r="L555" t="str">
            <v>S</v>
          </cell>
          <cell r="M555" t="str">
            <v>S</v>
          </cell>
          <cell r="N555">
            <v>0.83</v>
          </cell>
          <cell r="O555">
            <v>-0.19</v>
          </cell>
          <cell r="P555">
            <v>1.72</v>
          </cell>
          <cell r="Q555">
            <v>0.45</v>
          </cell>
          <cell r="R555" t="str">
            <v>Y</v>
          </cell>
          <cell r="S555" t="str">
            <v>Y</v>
          </cell>
          <cell r="T555" t="str">
            <v>Y</v>
          </cell>
          <cell r="U555" t="str">
            <v>Y</v>
          </cell>
          <cell r="V555">
            <v>1.21</v>
          </cell>
          <cell r="W555">
            <v>0.19</v>
          </cell>
          <cell r="X555">
            <v>1.27</v>
          </cell>
          <cell r="Y555">
            <v>0.62</v>
          </cell>
          <cell r="Z555">
            <v>1.46</v>
          </cell>
          <cell r="AA555">
            <v>0.38</v>
          </cell>
          <cell r="AB555">
            <v>1.5</v>
          </cell>
          <cell r="AC555">
            <v>0.68</v>
          </cell>
        </row>
        <row r="556">
          <cell r="B556" t="str">
            <v>TON_1815</v>
          </cell>
          <cell r="C556" t="str">
            <v>xanthine/guanine phosphoribosyltransferase [Thermococcus onnurineus NA1]</v>
          </cell>
          <cell r="D556">
            <v>199.17</v>
          </cell>
          <cell r="E556" t="str">
            <v>Y</v>
          </cell>
          <cell r="F556">
            <v>0</v>
          </cell>
          <cell r="J556">
            <v>0</v>
          </cell>
          <cell r="N556">
            <v>0</v>
          </cell>
          <cell r="R556" t="str">
            <v>Y</v>
          </cell>
          <cell r="S556" t="str">
            <v>Y</v>
          </cell>
          <cell r="T556" t="str">
            <v>Y</v>
          </cell>
          <cell r="U556" t="str">
            <v>Y</v>
          </cell>
          <cell r="V556" t="str">
            <v>Y</v>
          </cell>
          <cell r="W556" t="str">
            <v>Y</v>
          </cell>
          <cell r="X556" t="str">
            <v>Y</v>
          </cell>
          <cell r="Y556" t="str">
            <v>Y</v>
          </cell>
          <cell r="Z556" t="str">
            <v>Y</v>
          </cell>
          <cell r="AA556" t="str">
            <v>Y</v>
          </cell>
          <cell r="AB556" t="str">
            <v>Y</v>
          </cell>
          <cell r="AC556" t="str">
            <v>Y</v>
          </cell>
        </row>
        <row r="557">
          <cell r="B557" t="str">
            <v>TON_1816</v>
          </cell>
          <cell r="C557" t="str">
            <v>Hypothetical ribonucleotide reductase alpha subunit [Thermococcus onnurineus NA1]</v>
          </cell>
          <cell r="D557">
            <v>298.58999999999997</v>
          </cell>
          <cell r="F557">
            <v>1.42</v>
          </cell>
          <cell r="G557">
            <v>0.35</v>
          </cell>
          <cell r="H557">
            <v>0.25</v>
          </cell>
          <cell r="I557">
            <v>1</v>
          </cell>
          <cell r="J557">
            <v>1.49</v>
          </cell>
          <cell r="K557">
            <v>0.4</v>
          </cell>
          <cell r="L557">
            <v>0.23</v>
          </cell>
          <cell r="M557">
            <v>1</v>
          </cell>
          <cell r="N557">
            <v>1.04</v>
          </cell>
          <cell r="O557">
            <v>0.04</v>
          </cell>
          <cell r="P557">
            <v>0.18</v>
          </cell>
          <cell r="Q557">
            <v>0.62</v>
          </cell>
          <cell r="R557">
            <v>1.84</v>
          </cell>
          <cell r="S557">
            <v>0.61</v>
          </cell>
          <cell r="T557">
            <v>0.25</v>
          </cell>
          <cell r="U557">
            <v>1</v>
          </cell>
          <cell r="V557">
            <v>1.28</v>
          </cell>
          <cell r="W557">
            <v>0.25</v>
          </cell>
          <cell r="X557">
            <v>0.22</v>
          </cell>
          <cell r="Y557">
            <v>0.98</v>
          </cell>
          <cell r="Z557">
            <v>1.23</v>
          </cell>
          <cell r="AA557">
            <v>0.21</v>
          </cell>
          <cell r="AB557">
            <v>0.19</v>
          </cell>
          <cell r="AC557">
            <v>1</v>
          </cell>
        </row>
        <row r="558">
          <cell r="B558" t="str">
            <v>TON_1830</v>
          </cell>
          <cell r="C558" t="str">
            <v>hypothetical protein TON_1830 [Thermococcus onnurineus NA1]</v>
          </cell>
          <cell r="D558">
            <v>134.41</v>
          </cell>
          <cell r="E558" t="str">
            <v>Y</v>
          </cell>
          <cell r="F558">
            <v>0</v>
          </cell>
          <cell r="J558">
            <v>0</v>
          </cell>
          <cell r="N558">
            <v>0</v>
          </cell>
          <cell r="R558" t="str">
            <v>Y</v>
          </cell>
          <cell r="S558" t="str">
            <v>Y</v>
          </cell>
          <cell r="T558" t="str">
            <v>Y</v>
          </cell>
          <cell r="U558" t="str">
            <v>Y</v>
          </cell>
          <cell r="V558" t="str">
            <v>Y</v>
          </cell>
          <cell r="W558" t="str">
            <v>Y</v>
          </cell>
          <cell r="X558" t="str">
            <v>Y</v>
          </cell>
          <cell r="Y558" t="str">
            <v>Y</v>
          </cell>
          <cell r="Z558" t="str">
            <v>Y</v>
          </cell>
          <cell r="AA558" t="str">
            <v>Y</v>
          </cell>
          <cell r="AB558" t="str">
            <v>Y</v>
          </cell>
          <cell r="AC558" t="str">
            <v>Y</v>
          </cell>
        </row>
        <row r="559">
          <cell r="B559" t="str">
            <v>TON_1836</v>
          </cell>
          <cell r="C559" t="str">
            <v>galE-2 UDP-glucose 4-epimerase [Thermococcus onnurineus NA1]</v>
          </cell>
          <cell r="D559">
            <v>185.57</v>
          </cell>
          <cell r="F559" t="str">
            <v>F</v>
          </cell>
          <cell r="G559" t="str">
            <v>F</v>
          </cell>
          <cell r="H559" t="str">
            <v>F</v>
          </cell>
          <cell r="I559" t="str">
            <v>F</v>
          </cell>
          <cell r="J559" t="str">
            <v>S</v>
          </cell>
          <cell r="K559" t="str">
            <v>S</v>
          </cell>
          <cell r="L559" t="str">
            <v>S</v>
          </cell>
          <cell r="M559" t="str">
            <v>S</v>
          </cell>
          <cell r="N559">
            <v>0.67</v>
          </cell>
          <cell r="O559">
            <v>-0.4</v>
          </cell>
          <cell r="P559">
            <v>0.47</v>
          </cell>
          <cell r="Q559">
            <v>0.05</v>
          </cell>
          <cell r="R559" t="str">
            <v>Y</v>
          </cell>
          <cell r="S559" t="str">
            <v>Y</v>
          </cell>
          <cell r="T559" t="str">
            <v>Y</v>
          </cell>
          <cell r="U559" t="str">
            <v>Y</v>
          </cell>
          <cell r="V559">
            <v>0.59</v>
          </cell>
          <cell r="W559">
            <v>-0.52</v>
          </cell>
          <cell r="X559">
            <v>0.6</v>
          </cell>
          <cell r="Y559">
            <v>0.04</v>
          </cell>
          <cell r="Z559">
            <v>0.89</v>
          </cell>
          <cell r="AA559">
            <v>-0.12</v>
          </cell>
          <cell r="AB559">
            <v>0.62</v>
          </cell>
          <cell r="AC559">
            <v>0.35</v>
          </cell>
        </row>
        <row r="560">
          <cell r="B560" t="str">
            <v>TON_1842</v>
          </cell>
          <cell r="C560" t="str">
            <v>Nucleotidyltransferase [Thermococcus onnurineus NA1]</v>
          </cell>
          <cell r="D560">
            <v>120.75</v>
          </cell>
          <cell r="F560">
            <v>0</v>
          </cell>
          <cell r="J560">
            <v>1.42</v>
          </cell>
          <cell r="K560">
            <v>0.35</v>
          </cell>
          <cell r="L560">
            <v>0.93</v>
          </cell>
          <cell r="M560">
            <v>0.77</v>
          </cell>
          <cell r="N560" t="str">
            <v>S</v>
          </cell>
          <cell r="O560" t="str">
            <v>S</v>
          </cell>
          <cell r="P560" t="str">
            <v>S</v>
          </cell>
          <cell r="Q560" t="str">
            <v>S</v>
          </cell>
          <cell r="R560">
            <v>2.86</v>
          </cell>
          <cell r="S560">
            <v>1.05</v>
          </cell>
          <cell r="T560">
            <v>1.06</v>
          </cell>
          <cell r="U560">
            <v>0.99</v>
          </cell>
          <cell r="V560" t="str">
            <v>Y</v>
          </cell>
          <cell r="W560" t="str">
            <v>Y</v>
          </cell>
          <cell r="X560" t="str">
            <v>Y</v>
          </cell>
          <cell r="Y560" t="str">
            <v>Y</v>
          </cell>
          <cell r="Z560">
            <v>1.99</v>
          </cell>
          <cell r="AA560">
            <v>0.69</v>
          </cell>
          <cell r="AB560">
            <v>0.56999999999999995</v>
          </cell>
          <cell r="AC560">
            <v>0.99</v>
          </cell>
        </row>
        <row r="561">
          <cell r="B561" t="str">
            <v>TON_1843</v>
          </cell>
          <cell r="C561" t="str">
            <v>rfbB dTDP-glucose 4,6-dehydratase [Thermococcus onnurineus NA1]</v>
          </cell>
          <cell r="D561">
            <v>113.52</v>
          </cell>
          <cell r="F561">
            <v>0</v>
          </cell>
          <cell r="J561">
            <v>1.26</v>
          </cell>
          <cell r="K561">
            <v>0.23</v>
          </cell>
          <cell r="L561">
            <v>0.75</v>
          </cell>
          <cell r="M561">
            <v>0.79</v>
          </cell>
          <cell r="N561" t="str">
            <v>S</v>
          </cell>
          <cell r="O561" t="str">
            <v>S</v>
          </cell>
          <cell r="P561" t="str">
            <v>S</v>
          </cell>
          <cell r="Q561" t="str">
            <v>S</v>
          </cell>
          <cell r="R561">
            <v>2.34</v>
          </cell>
          <cell r="S561">
            <v>0.85</v>
          </cell>
          <cell r="T561">
            <v>0.73</v>
          </cell>
          <cell r="U561">
            <v>0.99</v>
          </cell>
          <cell r="V561" t="str">
            <v>Y</v>
          </cell>
          <cell r="W561" t="str">
            <v>Y</v>
          </cell>
          <cell r="X561" t="str">
            <v>Y</v>
          </cell>
          <cell r="Y561" t="str">
            <v>Y</v>
          </cell>
          <cell r="Z561">
            <v>1.86</v>
          </cell>
          <cell r="AA561">
            <v>0.62</v>
          </cell>
          <cell r="AB561">
            <v>0.47</v>
          </cell>
          <cell r="AC561">
            <v>1</v>
          </cell>
        </row>
        <row r="562">
          <cell r="B562" t="str">
            <v>TON_1866</v>
          </cell>
          <cell r="C562" t="str">
            <v>elongation factor 1-beta [Thermococcus onnurineus NA1]</v>
          </cell>
          <cell r="D562">
            <v>84.98</v>
          </cell>
          <cell r="E562" t="str">
            <v>Y</v>
          </cell>
          <cell r="F562">
            <v>0</v>
          </cell>
          <cell r="J562">
            <v>0</v>
          </cell>
          <cell r="N562">
            <v>0</v>
          </cell>
          <cell r="R562" t="str">
            <v>Y</v>
          </cell>
          <cell r="S562" t="str">
            <v>Y</v>
          </cell>
          <cell r="T562" t="str">
            <v>Y</v>
          </cell>
          <cell r="U562" t="str">
            <v>Y</v>
          </cell>
          <cell r="V562" t="str">
            <v>Y</v>
          </cell>
          <cell r="W562" t="str">
            <v>Y</v>
          </cell>
          <cell r="X562" t="str">
            <v>Y</v>
          </cell>
          <cell r="Y562" t="str">
            <v>Y</v>
          </cell>
          <cell r="Z562" t="str">
            <v>Y</v>
          </cell>
          <cell r="AA562" t="str">
            <v>Y</v>
          </cell>
          <cell r="AB562" t="str">
            <v>Y</v>
          </cell>
          <cell r="AC562" t="str">
            <v>Y</v>
          </cell>
        </row>
        <row r="563">
          <cell r="B563" t="str">
            <v>TON_1871</v>
          </cell>
          <cell r="C563" t="str">
            <v>anaerobic ribonucleoside-triphosphate reductase activating enzyme [Thermococcus onnurineus NA1]</v>
          </cell>
          <cell r="D563">
            <v>57.35</v>
          </cell>
          <cell r="F563" t="str">
            <v>C</v>
          </cell>
          <cell r="G563" t="str">
            <v>C</v>
          </cell>
          <cell r="H563" t="str">
            <v>C</v>
          </cell>
          <cell r="I563" t="str">
            <v>C</v>
          </cell>
          <cell r="J563">
            <v>0.92</v>
          </cell>
          <cell r="K563">
            <v>-0.08</v>
          </cell>
          <cell r="L563">
            <v>2.2799999999999998</v>
          </cell>
          <cell r="M563">
            <v>0.44</v>
          </cell>
          <cell r="N563">
            <v>0</v>
          </cell>
          <cell r="R563" t="str">
            <v>C</v>
          </cell>
          <cell r="S563" t="str">
            <v>C</v>
          </cell>
          <cell r="T563" t="str">
            <v>C</v>
          </cell>
          <cell r="U563" t="str">
            <v>C</v>
          </cell>
          <cell r="V563" t="str">
            <v>-</v>
          </cell>
          <cell r="Y563" t="str">
            <v>-</v>
          </cell>
          <cell r="Z563" t="str">
            <v>-</v>
          </cell>
          <cell r="AC563" t="str">
            <v>-</v>
          </cell>
        </row>
        <row r="564">
          <cell r="B564" t="str">
            <v>TON_1872</v>
          </cell>
          <cell r="C564" t="str">
            <v>Hypothetical vitamin B12 transport protein precursor [Thermococcus onnurineus NA1]</v>
          </cell>
          <cell r="D564">
            <v>132.02000000000001</v>
          </cell>
          <cell r="F564">
            <v>1.28</v>
          </cell>
          <cell r="G564">
            <v>0.25</v>
          </cell>
          <cell r="H564">
            <v>1.0900000000000001</v>
          </cell>
          <cell r="I564">
            <v>0.62</v>
          </cell>
          <cell r="J564" t="str">
            <v>S</v>
          </cell>
          <cell r="K564" t="str">
            <v>S</v>
          </cell>
          <cell r="L564" t="str">
            <v>S</v>
          </cell>
          <cell r="M564" t="str">
            <v>S</v>
          </cell>
          <cell r="N564" t="str">
            <v>S</v>
          </cell>
          <cell r="O564" t="str">
            <v>S</v>
          </cell>
          <cell r="P564" t="str">
            <v>S</v>
          </cell>
          <cell r="Q564" t="str">
            <v>S</v>
          </cell>
          <cell r="R564" t="str">
            <v>C</v>
          </cell>
          <cell r="S564" t="str">
            <v>C</v>
          </cell>
          <cell r="T564" t="str">
            <v>C</v>
          </cell>
          <cell r="U564" t="str">
            <v>C</v>
          </cell>
          <cell r="V564" t="str">
            <v>F</v>
          </cell>
          <cell r="W564" t="str">
            <v>F</v>
          </cell>
          <cell r="X564" t="str">
            <v>F</v>
          </cell>
          <cell r="Y564" t="str">
            <v>F</v>
          </cell>
          <cell r="Z564" t="str">
            <v>S</v>
          </cell>
          <cell r="AA564" t="str">
            <v>S</v>
          </cell>
          <cell r="AB564" t="str">
            <v>S</v>
          </cell>
          <cell r="AC564" t="str">
            <v>S</v>
          </cell>
        </row>
        <row r="565">
          <cell r="B565" t="str">
            <v>TON_1874</v>
          </cell>
          <cell r="C565" t="str">
            <v>ABC transporter related ATPase component [Thermococcus onnurineus NA1]</v>
          </cell>
          <cell r="D565">
            <v>54.22</v>
          </cell>
          <cell r="E565" t="str">
            <v>Y</v>
          </cell>
          <cell r="F565">
            <v>0</v>
          </cell>
          <cell r="J565">
            <v>0</v>
          </cell>
          <cell r="N565">
            <v>0</v>
          </cell>
          <cell r="R565" t="str">
            <v>Y</v>
          </cell>
          <cell r="S565" t="str">
            <v>Y</v>
          </cell>
          <cell r="T565" t="str">
            <v>Y</v>
          </cell>
          <cell r="U565" t="str">
            <v>Y</v>
          </cell>
          <cell r="V565" t="str">
            <v>Y</v>
          </cell>
          <cell r="W565" t="str">
            <v>Y</v>
          </cell>
          <cell r="X565" t="str">
            <v>Y</v>
          </cell>
          <cell r="Y565" t="str">
            <v>Y</v>
          </cell>
          <cell r="Z565" t="str">
            <v>Y</v>
          </cell>
          <cell r="AA565" t="str">
            <v>Y</v>
          </cell>
          <cell r="AB565" t="str">
            <v>Y</v>
          </cell>
          <cell r="AC565" t="str">
            <v>Y</v>
          </cell>
        </row>
        <row r="566">
          <cell r="B566" t="str">
            <v>TON_1875</v>
          </cell>
          <cell r="C566" t="str">
            <v>cobalamin biosynthesis protein [Thermococcus onnurineus NA1]</v>
          </cell>
          <cell r="D566">
            <v>262.3</v>
          </cell>
          <cell r="E566" t="str">
            <v>C</v>
          </cell>
          <cell r="F566" t="str">
            <v>C</v>
          </cell>
          <cell r="G566" t="str">
            <v>C</v>
          </cell>
          <cell r="H566" t="str">
            <v>C</v>
          </cell>
          <cell r="I566" t="str">
            <v>C</v>
          </cell>
          <cell r="J566" t="str">
            <v>C</v>
          </cell>
          <cell r="K566" t="str">
            <v>C</v>
          </cell>
          <cell r="L566" t="str">
            <v>C</v>
          </cell>
          <cell r="M566" t="str">
            <v>C</v>
          </cell>
          <cell r="R566" t="str">
            <v>C</v>
          </cell>
          <cell r="S566" t="str">
            <v>C</v>
          </cell>
          <cell r="T566" t="str">
            <v>C</v>
          </cell>
          <cell r="U566" t="str">
            <v>C</v>
          </cell>
          <cell r="V566" t="str">
            <v>-</v>
          </cell>
          <cell r="Y566" t="str">
            <v>-</v>
          </cell>
          <cell r="Z566" t="str">
            <v>-</v>
          </cell>
          <cell r="AC566" t="str">
            <v>-</v>
          </cell>
        </row>
        <row r="567">
          <cell r="B567" t="str">
            <v>TON_1876</v>
          </cell>
          <cell r="C567" t="str">
            <v>Magnesium chelatase, ChlI subunit [Thermococcus onnurineus NA1]</v>
          </cell>
          <cell r="D567">
            <v>107.96</v>
          </cell>
          <cell r="E567" t="str">
            <v>Y</v>
          </cell>
          <cell r="F567">
            <v>0</v>
          </cell>
          <cell r="J567">
            <v>0</v>
          </cell>
          <cell r="N567">
            <v>0</v>
          </cell>
          <cell r="R567" t="str">
            <v>Y</v>
          </cell>
          <cell r="S567" t="str">
            <v>Y</v>
          </cell>
          <cell r="T567" t="str">
            <v>Y</v>
          </cell>
          <cell r="U567" t="str">
            <v>Y</v>
          </cell>
          <cell r="V567" t="str">
            <v>Y</v>
          </cell>
          <cell r="W567" t="str">
            <v>Y</v>
          </cell>
          <cell r="X567" t="str">
            <v>Y</v>
          </cell>
          <cell r="Y567" t="str">
            <v>Y</v>
          </cell>
          <cell r="Z567" t="str">
            <v>Y</v>
          </cell>
          <cell r="AA567" t="str">
            <v>Y</v>
          </cell>
          <cell r="AB567" t="str">
            <v>Y</v>
          </cell>
          <cell r="AC567" t="str">
            <v>Y</v>
          </cell>
        </row>
        <row r="568">
          <cell r="B568" t="str">
            <v>TON_1877</v>
          </cell>
          <cell r="C568" t="str">
            <v>chaperonin beta subunit [Thermococcus onnurineus NA1]</v>
          </cell>
          <cell r="D568">
            <v>415.34</v>
          </cell>
          <cell r="F568">
            <v>3.19</v>
          </cell>
          <cell r="G568">
            <v>1.1599999999999999</v>
          </cell>
          <cell r="H568">
            <v>0.18</v>
          </cell>
          <cell r="I568">
            <v>1</v>
          </cell>
          <cell r="J568">
            <v>2.94</v>
          </cell>
          <cell r="K568">
            <v>1.08</v>
          </cell>
          <cell r="L568">
            <v>0.18</v>
          </cell>
          <cell r="M568">
            <v>1</v>
          </cell>
          <cell r="N568">
            <v>0.92</v>
          </cell>
          <cell r="O568">
            <v>-0.08</v>
          </cell>
          <cell r="P568">
            <v>0.08</v>
          </cell>
          <cell r="Q568">
            <v>0.05</v>
          </cell>
          <cell r="R568">
            <v>2.83</v>
          </cell>
          <cell r="S568">
            <v>1.04</v>
          </cell>
          <cell r="T568">
            <v>0.18</v>
          </cell>
          <cell r="U568">
            <v>1</v>
          </cell>
          <cell r="V568">
            <v>0.89</v>
          </cell>
          <cell r="W568">
            <v>-0.12</v>
          </cell>
          <cell r="X568">
            <v>0.11</v>
          </cell>
          <cell r="Y568">
            <v>0.03</v>
          </cell>
          <cell r="Z568">
            <v>0.96</v>
          </cell>
          <cell r="AA568">
            <v>-0.04</v>
          </cell>
          <cell r="AB568">
            <v>7.0000000000000007E-2</v>
          </cell>
          <cell r="AC568">
            <v>0.17</v>
          </cell>
        </row>
        <row r="569">
          <cell r="B569" t="str">
            <v>TON_1882</v>
          </cell>
          <cell r="C569" t="str">
            <v>DNA helicase [Thermococcus onnurineus NA1]</v>
          </cell>
          <cell r="D569">
            <v>157.41999999999999</v>
          </cell>
          <cell r="J569" t="str">
            <v>S</v>
          </cell>
          <cell r="K569" t="str">
            <v>S</v>
          </cell>
          <cell r="L569" t="str">
            <v>S</v>
          </cell>
          <cell r="M569" t="str">
            <v>S</v>
          </cell>
          <cell r="N569" t="str">
            <v>S</v>
          </cell>
          <cell r="O569" t="str">
            <v>S</v>
          </cell>
          <cell r="P569" t="str">
            <v>S</v>
          </cell>
          <cell r="Q569" t="str">
            <v>S</v>
          </cell>
          <cell r="R569" t="str">
            <v>-</v>
          </cell>
          <cell r="U569" t="str">
            <v>-</v>
          </cell>
          <cell r="V569" t="str">
            <v>-</v>
          </cell>
          <cell r="Y569" t="str">
            <v>-</v>
          </cell>
          <cell r="Z569">
            <v>0.52</v>
          </cell>
          <cell r="AA569">
            <v>-0.65</v>
          </cell>
          <cell r="AB569">
            <v>0.75</v>
          </cell>
          <cell r="AC569">
            <v>0.08</v>
          </cell>
        </row>
        <row r="570">
          <cell r="B570" t="str">
            <v>TON_1890</v>
          </cell>
          <cell r="C570" t="str">
            <v>pyridoxal biosynthesis lyase PdxS [Thermococcus onnurineus NA1]</v>
          </cell>
          <cell r="D570">
            <v>144.76</v>
          </cell>
          <cell r="J570" t="str">
            <v>S</v>
          </cell>
          <cell r="K570" t="str">
            <v>S</v>
          </cell>
          <cell r="L570" t="str">
            <v>S</v>
          </cell>
          <cell r="M570" t="str">
            <v>S</v>
          </cell>
          <cell r="N570" t="str">
            <v>S</v>
          </cell>
          <cell r="O570" t="str">
            <v>S</v>
          </cell>
          <cell r="P570" t="str">
            <v>S</v>
          </cell>
          <cell r="Q570" t="str">
            <v>S</v>
          </cell>
          <cell r="R570" t="str">
            <v>Y</v>
          </cell>
          <cell r="S570" t="str">
            <v>Y</v>
          </cell>
          <cell r="T570" t="str">
            <v>Y</v>
          </cell>
          <cell r="U570" t="str">
            <v>Y</v>
          </cell>
          <cell r="V570" t="str">
            <v>Y</v>
          </cell>
          <cell r="W570" t="str">
            <v>Y</v>
          </cell>
          <cell r="X570" t="str">
            <v>Y</v>
          </cell>
          <cell r="Y570" t="str">
            <v>Y</v>
          </cell>
          <cell r="Z570">
            <v>2.46</v>
          </cell>
          <cell r="AA570">
            <v>0.9</v>
          </cell>
          <cell r="AB570">
            <v>0.97</v>
          </cell>
          <cell r="AC570">
            <v>0.96</v>
          </cell>
        </row>
        <row r="571">
          <cell r="B571" t="str">
            <v>TON_1893</v>
          </cell>
          <cell r="C571" t="str">
            <v>GMP synthase subunit B [Thermococcus onnurineus NA1]</v>
          </cell>
          <cell r="D571">
            <v>141.38999999999999</v>
          </cell>
          <cell r="F571" t="str">
            <v>F</v>
          </cell>
          <cell r="G571" t="str">
            <v>F</v>
          </cell>
          <cell r="H571" t="str">
            <v>F</v>
          </cell>
          <cell r="I571" t="str">
            <v>F</v>
          </cell>
          <cell r="J571" t="str">
            <v>S</v>
          </cell>
          <cell r="K571" t="str">
            <v>S</v>
          </cell>
          <cell r="L571" t="str">
            <v>S</v>
          </cell>
          <cell r="M571" t="str">
            <v>S</v>
          </cell>
          <cell r="N571">
            <v>1.75</v>
          </cell>
          <cell r="O571">
            <v>0.56000000000000005</v>
          </cell>
          <cell r="P571">
            <v>1.21</v>
          </cell>
          <cell r="Q571">
            <v>0.8</v>
          </cell>
          <cell r="R571" t="str">
            <v>-</v>
          </cell>
          <cell r="U571" t="str">
            <v>-</v>
          </cell>
          <cell r="V571" t="str">
            <v>F</v>
          </cell>
          <cell r="W571" t="str">
            <v>F</v>
          </cell>
          <cell r="X571" t="str">
            <v>F</v>
          </cell>
          <cell r="Y571" t="str">
            <v>F</v>
          </cell>
          <cell r="Z571" t="str">
            <v>S</v>
          </cell>
          <cell r="AA571" t="str">
            <v>S</v>
          </cell>
          <cell r="AB571" t="str">
            <v>S</v>
          </cell>
          <cell r="AC571" t="str">
            <v>S</v>
          </cell>
        </row>
        <row r="572">
          <cell r="B572" t="str">
            <v>TON_1894</v>
          </cell>
          <cell r="C572" t="str">
            <v>GMP synthase subunit A [Thermococcus onnurineus NA1]</v>
          </cell>
          <cell r="D572">
            <v>104.16</v>
          </cell>
          <cell r="E572" t="str">
            <v>C</v>
          </cell>
          <cell r="F572" t="str">
            <v>C</v>
          </cell>
          <cell r="G572" t="str">
            <v>C</v>
          </cell>
          <cell r="H572" t="str">
            <v>C</v>
          </cell>
          <cell r="I572" t="str">
            <v>C</v>
          </cell>
          <cell r="J572" t="str">
            <v>C</v>
          </cell>
          <cell r="K572" t="str">
            <v>C</v>
          </cell>
          <cell r="L572" t="str">
            <v>C</v>
          </cell>
          <cell r="M572" t="str">
            <v>C</v>
          </cell>
          <cell r="R572" t="str">
            <v>C</v>
          </cell>
          <cell r="S572" t="str">
            <v>C</v>
          </cell>
          <cell r="T572" t="str">
            <v>C</v>
          </cell>
          <cell r="U572" t="str">
            <v>C</v>
          </cell>
          <cell r="V572" t="str">
            <v>-</v>
          </cell>
          <cell r="Y572" t="str">
            <v>-</v>
          </cell>
          <cell r="Z572" t="str">
            <v>-</v>
          </cell>
          <cell r="AC572" t="str">
            <v>-</v>
          </cell>
        </row>
        <row r="573">
          <cell r="B573" t="str">
            <v>TON_1904</v>
          </cell>
          <cell r="C573" t="str">
            <v>hypothetical protein TON_1904 [Thermococcus onnurineus NA1]</v>
          </cell>
          <cell r="D573">
            <v>101.01</v>
          </cell>
          <cell r="E573" t="str">
            <v>C</v>
          </cell>
          <cell r="F573" t="str">
            <v>C</v>
          </cell>
          <cell r="G573" t="str">
            <v>C</v>
          </cell>
          <cell r="H573" t="str">
            <v>C</v>
          </cell>
          <cell r="I573" t="str">
            <v>C</v>
          </cell>
          <cell r="J573" t="str">
            <v>C</v>
          </cell>
          <cell r="K573" t="str">
            <v>C</v>
          </cell>
          <cell r="L573" t="str">
            <v>C</v>
          </cell>
          <cell r="M573" t="str">
            <v>C</v>
          </cell>
          <cell r="R573" t="str">
            <v>C</v>
          </cell>
          <cell r="S573" t="str">
            <v>C</v>
          </cell>
          <cell r="T573" t="str">
            <v>C</v>
          </cell>
          <cell r="U573" t="str">
            <v>C</v>
          </cell>
          <cell r="V573" t="str">
            <v>-</v>
          </cell>
          <cell r="Y573" t="str">
            <v>-</v>
          </cell>
          <cell r="Z573" t="str">
            <v>-</v>
          </cell>
          <cell r="AC573" t="str">
            <v>-</v>
          </cell>
        </row>
        <row r="574">
          <cell r="B574" t="str">
            <v>TON_1910</v>
          </cell>
          <cell r="C574" t="str">
            <v>30S ribosomal protein S24e [Thermococcus onnurineus NA1]</v>
          </cell>
          <cell r="D574">
            <v>68.88</v>
          </cell>
          <cell r="F574">
            <v>0.52</v>
          </cell>
          <cell r="G574">
            <v>-0.65</v>
          </cell>
          <cell r="H574">
            <v>0.51</v>
          </cell>
          <cell r="I574">
            <v>0</v>
          </cell>
          <cell r="J574" t="str">
            <v>C</v>
          </cell>
          <cell r="K574" t="str">
            <v>C</v>
          </cell>
          <cell r="L574" t="str">
            <v>C</v>
          </cell>
          <cell r="M574" t="str">
            <v>C</v>
          </cell>
          <cell r="N574" t="str">
            <v>F</v>
          </cell>
          <cell r="O574" t="str">
            <v>F</v>
          </cell>
          <cell r="P574" t="str">
            <v>F</v>
          </cell>
          <cell r="Q574" t="str">
            <v>F</v>
          </cell>
          <cell r="R574">
            <v>0.95</v>
          </cell>
          <cell r="S574">
            <v>-0.05</v>
          </cell>
          <cell r="T574">
            <v>0.34</v>
          </cell>
          <cell r="U574">
            <v>0.4</v>
          </cell>
          <cell r="V574">
            <v>1.82</v>
          </cell>
          <cell r="W574">
            <v>0.6</v>
          </cell>
          <cell r="X574">
            <v>0.42</v>
          </cell>
          <cell r="Y574">
            <v>0.98</v>
          </cell>
          <cell r="Z574" t="str">
            <v>Y</v>
          </cell>
          <cell r="AA574" t="str">
            <v>Y</v>
          </cell>
          <cell r="AB574" t="str">
            <v>Y</v>
          </cell>
          <cell r="AC574" t="str">
            <v>Y</v>
          </cell>
        </row>
        <row r="575">
          <cell r="B575" t="str">
            <v>TON_1914</v>
          </cell>
          <cell r="C575" t="str">
            <v>inorganic pyrophosphatase [Thermococcus onnurineus NA1]</v>
          </cell>
          <cell r="D575">
            <v>133.86000000000001</v>
          </cell>
          <cell r="F575">
            <v>0.95</v>
          </cell>
          <cell r="G575">
            <v>-0.05</v>
          </cell>
          <cell r="H575">
            <v>0.42</v>
          </cell>
          <cell r="I575">
            <v>0.39</v>
          </cell>
          <cell r="J575">
            <v>1.48</v>
          </cell>
          <cell r="K575">
            <v>0.39</v>
          </cell>
          <cell r="L575">
            <v>0.44</v>
          </cell>
          <cell r="M575">
            <v>0.95</v>
          </cell>
          <cell r="N575">
            <v>1.55</v>
          </cell>
          <cell r="O575">
            <v>0.44</v>
          </cell>
          <cell r="P575">
            <v>0.4</v>
          </cell>
          <cell r="Q575">
            <v>0.99</v>
          </cell>
          <cell r="R575">
            <v>1.21</v>
          </cell>
          <cell r="S575">
            <v>0.19</v>
          </cell>
          <cell r="T575">
            <v>0.47</v>
          </cell>
          <cell r="U575">
            <v>0.78</v>
          </cell>
          <cell r="V575">
            <v>1.27</v>
          </cell>
          <cell r="W575">
            <v>0.24</v>
          </cell>
          <cell r="X575">
            <v>0.44</v>
          </cell>
          <cell r="Y575">
            <v>0.9</v>
          </cell>
          <cell r="Z575">
            <v>0.82</v>
          </cell>
          <cell r="AA575">
            <v>-0.2</v>
          </cell>
          <cell r="AB575">
            <v>0.28999999999999998</v>
          </cell>
          <cell r="AC575">
            <v>0.12</v>
          </cell>
        </row>
        <row r="576">
          <cell r="B576" t="str">
            <v>TON_1921</v>
          </cell>
          <cell r="C576" t="str">
            <v>Hypothetical exonuclease SbcD [Thermococcus onnurineus NA1]</v>
          </cell>
          <cell r="D576">
            <v>94.61</v>
          </cell>
          <cell r="E576" t="str">
            <v>F</v>
          </cell>
          <cell r="F576" t="str">
            <v>F</v>
          </cell>
          <cell r="G576" t="str">
            <v>F</v>
          </cell>
          <cell r="H576" t="str">
            <v>F</v>
          </cell>
          <cell r="I576" t="str">
            <v>F</v>
          </cell>
          <cell r="J576">
            <v>0</v>
          </cell>
          <cell r="N576" t="str">
            <v>F</v>
          </cell>
          <cell r="O576" t="str">
            <v>F</v>
          </cell>
          <cell r="P576" t="str">
            <v>F</v>
          </cell>
          <cell r="Q576" t="str">
            <v>F</v>
          </cell>
          <cell r="R576" t="str">
            <v>-</v>
          </cell>
          <cell r="U576" t="str">
            <v>-</v>
          </cell>
          <cell r="V576" t="str">
            <v>F</v>
          </cell>
          <cell r="W576" t="str">
            <v>F</v>
          </cell>
          <cell r="X576" t="str">
            <v>F</v>
          </cell>
          <cell r="Y576" t="str">
            <v>F</v>
          </cell>
          <cell r="Z576" t="str">
            <v>-</v>
          </cell>
          <cell r="AC576" t="str">
            <v>-</v>
          </cell>
        </row>
        <row r="577">
          <cell r="B577" t="str">
            <v>TON_1923</v>
          </cell>
          <cell r="C577" t="str">
            <v>carbon-nitrogen hydrolase [Thermococcus onnurineus NA1]</v>
          </cell>
          <cell r="D577">
            <v>102.85</v>
          </cell>
          <cell r="F577" t="str">
            <v>C</v>
          </cell>
          <cell r="G577" t="str">
            <v>C</v>
          </cell>
          <cell r="H577" t="str">
            <v>C</v>
          </cell>
          <cell r="I577" t="str">
            <v>C</v>
          </cell>
          <cell r="J577">
            <v>1.22</v>
          </cell>
          <cell r="K577">
            <v>0.2</v>
          </cell>
          <cell r="L577">
            <v>1.1200000000000001</v>
          </cell>
          <cell r="M577">
            <v>0.66</v>
          </cell>
          <cell r="N577" t="str">
            <v>S</v>
          </cell>
          <cell r="O577" t="str">
            <v>S</v>
          </cell>
          <cell r="P577" t="str">
            <v>S</v>
          </cell>
          <cell r="Q577" t="str">
            <v>S</v>
          </cell>
          <cell r="R577" t="str">
            <v>C</v>
          </cell>
          <cell r="S577" t="str">
            <v>C</v>
          </cell>
          <cell r="T577" t="str">
            <v>C</v>
          </cell>
          <cell r="U577" t="str">
            <v>C</v>
          </cell>
          <cell r="V577" t="str">
            <v>-</v>
          </cell>
          <cell r="Y577" t="str">
            <v>-</v>
          </cell>
          <cell r="Z577" t="str">
            <v>S</v>
          </cell>
          <cell r="AA577" t="str">
            <v>S</v>
          </cell>
          <cell r="AB577" t="str">
            <v>S</v>
          </cell>
          <cell r="AC577" t="str">
            <v>S</v>
          </cell>
        </row>
        <row r="578">
          <cell r="B578" t="str">
            <v>TON_1925</v>
          </cell>
          <cell r="C578" t="str">
            <v>SAM-dependent methyltransferase [Thermococcus onnurineus NA1]</v>
          </cell>
          <cell r="D578">
            <v>131.28</v>
          </cell>
          <cell r="E578" t="str">
            <v>S</v>
          </cell>
          <cell r="J578" t="str">
            <v>S</v>
          </cell>
          <cell r="K578" t="str">
            <v>S</v>
          </cell>
          <cell r="L578" t="str">
            <v>S</v>
          </cell>
          <cell r="M578" t="str">
            <v>S</v>
          </cell>
          <cell r="N578" t="str">
            <v>S</v>
          </cell>
          <cell r="O578" t="str">
            <v>S</v>
          </cell>
          <cell r="P578" t="str">
            <v>S</v>
          </cell>
          <cell r="Q578" t="str">
            <v>S</v>
          </cell>
          <cell r="R578" t="str">
            <v>-</v>
          </cell>
          <cell r="U578" t="str">
            <v>-</v>
          </cell>
          <cell r="V578" t="str">
            <v>-</v>
          </cell>
          <cell r="Y578" t="str">
            <v>-</v>
          </cell>
          <cell r="Z578" t="str">
            <v>S</v>
          </cell>
          <cell r="AA578" t="str">
            <v>S</v>
          </cell>
          <cell r="AB578" t="str">
            <v>S</v>
          </cell>
          <cell r="AC578" t="str">
            <v>S</v>
          </cell>
        </row>
        <row r="579">
          <cell r="B579" t="str">
            <v>TON_1933</v>
          </cell>
          <cell r="C579" t="str">
            <v>hypothetical protein TON_1933 [Thermococcus onnurineus NA1]</v>
          </cell>
          <cell r="D579">
            <v>54.4</v>
          </cell>
          <cell r="E579" t="str">
            <v>S</v>
          </cell>
          <cell r="J579" t="str">
            <v>S</v>
          </cell>
          <cell r="K579" t="str">
            <v>S</v>
          </cell>
          <cell r="L579" t="str">
            <v>S</v>
          </cell>
          <cell r="M579" t="str">
            <v>S</v>
          </cell>
          <cell r="N579" t="str">
            <v>S</v>
          </cell>
          <cell r="O579" t="str">
            <v>S</v>
          </cell>
          <cell r="P579" t="str">
            <v>S</v>
          </cell>
          <cell r="Q579" t="str">
            <v>S</v>
          </cell>
          <cell r="R579" t="str">
            <v>-</v>
          </cell>
          <cell r="U579" t="str">
            <v>-</v>
          </cell>
          <cell r="V579" t="str">
            <v>-</v>
          </cell>
          <cell r="Y579" t="str">
            <v>-</v>
          </cell>
          <cell r="Z579" t="str">
            <v>S</v>
          </cell>
          <cell r="AA579" t="str">
            <v>S</v>
          </cell>
          <cell r="AB579" t="str">
            <v>S</v>
          </cell>
          <cell r="AC579" t="str">
            <v>S</v>
          </cell>
        </row>
        <row r="580">
          <cell r="B580" t="str">
            <v>TON_1939</v>
          </cell>
          <cell r="C580" t="str">
            <v>small-conductance mechanosensitive channel [Thermococcus onnurineus NA1]</v>
          </cell>
          <cell r="D580">
            <v>94.28</v>
          </cell>
          <cell r="E580" t="str">
            <v>C</v>
          </cell>
          <cell r="F580" t="str">
            <v>C</v>
          </cell>
          <cell r="G580" t="str">
            <v>C</v>
          </cell>
          <cell r="H580" t="str">
            <v>C</v>
          </cell>
          <cell r="I580" t="str">
            <v>C</v>
          </cell>
          <cell r="J580" t="str">
            <v>C</v>
          </cell>
          <cell r="K580" t="str">
            <v>C</v>
          </cell>
          <cell r="L580" t="str">
            <v>C</v>
          </cell>
          <cell r="M580" t="str">
            <v>C</v>
          </cell>
          <cell r="R580" t="str">
            <v>C</v>
          </cell>
          <cell r="S580" t="str">
            <v>C</v>
          </cell>
          <cell r="T580" t="str">
            <v>C</v>
          </cell>
          <cell r="U580" t="str">
            <v>C</v>
          </cell>
          <cell r="V580" t="str">
            <v>-</v>
          </cell>
          <cell r="Y580" t="str">
            <v>-</v>
          </cell>
          <cell r="Z580" t="str">
            <v>-</v>
          </cell>
          <cell r="AC580" t="str">
            <v>-</v>
          </cell>
        </row>
        <row r="581">
          <cell r="B581" t="str">
            <v>TON_1944</v>
          </cell>
          <cell r="C581" t="str">
            <v>translation initiation factor IF-2 subunit gamma [Thermococcus onnurineus NA1]</v>
          </cell>
          <cell r="D581">
            <v>360.12</v>
          </cell>
          <cell r="F581">
            <v>1.2</v>
          </cell>
          <cell r="G581">
            <v>0.18</v>
          </cell>
          <cell r="H581">
            <v>0.27</v>
          </cell>
          <cell r="I581">
            <v>0.93</v>
          </cell>
          <cell r="J581">
            <v>1.01</v>
          </cell>
          <cell r="K581">
            <v>0.01</v>
          </cell>
          <cell r="L581">
            <v>0.22</v>
          </cell>
          <cell r="M581">
            <v>0.52</v>
          </cell>
          <cell r="N581">
            <v>0.84</v>
          </cell>
          <cell r="O581">
            <v>-0.18</v>
          </cell>
          <cell r="P581">
            <v>0.21</v>
          </cell>
          <cell r="Q581">
            <v>0.06</v>
          </cell>
          <cell r="R581">
            <v>1.31</v>
          </cell>
          <cell r="S581">
            <v>0.27</v>
          </cell>
          <cell r="T581">
            <v>0.21</v>
          </cell>
          <cell r="U581">
            <v>0.99</v>
          </cell>
          <cell r="V581">
            <v>1.0900000000000001</v>
          </cell>
          <cell r="W581">
            <v>0.09</v>
          </cell>
          <cell r="X581">
            <v>0.22</v>
          </cell>
          <cell r="Y581">
            <v>0.79</v>
          </cell>
          <cell r="Z581">
            <v>1.31</v>
          </cell>
          <cell r="AA581">
            <v>0.27</v>
          </cell>
          <cell r="AB581">
            <v>0.18</v>
          </cell>
          <cell r="AC581">
            <v>1</v>
          </cell>
        </row>
        <row r="582">
          <cell r="B582" t="str">
            <v>TON_1945</v>
          </cell>
          <cell r="C582" t="str">
            <v>30S ribosomal protein S6e [Thermococcus onnurineus NA1]</v>
          </cell>
          <cell r="D582">
            <v>156.77000000000001</v>
          </cell>
          <cell r="F582">
            <v>0.73</v>
          </cell>
          <cell r="G582">
            <v>-0.31</v>
          </cell>
          <cell r="H582">
            <v>0.69</v>
          </cell>
          <cell r="I582">
            <v>0.2</v>
          </cell>
          <cell r="J582">
            <v>0.87</v>
          </cell>
          <cell r="K582">
            <v>-0.14000000000000001</v>
          </cell>
          <cell r="L582">
            <v>0.63</v>
          </cell>
          <cell r="M582">
            <v>0.35</v>
          </cell>
          <cell r="N582">
            <v>1.19</v>
          </cell>
          <cell r="O582">
            <v>0.17</v>
          </cell>
          <cell r="P582">
            <v>0.75</v>
          </cell>
          <cell r="Q582">
            <v>0.67</v>
          </cell>
          <cell r="R582">
            <v>1.1499999999999999</v>
          </cell>
          <cell r="S582">
            <v>0.14000000000000001</v>
          </cell>
          <cell r="T582">
            <v>0.44</v>
          </cell>
          <cell r="U582">
            <v>0.73</v>
          </cell>
          <cell r="V582">
            <v>1.57</v>
          </cell>
          <cell r="W582">
            <v>0.45</v>
          </cell>
          <cell r="X582">
            <v>0.63</v>
          </cell>
          <cell r="Y582">
            <v>0.9</v>
          </cell>
          <cell r="Z582">
            <v>1.32</v>
          </cell>
          <cell r="AA582">
            <v>0.28000000000000003</v>
          </cell>
          <cell r="AB582">
            <v>0.53</v>
          </cell>
          <cell r="AC582">
            <v>0.78</v>
          </cell>
        </row>
        <row r="583">
          <cell r="B583" t="str">
            <v>TON_1947</v>
          </cell>
          <cell r="C583" t="str">
            <v>hypothetical protein TON_1947 [Thermococcus onnurineus NA1]</v>
          </cell>
          <cell r="D583">
            <v>84.63</v>
          </cell>
          <cell r="F583">
            <v>1.32</v>
          </cell>
          <cell r="G583">
            <v>0.28000000000000003</v>
          </cell>
          <cell r="H583">
            <v>0.88</v>
          </cell>
          <cell r="I583">
            <v>0.68</v>
          </cell>
          <cell r="J583">
            <v>0.77</v>
          </cell>
          <cell r="K583">
            <v>-0.26</v>
          </cell>
          <cell r="L583">
            <v>1.1599999999999999</v>
          </cell>
          <cell r="M583">
            <v>0.3</v>
          </cell>
          <cell r="N583">
            <v>0.57999999999999996</v>
          </cell>
          <cell r="O583">
            <v>-0.55000000000000004</v>
          </cell>
          <cell r="P583">
            <v>1.1399999999999999</v>
          </cell>
          <cell r="Q583">
            <v>0.14000000000000001</v>
          </cell>
          <cell r="R583" t="str">
            <v>C</v>
          </cell>
          <cell r="S583" t="str">
            <v>C</v>
          </cell>
          <cell r="T583" t="str">
            <v>C</v>
          </cell>
          <cell r="U583" t="str">
            <v>C</v>
          </cell>
          <cell r="V583" t="str">
            <v>F</v>
          </cell>
          <cell r="W583" t="str">
            <v>F</v>
          </cell>
          <cell r="X583" t="str">
            <v>F</v>
          </cell>
          <cell r="Y583" t="str">
            <v>F</v>
          </cell>
          <cell r="Z583" t="str">
            <v>-</v>
          </cell>
          <cell r="AC583" t="str">
            <v>-</v>
          </cell>
        </row>
        <row r="584">
          <cell r="B584" t="str">
            <v>TON_1976</v>
          </cell>
          <cell r="C584" t="str">
            <v>Hypothetical transcription regulator [Thermococcus onnurineus NA1]</v>
          </cell>
          <cell r="D584">
            <v>123.27</v>
          </cell>
          <cell r="F584">
            <v>0</v>
          </cell>
          <cell r="J584">
            <v>1.27</v>
          </cell>
          <cell r="K584">
            <v>0.24</v>
          </cell>
          <cell r="L584">
            <v>1.02</v>
          </cell>
          <cell r="M584">
            <v>0.64</v>
          </cell>
          <cell r="N584" t="str">
            <v>S</v>
          </cell>
          <cell r="O584" t="str">
            <v>S</v>
          </cell>
          <cell r="P584" t="str">
            <v>S</v>
          </cell>
          <cell r="Q584" t="str">
            <v>S</v>
          </cell>
          <cell r="R584">
            <v>1.79</v>
          </cell>
          <cell r="S584">
            <v>0.57999999999999996</v>
          </cell>
          <cell r="T584">
            <v>0.94</v>
          </cell>
          <cell r="U584">
            <v>0.89</v>
          </cell>
          <cell r="V584" t="str">
            <v>Y</v>
          </cell>
          <cell r="W584" t="str">
            <v>Y</v>
          </cell>
          <cell r="X584" t="str">
            <v>Y</v>
          </cell>
          <cell r="Y584" t="str">
            <v>Y</v>
          </cell>
          <cell r="Z584">
            <v>1.4</v>
          </cell>
          <cell r="AA584">
            <v>0.34</v>
          </cell>
          <cell r="AB584">
            <v>0.88</v>
          </cell>
          <cell r="AC584">
            <v>0.78</v>
          </cell>
        </row>
        <row r="585">
          <cell r="B585" t="str">
            <v>TON_1952</v>
          </cell>
          <cell r="C585" t="str">
            <v>replication factor A complex, RPA32 subunit [Thermococcus onnurineus NA1]</v>
          </cell>
          <cell r="D585">
            <v>156.84</v>
          </cell>
          <cell r="E585" t="str">
            <v>C</v>
          </cell>
          <cell r="F585" t="str">
            <v>C</v>
          </cell>
          <cell r="G585" t="str">
            <v>C</v>
          </cell>
          <cell r="H585" t="str">
            <v>C</v>
          </cell>
          <cell r="I585" t="str">
            <v>C</v>
          </cell>
          <cell r="J585" t="str">
            <v>C</v>
          </cell>
          <cell r="K585" t="str">
            <v>C</v>
          </cell>
          <cell r="L585" t="str">
            <v>C</v>
          </cell>
          <cell r="M585" t="str">
            <v>C</v>
          </cell>
          <cell r="R585" t="str">
            <v>C</v>
          </cell>
          <cell r="S585" t="str">
            <v>C</v>
          </cell>
          <cell r="T585" t="str">
            <v>C</v>
          </cell>
          <cell r="U585" t="str">
            <v>C</v>
          </cell>
          <cell r="V585" t="str">
            <v>-</v>
          </cell>
          <cell r="Y585" t="str">
            <v>-</v>
          </cell>
          <cell r="Z585" t="str">
            <v>-</v>
          </cell>
          <cell r="AC585" t="str">
            <v>-</v>
          </cell>
        </row>
        <row r="586">
          <cell r="B586" t="str">
            <v>TON_1954</v>
          </cell>
          <cell r="C586" t="str">
            <v>replication factor A [Thermococcus onnurineus NA1]</v>
          </cell>
          <cell r="D586">
            <v>112.26</v>
          </cell>
          <cell r="F586">
            <v>1.67</v>
          </cell>
          <cell r="G586">
            <v>0.51</v>
          </cell>
          <cell r="H586">
            <v>0.37</v>
          </cell>
          <cell r="I586">
            <v>1</v>
          </cell>
          <cell r="J586">
            <v>1.48</v>
          </cell>
          <cell r="K586">
            <v>0.39</v>
          </cell>
          <cell r="L586">
            <v>0.36</v>
          </cell>
          <cell r="M586">
            <v>0.97</v>
          </cell>
          <cell r="N586">
            <v>0.89</v>
          </cell>
          <cell r="O586">
            <v>-0.12</v>
          </cell>
          <cell r="P586">
            <v>0.33</v>
          </cell>
          <cell r="Q586">
            <v>0.22</v>
          </cell>
          <cell r="R586">
            <v>0.82</v>
          </cell>
          <cell r="S586">
            <v>-0.2</v>
          </cell>
          <cell r="T586">
            <v>0.52</v>
          </cell>
          <cell r="U586">
            <v>0.28000000000000003</v>
          </cell>
          <cell r="V586">
            <v>0.49</v>
          </cell>
          <cell r="W586">
            <v>-0.71</v>
          </cell>
          <cell r="X586">
            <v>0.48</v>
          </cell>
          <cell r="Y586">
            <v>0</v>
          </cell>
          <cell r="Z586">
            <v>0.55000000000000004</v>
          </cell>
          <cell r="AA586">
            <v>-0.59</v>
          </cell>
          <cell r="AB586">
            <v>0.38</v>
          </cell>
          <cell r="AC586">
            <v>0</v>
          </cell>
        </row>
        <row r="587">
          <cell r="B587" t="str">
            <v>TON_1956</v>
          </cell>
          <cell r="C587" t="str">
            <v>manganese-dependent transcription regulator [Thermococcus onnurineus NA1]</v>
          </cell>
          <cell r="D587">
            <v>125.56</v>
          </cell>
          <cell r="E587" t="str">
            <v>S</v>
          </cell>
          <cell r="J587" t="str">
            <v>S</v>
          </cell>
          <cell r="K587" t="str">
            <v>S</v>
          </cell>
          <cell r="L587" t="str">
            <v>S</v>
          </cell>
          <cell r="M587" t="str">
            <v>S</v>
          </cell>
          <cell r="N587" t="str">
            <v>S</v>
          </cell>
          <cell r="O587" t="str">
            <v>S</v>
          </cell>
          <cell r="P587" t="str">
            <v>S</v>
          </cell>
          <cell r="Q587" t="str">
            <v>S</v>
          </cell>
          <cell r="R587" t="str">
            <v>-</v>
          </cell>
          <cell r="U587" t="str">
            <v>-</v>
          </cell>
          <cell r="V587" t="str">
            <v>-</v>
          </cell>
          <cell r="Y587" t="str">
            <v>-</v>
          </cell>
          <cell r="Z587" t="str">
            <v>S</v>
          </cell>
          <cell r="AA587" t="str">
            <v>S</v>
          </cell>
          <cell r="AB587" t="str">
            <v>S</v>
          </cell>
          <cell r="AC587" t="str">
            <v>S</v>
          </cell>
        </row>
        <row r="588">
          <cell r="B588" t="str">
            <v>TON_1960</v>
          </cell>
          <cell r="C588" t="str">
            <v>D-aminopeptidase [Thermococcus onnurineus NA1]</v>
          </cell>
          <cell r="D588">
            <v>113.43</v>
          </cell>
          <cell r="E588" t="str">
            <v>Y</v>
          </cell>
          <cell r="F588">
            <v>0</v>
          </cell>
          <cell r="J588">
            <v>0</v>
          </cell>
          <cell r="N588">
            <v>0</v>
          </cell>
          <cell r="R588" t="str">
            <v>Y</v>
          </cell>
          <cell r="S588" t="str">
            <v>Y</v>
          </cell>
          <cell r="T588" t="str">
            <v>Y</v>
          </cell>
          <cell r="U588" t="str">
            <v>Y</v>
          </cell>
          <cell r="V588" t="str">
            <v>Y</v>
          </cell>
          <cell r="W588" t="str">
            <v>Y</v>
          </cell>
          <cell r="X588" t="str">
            <v>Y</v>
          </cell>
          <cell r="Y588" t="str">
            <v>Y</v>
          </cell>
          <cell r="Z588" t="str">
            <v>Y</v>
          </cell>
          <cell r="AA588" t="str">
            <v>Y</v>
          </cell>
          <cell r="AB588" t="str">
            <v>Y</v>
          </cell>
          <cell r="AC588" t="str">
            <v>Y</v>
          </cell>
        </row>
        <row r="589">
          <cell r="B589" t="str">
            <v>TON_1961</v>
          </cell>
          <cell r="C589" t="str">
            <v>endonuclease IV [Thermococcus onnurineus NA1]</v>
          </cell>
          <cell r="D589">
            <v>86.1</v>
          </cell>
          <cell r="F589">
            <v>3.9</v>
          </cell>
          <cell r="G589">
            <v>1.36</v>
          </cell>
          <cell r="H589">
            <v>1.54</v>
          </cell>
          <cell r="I589">
            <v>0.98</v>
          </cell>
          <cell r="J589" t="str">
            <v>C</v>
          </cell>
          <cell r="K589" t="str">
            <v>C</v>
          </cell>
          <cell r="L589" t="str">
            <v>C</v>
          </cell>
          <cell r="M589" t="str">
            <v>C</v>
          </cell>
          <cell r="N589" t="str">
            <v>F</v>
          </cell>
          <cell r="O589" t="str">
            <v>F</v>
          </cell>
          <cell r="P589" t="str">
            <v>F</v>
          </cell>
          <cell r="Q589" t="str">
            <v>F</v>
          </cell>
          <cell r="R589" t="str">
            <v>C</v>
          </cell>
          <cell r="S589" t="str">
            <v>C</v>
          </cell>
          <cell r="T589" t="str">
            <v>C</v>
          </cell>
          <cell r="U589" t="str">
            <v>C</v>
          </cell>
          <cell r="V589" t="str">
            <v>F</v>
          </cell>
          <cell r="W589" t="str">
            <v>F</v>
          </cell>
          <cell r="X589" t="str">
            <v>F</v>
          </cell>
          <cell r="Y589" t="str">
            <v>F</v>
          </cell>
          <cell r="Z589" t="str">
            <v>-</v>
          </cell>
          <cell r="AC589" t="str">
            <v>-</v>
          </cell>
        </row>
        <row r="590">
          <cell r="B590" t="str">
            <v>TON_1964</v>
          </cell>
          <cell r="C590" t="str">
            <v>hypothetical protein TON_1964 [Thermococcus onnurineus NA1]</v>
          </cell>
          <cell r="D590">
            <v>111.4</v>
          </cell>
          <cell r="F590" t="str">
            <v>C</v>
          </cell>
          <cell r="G590" t="str">
            <v>C</v>
          </cell>
          <cell r="H590" t="str">
            <v>C</v>
          </cell>
          <cell r="I590" t="str">
            <v>C</v>
          </cell>
          <cell r="J590">
            <v>1.52</v>
          </cell>
          <cell r="K590">
            <v>0.42</v>
          </cell>
          <cell r="L590">
            <v>1.17</v>
          </cell>
          <cell r="M590">
            <v>0.73</v>
          </cell>
          <cell r="N590">
            <v>0</v>
          </cell>
          <cell r="R590" t="str">
            <v>C</v>
          </cell>
          <cell r="S590" t="str">
            <v>C</v>
          </cell>
          <cell r="T590" t="str">
            <v>C</v>
          </cell>
          <cell r="U590" t="str">
            <v>C</v>
          </cell>
          <cell r="V590" t="str">
            <v>-</v>
          </cell>
          <cell r="W590" t="str">
            <v>-</v>
          </cell>
          <cell r="Y590" t="str">
            <v>-</v>
          </cell>
          <cell r="Z590" t="str">
            <v>-</v>
          </cell>
          <cell r="AC590" t="str">
            <v>-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893"/>
  <sheetViews>
    <sheetView tabSelected="1" topLeftCell="A857" workbookViewId="0">
      <selection activeCell="A867" sqref="A867:I867"/>
    </sheetView>
  </sheetViews>
  <sheetFormatPr defaultRowHeight="15" x14ac:dyDescent="0.3"/>
  <cols>
    <col min="1" max="1" width="52.375" style="4" customWidth="1"/>
    <col min="2" max="2" width="9" style="79" customWidth="1"/>
    <col min="3" max="3" width="7.375" style="6" customWidth="1"/>
    <col min="4" max="4" width="7.25" style="6" customWidth="1"/>
    <col min="5" max="5" width="7.125" style="6" customWidth="1"/>
    <col min="6" max="6" width="0.75" style="6" customWidth="1"/>
    <col min="7" max="7" width="7.375" style="6" customWidth="1"/>
    <col min="8" max="8" width="6.875" style="6" customWidth="1"/>
    <col min="9" max="9" width="7.125" style="6" customWidth="1"/>
    <col min="10" max="16384" width="9" style="1"/>
  </cols>
  <sheetData>
    <row r="1" spans="1:9" ht="16.5" x14ac:dyDescent="0.3">
      <c r="A1" s="100" t="s">
        <v>730</v>
      </c>
      <c r="B1" s="101"/>
      <c r="C1" s="101"/>
      <c r="D1" s="101"/>
      <c r="E1" s="101"/>
      <c r="F1" s="101"/>
      <c r="G1" s="101"/>
      <c r="H1" s="101"/>
      <c r="I1" s="101"/>
    </row>
    <row r="2" spans="1:9" ht="39.75" customHeight="1" thickBot="1" x14ac:dyDescent="0.35">
      <c r="A2" s="102" t="s">
        <v>1283</v>
      </c>
      <c r="B2" s="103"/>
      <c r="C2" s="103"/>
      <c r="D2" s="103"/>
      <c r="E2" s="103"/>
      <c r="F2" s="103"/>
      <c r="G2" s="103"/>
      <c r="H2" s="103"/>
      <c r="I2" s="103"/>
    </row>
    <row r="3" spans="1:9" ht="15.75" thickBot="1" x14ac:dyDescent="0.35">
      <c r="A3" s="104" t="s">
        <v>731</v>
      </c>
      <c r="B3" s="104" t="s">
        <v>732</v>
      </c>
      <c r="C3" s="107" t="s">
        <v>733</v>
      </c>
      <c r="D3" s="107"/>
      <c r="E3" s="107"/>
      <c r="F3" s="42"/>
      <c r="G3" s="107" t="s">
        <v>734</v>
      </c>
      <c r="H3" s="107"/>
      <c r="I3" s="107"/>
    </row>
    <row r="4" spans="1:9" ht="24.75" thickBot="1" x14ac:dyDescent="0.35">
      <c r="A4" s="105"/>
      <c r="B4" s="106"/>
      <c r="C4" s="82" t="s">
        <v>735</v>
      </c>
      <c r="D4" s="82" t="s">
        <v>736</v>
      </c>
      <c r="E4" s="82" t="s">
        <v>737</v>
      </c>
      <c r="F4" s="83"/>
      <c r="G4" s="82" t="s">
        <v>735</v>
      </c>
      <c r="H4" s="82" t="s">
        <v>736</v>
      </c>
      <c r="I4" s="82" t="s">
        <v>737</v>
      </c>
    </row>
    <row r="5" spans="1:9" s="14" customFormat="1" ht="15.75" x14ac:dyDescent="0.3">
      <c r="A5" s="108" t="s">
        <v>1286</v>
      </c>
      <c r="B5" s="108"/>
      <c r="C5" s="108"/>
      <c r="D5" s="108"/>
      <c r="E5" s="108"/>
      <c r="F5" s="108"/>
      <c r="G5" s="108"/>
      <c r="H5" s="108"/>
      <c r="I5" s="108"/>
    </row>
    <row r="6" spans="1:9" x14ac:dyDescent="0.3">
      <c r="A6" s="97" t="s">
        <v>738</v>
      </c>
      <c r="B6" s="99"/>
      <c r="C6" s="99"/>
      <c r="D6" s="99"/>
      <c r="E6" s="99"/>
      <c r="F6" s="99"/>
      <c r="G6" s="99"/>
      <c r="H6" s="99"/>
      <c r="I6" s="99"/>
    </row>
    <row r="7" spans="1:9" s="2" customFormat="1" x14ac:dyDescent="0.3">
      <c r="A7" s="44" t="s">
        <v>739</v>
      </c>
      <c r="B7" s="45" t="s">
        <v>38</v>
      </c>
      <c r="C7" s="46" t="str">
        <f>VLOOKUP($B7,[1]NA1_6SEP2010_proteins!$B$2:$AC$590,17,FALSE)</f>
        <v>-</v>
      </c>
      <c r="D7" s="46" t="str">
        <f>VLOOKUP($B7,[1]NA1_6SEP2010_proteins!$B$2:$AC$590,21,FALSE)</f>
        <v>-</v>
      </c>
      <c r="E7" s="46" t="str">
        <f>VLOOKUP($B7,[1]NA1_6SEP2010_proteins!$B$2:$AC$590,25,FALSE)</f>
        <v>S</v>
      </c>
      <c r="F7" s="45"/>
      <c r="G7" s="45" t="str">
        <f>VLOOKUP($B7,[1]NA1_6SEP2010_proteins!$B$2:$AC$590,20,FALSE)</f>
        <v>-</v>
      </c>
      <c r="H7" s="45" t="str">
        <f>VLOOKUP($B7,[1]NA1_6SEP2010_proteins!$B$2:$AC$590,24,FALSE)</f>
        <v>-</v>
      </c>
      <c r="I7" s="45" t="str">
        <f>VLOOKUP($B7,[1]NA1_6SEP2010_proteins!$B$2:$AC$590,28,FALSE)</f>
        <v>S</v>
      </c>
    </row>
    <row r="8" spans="1:9" s="2" customFormat="1" x14ac:dyDescent="0.3">
      <c r="A8" s="44" t="s">
        <v>740</v>
      </c>
      <c r="B8" s="45" t="s">
        <v>39</v>
      </c>
      <c r="C8" s="46" t="str">
        <f>VLOOKUP($B8,[1]NA1_6SEP2010_proteins!$B$2:$AC$590,17,FALSE)</f>
        <v>-</v>
      </c>
      <c r="D8" s="46" t="str">
        <f>VLOOKUP($B8,[1]NA1_6SEP2010_proteins!$B$2:$AC$590,21,FALSE)</f>
        <v>-</v>
      </c>
      <c r="E8" s="46" t="str">
        <f>VLOOKUP($B8,[1]NA1_6SEP2010_proteins!$B$2:$AC$590,25,FALSE)</f>
        <v>S</v>
      </c>
      <c r="F8" s="45"/>
      <c r="G8" s="45" t="str">
        <f>VLOOKUP($B8,[1]NA1_6SEP2010_proteins!$B$2:$AC$590,20,FALSE)</f>
        <v>-</v>
      </c>
      <c r="H8" s="45" t="str">
        <f>VLOOKUP($B8,[1]NA1_6SEP2010_proteins!$B$2:$AC$590,24,FALSE)</f>
        <v>-</v>
      </c>
      <c r="I8" s="45" t="str">
        <f>VLOOKUP($B8,[1]NA1_6SEP2010_proteins!$B$2:$AC$590,28,FALSE)</f>
        <v>S</v>
      </c>
    </row>
    <row r="9" spans="1:9" s="2" customFormat="1" x14ac:dyDescent="0.3">
      <c r="A9" s="44" t="s">
        <v>741</v>
      </c>
      <c r="B9" s="45" t="s">
        <v>48</v>
      </c>
      <c r="C9" s="46">
        <f>VLOOKUP($B9,[1]NA1_6SEP2010_proteins!$B$2:$AC$590,17,FALSE)</f>
        <v>1.77</v>
      </c>
      <c r="D9" s="46">
        <f>VLOOKUP($B9,[1]NA1_6SEP2010_proteins!$B$2:$AC$590,21,FALSE)</f>
        <v>1.68</v>
      </c>
      <c r="E9" s="46">
        <f>VLOOKUP($B9,[1]NA1_6SEP2010_proteins!$B$2:$AC$590,25,FALSE)</f>
        <v>0.96</v>
      </c>
      <c r="F9" s="45"/>
      <c r="G9" s="45">
        <f>VLOOKUP($B9,[1]NA1_6SEP2010_proteins!$B$2:$AC$590,20,FALSE)</f>
        <v>1</v>
      </c>
      <c r="H9" s="45">
        <f>VLOOKUP($B9,[1]NA1_6SEP2010_proteins!$B$2:$AC$590,24,FALSE)</f>
        <v>1</v>
      </c>
      <c r="I9" s="45">
        <f>VLOOKUP($B9,[1]NA1_6SEP2010_proteins!$B$2:$AC$590,28,FALSE)</f>
        <v>0.11</v>
      </c>
    </row>
    <row r="10" spans="1:9" s="2" customFormat="1" x14ac:dyDescent="0.3">
      <c r="A10" s="44" t="s">
        <v>742</v>
      </c>
      <c r="B10" s="45" t="s">
        <v>45</v>
      </c>
      <c r="C10" s="46">
        <f>VLOOKUP($B10,[1]NA1_6SEP2010_proteins!$B$2:$AC$590,17,FALSE)</f>
        <v>0.79</v>
      </c>
      <c r="D10" s="46">
        <f>VLOOKUP($B10,[1]NA1_6SEP2010_proteins!$B$2:$AC$590,21,FALSE)</f>
        <v>0.61</v>
      </c>
      <c r="E10" s="46">
        <f>VLOOKUP($B10,[1]NA1_6SEP2010_proteins!$B$2:$AC$590,25,FALSE)</f>
        <v>0.51</v>
      </c>
      <c r="F10" s="45"/>
      <c r="G10" s="45">
        <f>VLOOKUP($B10,[1]NA1_6SEP2010_proteins!$B$2:$AC$590,20,FALSE)</f>
        <v>0.1</v>
      </c>
      <c r="H10" s="45">
        <f>VLOOKUP($B10,[1]NA1_6SEP2010_proteins!$B$2:$AC$590,24,FALSE)</f>
        <v>0</v>
      </c>
      <c r="I10" s="45">
        <f>VLOOKUP($B10,[1]NA1_6SEP2010_proteins!$B$2:$AC$590,28,FALSE)</f>
        <v>0</v>
      </c>
    </row>
    <row r="11" spans="1:9" s="2" customFormat="1" x14ac:dyDescent="0.3">
      <c r="A11" s="44" t="s">
        <v>743</v>
      </c>
      <c r="B11" s="45" t="s">
        <v>42</v>
      </c>
      <c r="C11" s="46">
        <f>VLOOKUP($B11,[1]NA1_6SEP2010_proteins!$B$2:$AC$590,17,FALSE)</f>
        <v>1.3</v>
      </c>
      <c r="D11" s="46">
        <f>VLOOKUP($B11,[1]NA1_6SEP2010_proteins!$B$2:$AC$590,21,FALSE)</f>
        <v>0.52</v>
      </c>
      <c r="E11" s="46" t="str">
        <f>VLOOKUP($B11,[1]NA1_6SEP2010_proteins!$B$2:$AC$590,25,FALSE)</f>
        <v>Y</v>
      </c>
      <c r="F11" s="45"/>
      <c r="G11" s="45">
        <f>VLOOKUP($B11,[1]NA1_6SEP2010_proteins!$B$2:$AC$590,20,FALSE)</f>
        <v>0.89</v>
      </c>
      <c r="H11" s="45">
        <f>VLOOKUP($B11,[1]NA1_6SEP2010_proteins!$B$2:$AC$590,24,FALSE)</f>
        <v>0</v>
      </c>
      <c r="I11" s="45" t="str">
        <f>VLOOKUP($B11,[1]NA1_6SEP2010_proteins!$B$2:$AC$590,28,FALSE)</f>
        <v>Y</v>
      </c>
    </row>
    <row r="12" spans="1:9" s="2" customFormat="1" x14ac:dyDescent="0.3">
      <c r="A12" s="44" t="s">
        <v>744</v>
      </c>
      <c r="B12" s="45" t="s">
        <v>44</v>
      </c>
      <c r="C12" s="46" t="str">
        <f>VLOOKUP($B12,[1]NA1_6SEP2010_proteins!$B$2:$AC$590,17,FALSE)</f>
        <v>-</v>
      </c>
      <c r="D12" s="46" t="str">
        <f>VLOOKUP($B12,[1]NA1_6SEP2010_proteins!$B$2:$AC$590,21,FALSE)</f>
        <v>F</v>
      </c>
      <c r="E12" s="46" t="str">
        <f>VLOOKUP($B12,[1]NA1_6SEP2010_proteins!$B$2:$AC$590,25,FALSE)</f>
        <v>-</v>
      </c>
      <c r="F12" s="45"/>
      <c r="G12" s="45" t="str">
        <f>VLOOKUP($B12,[1]NA1_6SEP2010_proteins!$B$2:$AC$590,20,FALSE)</f>
        <v>-</v>
      </c>
      <c r="H12" s="45" t="str">
        <f>VLOOKUP($B12,[1]NA1_6SEP2010_proteins!$B$2:$AC$590,24,FALSE)</f>
        <v>F</v>
      </c>
      <c r="I12" s="45" t="str">
        <f>VLOOKUP($B12,[1]NA1_6SEP2010_proteins!$B$2:$AC$590,28,FALSE)</f>
        <v>-</v>
      </c>
    </row>
    <row r="13" spans="1:9" s="2" customFormat="1" x14ac:dyDescent="0.3">
      <c r="A13" s="44" t="s">
        <v>745</v>
      </c>
      <c r="B13" s="45" t="s">
        <v>47</v>
      </c>
      <c r="C13" s="46">
        <f>VLOOKUP($B13,[1]NA1_6SEP2010_proteins!$B$2:$AC$590,17,FALSE)</f>
        <v>3.86</v>
      </c>
      <c r="D13" s="46" t="str">
        <f>VLOOKUP($B13,[1]NA1_6SEP2010_proteins!$B$2:$AC$590,21,FALSE)</f>
        <v>Y</v>
      </c>
      <c r="E13" s="46">
        <f>VLOOKUP($B13,[1]NA1_6SEP2010_proteins!$B$2:$AC$590,25,FALSE)</f>
        <v>2.16</v>
      </c>
      <c r="F13" s="45"/>
      <c r="G13" s="45">
        <f>VLOOKUP($B13,[1]NA1_6SEP2010_proteins!$B$2:$AC$590,20,FALSE)</f>
        <v>0.99</v>
      </c>
      <c r="H13" s="45" t="str">
        <f>VLOOKUP($B13,[1]NA1_6SEP2010_proteins!$B$2:$AC$590,24,FALSE)</f>
        <v>Y</v>
      </c>
      <c r="I13" s="45">
        <f>VLOOKUP($B13,[1]NA1_6SEP2010_proteins!$B$2:$AC$590,28,FALSE)</f>
        <v>0.96</v>
      </c>
    </row>
    <row r="14" spans="1:9" s="2" customFormat="1" x14ac:dyDescent="0.3">
      <c r="A14" s="44" t="s">
        <v>746</v>
      </c>
      <c r="B14" s="45" t="s">
        <v>41</v>
      </c>
      <c r="C14" s="46">
        <f>VLOOKUP($B14,[1]NA1_6SEP2010_proteins!$B$2:$AC$590,17,FALSE)</f>
        <v>0.73</v>
      </c>
      <c r="D14" s="46">
        <f>VLOOKUP($B14,[1]NA1_6SEP2010_proteins!$B$2:$AC$590,21,FALSE)</f>
        <v>0.38</v>
      </c>
      <c r="E14" s="46">
        <f>VLOOKUP($B14,[1]NA1_6SEP2010_proteins!$B$2:$AC$590,25,FALSE)</f>
        <v>0.04</v>
      </c>
      <c r="F14" s="45"/>
      <c r="G14" s="45">
        <f>VLOOKUP($B14,[1]NA1_6SEP2010_proteins!$B$2:$AC$590,20,FALSE)</f>
        <v>0.17</v>
      </c>
      <c r="H14" s="45">
        <f>VLOOKUP($B14,[1]NA1_6SEP2010_proteins!$B$2:$AC$590,24,FALSE)</f>
        <v>0</v>
      </c>
      <c r="I14" s="45">
        <f>VLOOKUP($B14,[1]NA1_6SEP2010_proteins!$B$2:$AC$590,28,FALSE)</f>
        <v>0</v>
      </c>
    </row>
    <row r="15" spans="1:9" s="2" customFormat="1" x14ac:dyDescent="0.3">
      <c r="A15" s="44" t="s">
        <v>747</v>
      </c>
      <c r="B15" s="45" t="s">
        <v>40</v>
      </c>
      <c r="C15" s="46" t="str">
        <f>VLOOKUP($B15,[1]NA1_6SEP2010_proteins!$B$2:$AC$590,17,FALSE)</f>
        <v>-</v>
      </c>
      <c r="D15" s="46" t="str">
        <f>VLOOKUP($B15,[1]NA1_6SEP2010_proteins!$B$2:$AC$590,21,FALSE)</f>
        <v>-</v>
      </c>
      <c r="E15" s="46" t="str">
        <f>VLOOKUP($B15,[1]NA1_6SEP2010_proteins!$B$2:$AC$590,25,FALSE)</f>
        <v>S</v>
      </c>
      <c r="F15" s="45"/>
      <c r="G15" s="45" t="str">
        <f>VLOOKUP($B15,[1]NA1_6SEP2010_proteins!$B$2:$AC$590,20,FALSE)</f>
        <v>-</v>
      </c>
      <c r="H15" s="45" t="str">
        <f>VLOOKUP($B15,[1]NA1_6SEP2010_proteins!$B$2:$AC$590,24,FALSE)</f>
        <v>-</v>
      </c>
      <c r="I15" s="45" t="str">
        <f>VLOOKUP($B15,[1]NA1_6SEP2010_proteins!$B$2:$AC$590,28,FALSE)</f>
        <v>S</v>
      </c>
    </row>
    <row r="16" spans="1:9" s="2" customFormat="1" x14ac:dyDescent="0.3">
      <c r="A16" s="44" t="s">
        <v>748</v>
      </c>
      <c r="B16" s="45" t="s">
        <v>49</v>
      </c>
      <c r="C16" s="46">
        <f>VLOOKUP($B16,[1]NA1_6SEP2010_proteins!$B$2:$AC$590,17,FALSE)</f>
        <v>2.77</v>
      </c>
      <c r="D16" s="46">
        <f>VLOOKUP($B16,[1]NA1_6SEP2010_proteins!$B$2:$AC$590,21,FALSE)</f>
        <v>1.6</v>
      </c>
      <c r="E16" s="46" t="str">
        <f>VLOOKUP($B16,[1]NA1_6SEP2010_proteins!$B$2:$AC$590,25,FALSE)</f>
        <v>Y</v>
      </c>
      <c r="F16" s="45"/>
      <c r="G16" s="45">
        <f>VLOOKUP($B16,[1]NA1_6SEP2010_proteins!$B$2:$AC$590,20,FALSE)</f>
        <v>1</v>
      </c>
      <c r="H16" s="45">
        <f>VLOOKUP($B16,[1]NA1_6SEP2010_proteins!$B$2:$AC$590,24,FALSE)</f>
        <v>1</v>
      </c>
      <c r="I16" s="45" t="str">
        <f>VLOOKUP($B16,[1]NA1_6SEP2010_proteins!$B$2:$AC$590,28,FALSE)</f>
        <v>Y</v>
      </c>
    </row>
    <row r="17" spans="1:9" s="2" customFormat="1" ht="24" x14ac:dyDescent="0.3">
      <c r="A17" s="44" t="s">
        <v>749</v>
      </c>
      <c r="B17" s="45" t="s">
        <v>43</v>
      </c>
      <c r="C17" s="46" t="str">
        <f>VLOOKUP($B17,[1]NA1_6SEP2010_proteins!$B$2:$AC$590,17,FALSE)</f>
        <v>-</v>
      </c>
      <c r="D17" s="46" t="str">
        <f>VLOOKUP($B17,[1]NA1_6SEP2010_proteins!$B$2:$AC$590,21,FALSE)</f>
        <v>-</v>
      </c>
      <c r="E17" s="46" t="str">
        <f>VLOOKUP($B17,[1]NA1_6SEP2010_proteins!$B$2:$AC$590,25,FALSE)</f>
        <v>S</v>
      </c>
      <c r="F17" s="45"/>
      <c r="G17" s="45" t="str">
        <f>VLOOKUP($B17,[1]NA1_6SEP2010_proteins!$B$2:$AC$590,20,FALSE)</f>
        <v>-</v>
      </c>
      <c r="H17" s="45" t="str">
        <f>VLOOKUP($B17,[1]NA1_6SEP2010_proteins!$B$2:$AC$590,24,FALSE)</f>
        <v>-</v>
      </c>
      <c r="I17" s="45" t="str">
        <f>VLOOKUP($B17,[1]NA1_6SEP2010_proteins!$B$2:$AC$590,28,FALSE)</f>
        <v>S</v>
      </c>
    </row>
    <row r="18" spans="1:9" s="2" customFormat="1" x14ac:dyDescent="0.3">
      <c r="A18" s="44" t="s">
        <v>750</v>
      </c>
      <c r="B18" s="45" t="s">
        <v>46</v>
      </c>
      <c r="C18" s="46">
        <f>VLOOKUP($B18,[1]NA1_6SEP2010_proteins!$B$2:$AC$590,17,FALSE)</f>
        <v>1.21</v>
      </c>
      <c r="D18" s="46">
        <f>VLOOKUP($B18,[1]NA1_6SEP2010_proteins!$B$2:$AC$590,21,FALSE)</f>
        <v>1.0900000000000001</v>
      </c>
      <c r="E18" s="46">
        <f>VLOOKUP($B18,[1]NA1_6SEP2010_proteins!$B$2:$AC$590,25,FALSE)</f>
        <v>0.71</v>
      </c>
      <c r="F18" s="45"/>
      <c r="G18" s="45">
        <f>VLOOKUP($B18,[1]NA1_6SEP2010_proteins!$B$2:$AC$590,20,FALSE)</f>
        <v>1</v>
      </c>
      <c r="H18" s="45">
        <f>VLOOKUP($B18,[1]NA1_6SEP2010_proteins!$B$2:$AC$590,24,FALSE)</f>
        <v>0.97</v>
      </c>
      <c r="I18" s="45">
        <f>VLOOKUP($B18,[1]NA1_6SEP2010_proteins!$B$2:$AC$590,28,FALSE)</f>
        <v>0</v>
      </c>
    </row>
    <row r="19" spans="1:9" s="2" customFormat="1" x14ac:dyDescent="0.3">
      <c r="A19" s="47" t="s">
        <v>751</v>
      </c>
      <c r="B19" s="48" t="s">
        <v>126</v>
      </c>
      <c r="C19" s="46">
        <f>VLOOKUP($B19,[1]NA1_6SEP2010_proteins!$B$2:$AC$590,17,FALSE)</f>
        <v>0.97</v>
      </c>
      <c r="D19" s="46">
        <f>VLOOKUP($B19,[1]NA1_6SEP2010_proteins!$B$2:$AC$590,21,FALSE)</f>
        <v>0.7</v>
      </c>
      <c r="E19" s="46">
        <f>VLOOKUP($B19,[1]NA1_6SEP2010_proteins!$B$2:$AC$590,25,FALSE)</f>
        <v>0.31</v>
      </c>
      <c r="F19" s="45"/>
      <c r="G19" s="45">
        <f>VLOOKUP($B19,[1]NA1_6SEP2010_proteins!$B$2:$AC$590,20,FALSE)</f>
        <v>0.45</v>
      </c>
      <c r="H19" s="45">
        <f>VLOOKUP($B19,[1]NA1_6SEP2010_proteins!$B$2:$AC$590,24,FALSE)</f>
        <v>0</v>
      </c>
      <c r="I19" s="45">
        <f>VLOOKUP($B19,[1]NA1_6SEP2010_proteins!$B$2:$AC$590,28,FALSE)</f>
        <v>0</v>
      </c>
    </row>
    <row r="20" spans="1:9" s="2" customFormat="1" x14ac:dyDescent="0.3">
      <c r="A20" s="86" t="s">
        <v>752</v>
      </c>
      <c r="B20" s="90"/>
      <c r="C20" s="90"/>
      <c r="D20" s="90"/>
      <c r="E20" s="90"/>
      <c r="F20" s="90"/>
      <c r="G20" s="90"/>
      <c r="H20" s="90"/>
      <c r="I20" s="90"/>
    </row>
    <row r="21" spans="1:9" s="20" customFormat="1" x14ac:dyDescent="0.3">
      <c r="A21" s="44" t="s">
        <v>140</v>
      </c>
      <c r="B21" s="45" t="s">
        <v>58</v>
      </c>
      <c r="C21" s="46">
        <f>VLOOKUP($B21,[1]NA1_6SEP2010_proteins!$B$2:$AC$590,17,FALSE)</f>
        <v>0.73</v>
      </c>
      <c r="D21" s="46">
        <f>VLOOKUP($B21,[1]NA1_6SEP2010_proteins!$B$2:$AC$590,21,FALSE)</f>
        <v>0.75</v>
      </c>
      <c r="E21" s="46">
        <f>VLOOKUP($B21,[1]NA1_6SEP2010_proteins!$B$2:$AC$590,25,FALSE)</f>
        <v>1.93</v>
      </c>
      <c r="F21" s="45"/>
      <c r="G21" s="45">
        <f>VLOOKUP($B21,[1]NA1_6SEP2010_proteins!$B$2:$AC$590,20,FALSE)</f>
        <v>0</v>
      </c>
      <c r="H21" s="45">
        <f>VLOOKUP($B21,[1]NA1_6SEP2010_proteins!$B$2:$AC$590,24,FALSE)</f>
        <v>0</v>
      </c>
      <c r="I21" s="45">
        <f>VLOOKUP($B21,[1]NA1_6SEP2010_proteins!$B$2:$AC$590,28,FALSE)</f>
        <v>1</v>
      </c>
    </row>
    <row r="22" spans="1:9" s="20" customFormat="1" x14ac:dyDescent="0.3">
      <c r="A22" s="44" t="s">
        <v>753</v>
      </c>
      <c r="B22" s="45" t="s">
        <v>57</v>
      </c>
      <c r="C22" s="46">
        <f>VLOOKUP($B22,[1]NA1_6SEP2010_proteins!$B$2:$AC$590,17,FALSE)</f>
        <v>0.99</v>
      </c>
      <c r="D22" s="46">
        <f>VLOOKUP($B22,[1]NA1_6SEP2010_proteins!$B$2:$AC$590,21,FALSE)</f>
        <v>0.84</v>
      </c>
      <c r="E22" s="46">
        <f>VLOOKUP($B22,[1]NA1_6SEP2010_proteins!$B$2:$AC$590,25,FALSE)</f>
        <v>1.08</v>
      </c>
      <c r="F22" s="45"/>
      <c r="G22" s="45">
        <f>VLOOKUP($B22,[1]NA1_6SEP2010_proteins!$B$2:$AC$590,20,FALSE)</f>
        <v>0.42</v>
      </c>
      <c r="H22" s="45">
        <f>VLOOKUP($B22,[1]NA1_6SEP2010_proteins!$B$2:$AC$590,24,FALSE)</f>
        <v>0.12</v>
      </c>
      <c r="I22" s="45">
        <f>VLOOKUP($B22,[1]NA1_6SEP2010_proteins!$B$2:$AC$590,28,FALSE)</f>
        <v>0.66</v>
      </c>
    </row>
    <row r="23" spans="1:9" x14ac:dyDescent="0.3">
      <c r="A23" s="44" t="s">
        <v>754</v>
      </c>
      <c r="B23" s="45" t="s">
        <v>54</v>
      </c>
      <c r="C23" s="46">
        <f>VLOOKUP($B23,[1]NA1_6SEP2010_proteins!$B$2:$AC$590,17,FALSE)</f>
        <v>0.82</v>
      </c>
      <c r="D23" s="46">
        <f>VLOOKUP($B23,[1]NA1_6SEP2010_proteins!$B$2:$AC$590,21,FALSE)</f>
        <v>0.63</v>
      </c>
      <c r="E23" s="46">
        <f>VLOOKUP($B23,[1]NA1_6SEP2010_proteins!$B$2:$AC$590,25,FALSE)</f>
        <v>0.8</v>
      </c>
      <c r="F23" s="45"/>
      <c r="G23" s="45">
        <f>VLOOKUP($B23,[1]NA1_6SEP2010_proteins!$B$2:$AC$590,20,FALSE)</f>
        <v>0.01</v>
      </c>
      <c r="H23" s="45">
        <f>VLOOKUP($B23,[1]NA1_6SEP2010_proteins!$B$2:$AC$590,24,FALSE)</f>
        <v>0</v>
      </c>
      <c r="I23" s="45">
        <f>VLOOKUP($B23,[1]NA1_6SEP2010_proteins!$B$2:$AC$590,28,FALSE)</f>
        <v>0.01</v>
      </c>
    </row>
    <row r="24" spans="1:9" ht="24" x14ac:dyDescent="0.3">
      <c r="A24" s="44" t="s">
        <v>755</v>
      </c>
      <c r="B24" s="45" t="s">
        <v>59</v>
      </c>
      <c r="C24" s="46" t="str">
        <f>VLOOKUP($B24,[1]NA1_6SEP2010_proteins!$B$2:$AC$590,17,FALSE)</f>
        <v>-</v>
      </c>
      <c r="D24" s="46" t="str">
        <f>VLOOKUP($B24,[1]NA1_6SEP2010_proteins!$B$2:$AC$590,21,FALSE)</f>
        <v>-</v>
      </c>
      <c r="E24" s="46" t="str">
        <f>VLOOKUP($B24,[1]NA1_6SEP2010_proteins!$B$2:$AC$590,25,FALSE)</f>
        <v>S</v>
      </c>
      <c r="F24" s="45"/>
      <c r="G24" s="45" t="str">
        <f>VLOOKUP($B24,[1]NA1_6SEP2010_proteins!$B$2:$AC$590,20,FALSE)</f>
        <v>-</v>
      </c>
      <c r="H24" s="45" t="str">
        <f>VLOOKUP($B24,[1]NA1_6SEP2010_proteins!$B$2:$AC$590,24,FALSE)</f>
        <v>-</v>
      </c>
      <c r="I24" s="45" t="str">
        <f>VLOOKUP($B24,[1]NA1_6SEP2010_proteins!$B$2:$AC$590,28,FALSE)</f>
        <v>S</v>
      </c>
    </row>
    <row r="25" spans="1:9" s="2" customFormat="1" x14ac:dyDescent="0.3">
      <c r="A25" s="44" t="s">
        <v>756</v>
      </c>
      <c r="B25" s="45" t="s">
        <v>56</v>
      </c>
      <c r="C25" s="46">
        <f>VLOOKUP($B25,[1]NA1_6SEP2010_proteins!$B$2:$AC$590,17,FALSE)</f>
        <v>0.37</v>
      </c>
      <c r="D25" s="46">
        <f>VLOOKUP($B25,[1]NA1_6SEP2010_proteins!$B$2:$AC$590,21,FALSE)</f>
        <v>0.34</v>
      </c>
      <c r="E25" s="46">
        <f>VLOOKUP($B25,[1]NA1_6SEP2010_proteins!$B$2:$AC$590,25,FALSE)</f>
        <v>0.47</v>
      </c>
      <c r="F25" s="45"/>
      <c r="G25" s="45">
        <f>VLOOKUP($B25,[1]NA1_6SEP2010_proteins!$B$2:$AC$590,20,FALSE)</f>
        <v>0</v>
      </c>
      <c r="H25" s="45">
        <f>VLOOKUP($B25,[1]NA1_6SEP2010_proteins!$B$2:$AC$590,24,FALSE)</f>
        <v>0</v>
      </c>
      <c r="I25" s="45">
        <f>VLOOKUP($B25,[1]NA1_6SEP2010_proteins!$B$2:$AC$590,28,FALSE)</f>
        <v>0</v>
      </c>
    </row>
    <row r="26" spans="1:9" s="2" customFormat="1" x14ac:dyDescent="0.3">
      <c r="A26" s="44" t="s">
        <v>757</v>
      </c>
      <c r="B26" s="45" t="s">
        <v>53</v>
      </c>
      <c r="C26" s="46">
        <f>VLOOKUP($B26,[1]NA1_6SEP2010_proteins!$B$2:$AC$590,17,FALSE)</f>
        <v>2.44</v>
      </c>
      <c r="D26" s="46">
        <f>VLOOKUP($B26,[1]NA1_6SEP2010_proteins!$B$2:$AC$590,21,FALSE)</f>
        <v>1.32</v>
      </c>
      <c r="E26" s="46">
        <f>VLOOKUP($B26,[1]NA1_6SEP2010_proteins!$B$2:$AC$590,25,FALSE)</f>
        <v>0.45</v>
      </c>
      <c r="F26" s="45"/>
      <c r="G26" s="45">
        <f>VLOOKUP($B26,[1]NA1_6SEP2010_proteins!$B$2:$AC$590,20,FALSE)</f>
        <v>1</v>
      </c>
      <c r="H26" s="45">
        <f>VLOOKUP($B26,[1]NA1_6SEP2010_proteins!$B$2:$AC$590,24,FALSE)</f>
        <v>1</v>
      </c>
      <c r="I26" s="45">
        <f>VLOOKUP($B26,[1]NA1_6SEP2010_proteins!$B$2:$AC$590,28,FALSE)</f>
        <v>0</v>
      </c>
    </row>
    <row r="27" spans="1:9" s="2" customFormat="1" x14ac:dyDescent="0.3">
      <c r="A27" s="44" t="s">
        <v>758</v>
      </c>
      <c r="B27" s="45" t="s">
        <v>55</v>
      </c>
      <c r="C27" s="46">
        <f>VLOOKUP($B27,[1]NA1_6SEP2010_proteins!$B$2:$AC$590,17,FALSE)</f>
        <v>0.83</v>
      </c>
      <c r="D27" s="46">
        <f>VLOOKUP($B27,[1]NA1_6SEP2010_proteins!$B$2:$AC$590,21,FALSE)</f>
        <v>0.64</v>
      </c>
      <c r="E27" s="46">
        <f>VLOOKUP($B27,[1]NA1_6SEP2010_proteins!$B$2:$AC$590,25,FALSE)</f>
        <v>1.19</v>
      </c>
      <c r="F27" s="45"/>
      <c r="G27" s="45">
        <f>VLOOKUP($B27,[1]NA1_6SEP2010_proteins!$B$2:$AC$590,20,FALSE)</f>
        <v>0.04</v>
      </c>
      <c r="H27" s="45">
        <f>VLOOKUP($B27,[1]NA1_6SEP2010_proteins!$B$2:$AC$590,24,FALSE)</f>
        <v>0</v>
      </c>
      <c r="I27" s="45">
        <f>VLOOKUP($B27,[1]NA1_6SEP2010_proteins!$B$2:$AC$590,28,FALSE)</f>
        <v>0.91</v>
      </c>
    </row>
    <row r="28" spans="1:9" s="2" customFormat="1" x14ac:dyDescent="0.3">
      <c r="A28" s="44" t="s">
        <v>759</v>
      </c>
      <c r="B28" s="45" t="s">
        <v>50</v>
      </c>
      <c r="C28" s="46" t="str">
        <f>VLOOKUP($B28,[1]NA1_6SEP2010_proteins!$B$2:$AC$590,17,FALSE)</f>
        <v>C</v>
      </c>
      <c r="D28" s="46" t="str">
        <f>VLOOKUP($B28,[1]NA1_6SEP2010_proteins!$B$2:$AC$590,21,FALSE)</f>
        <v>-</v>
      </c>
      <c r="E28" s="46" t="str">
        <f>VLOOKUP($B28,[1]NA1_6SEP2010_proteins!$B$2:$AC$590,25,FALSE)</f>
        <v>-</v>
      </c>
      <c r="F28" s="45"/>
      <c r="G28" s="45" t="str">
        <f>VLOOKUP($B28,[1]NA1_6SEP2010_proteins!$B$2:$AC$590,20,FALSE)</f>
        <v>C</v>
      </c>
      <c r="H28" s="45" t="str">
        <f>VLOOKUP($B28,[1]NA1_6SEP2010_proteins!$B$2:$AC$590,24,FALSE)</f>
        <v>-</v>
      </c>
      <c r="I28" s="45" t="str">
        <f>VLOOKUP($B28,[1]NA1_6SEP2010_proteins!$B$2:$AC$590,28,FALSE)</f>
        <v>-</v>
      </c>
    </row>
    <row r="29" spans="1:9" x14ac:dyDescent="0.3">
      <c r="A29" s="44" t="s">
        <v>760</v>
      </c>
      <c r="B29" s="45" t="s">
        <v>51</v>
      </c>
      <c r="C29" s="46">
        <f>VLOOKUP($B29,[1]NA1_6SEP2010_proteins!$B$2:$AC$590,17,FALSE)</f>
        <v>0.61</v>
      </c>
      <c r="D29" s="46">
        <f>VLOOKUP($B29,[1]NA1_6SEP2010_proteins!$B$2:$AC$590,21,FALSE)</f>
        <v>0.9</v>
      </c>
      <c r="E29" s="46">
        <f>VLOOKUP($B29,[1]NA1_6SEP2010_proteins!$B$2:$AC$590,25,FALSE)</f>
        <v>0.63</v>
      </c>
      <c r="F29" s="45"/>
      <c r="G29" s="45">
        <f>VLOOKUP($B29,[1]NA1_6SEP2010_proteins!$B$2:$AC$590,20,FALSE)</f>
        <v>0</v>
      </c>
      <c r="H29" s="45">
        <f>VLOOKUP($B29,[1]NA1_6SEP2010_proteins!$B$2:$AC$590,24,FALSE)</f>
        <v>0</v>
      </c>
      <c r="I29" s="45">
        <f>VLOOKUP($B29,[1]NA1_6SEP2010_proteins!$B$2:$AC$590,28,FALSE)</f>
        <v>0</v>
      </c>
    </row>
    <row r="30" spans="1:9" x14ac:dyDescent="0.3">
      <c r="A30" s="44" t="s">
        <v>761</v>
      </c>
      <c r="B30" s="45" t="s">
        <v>52</v>
      </c>
      <c r="C30" s="46">
        <f>VLOOKUP($B30,[1]NA1_6SEP2010_proteins!$B$2:$AC$590,17,FALSE)</f>
        <v>0.36</v>
      </c>
      <c r="D30" s="46">
        <f>VLOOKUP($B30,[1]NA1_6SEP2010_proteins!$B$2:$AC$590,21,FALSE)</f>
        <v>0.52</v>
      </c>
      <c r="E30" s="46">
        <f>VLOOKUP($B30,[1]NA1_6SEP2010_proteins!$B$2:$AC$590,25,FALSE)</f>
        <v>0.51</v>
      </c>
      <c r="F30" s="45"/>
      <c r="G30" s="45">
        <f>VLOOKUP($B30,[1]NA1_6SEP2010_proteins!$B$2:$AC$590,20,FALSE)</f>
        <v>0</v>
      </c>
      <c r="H30" s="45">
        <f>VLOOKUP($B30,[1]NA1_6SEP2010_proteins!$B$2:$AC$590,24,FALSE)</f>
        <v>0</v>
      </c>
      <c r="I30" s="45">
        <f>VLOOKUP($B30,[1]NA1_6SEP2010_proteins!$B$2:$AC$590,28,FALSE)</f>
        <v>0</v>
      </c>
    </row>
    <row r="31" spans="1:9" x14ac:dyDescent="0.3">
      <c r="A31" s="44" t="s">
        <v>762</v>
      </c>
      <c r="B31" s="45" t="s">
        <v>26</v>
      </c>
      <c r="C31" s="46" t="str">
        <f>VLOOKUP($B31,[1]NA1_6SEP2010_proteins!$B$2:$AC$590,17,FALSE)</f>
        <v>C</v>
      </c>
      <c r="D31" s="46" t="str">
        <f>VLOOKUP($B31,[1]NA1_6SEP2010_proteins!$B$2:$AC$590,21,FALSE)</f>
        <v>F</v>
      </c>
      <c r="E31" s="46" t="str">
        <f>VLOOKUP($B31,[1]NA1_6SEP2010_proteins!$B$2:$AC$590,25,FALSE)</f>
        <v>S</v>
      </c>
      <c r="F31" s="45"/>
      <c r="G31" s="45" t="str">
        <f>VLOOKUP($B31,[1]NA1_6SEP2010_proteins!$B$2:$AC$590,20,FALSE)</f>
        <v>C</v>
      </c>
      <c r="H31" s="45" t="str">
        <f>VLOOKUP($B31,[1]NA1_6SEP2010_proteins!$B$2:$AC$590,24,FALSE)</f>
        <v>F</v>
      </c>
      <c r="I31" s="45" t="str">
        <f>VLOOKUP($B31,[1]NA1_6SEP2010_proteins!$B$2:$AC$590,28,FALSE)</f>
        <v>S</v>
      </c>
    </row>
    <row r="32" spans="1:9" x14ac:dyDescent="0.3">
      <c r="A32" s="44" t="s">
        <v>11</v>
      </c>
      <c r="B32" s="45" t="s">
        <v>27</v>
      </c>
      <c r="C32" s="46" t="str">
        <f>VLOOKUP($B32,[1]NA1_6SEP2010_proteins!$B$2:$AC$590,17,FALSE)</f>
        <v>-</v>
      </c>
      <c r="D32" s="46" t="str">
        <f>VLOOKUP($B32,[1]NA1_6SEP2010_proteins!$B$2:$AC$590,21,FALSE)</f>
        <v>F</v>
      </c>
      <c r="E32" s="46" t="str">
        <f>VLOOKUP($B32,[1]NA1_6SEP2010_proteins!$B$2:$AC$590,25,FALSE)</f>
        <v>-</v>
      </c>
      <c r="F32" s="45"/>
      <c r="G32" s="45" t="str">
        <f>VLOOKUP($B32,[1]NA1_6SEP2010_proteins!$B$2:$AC$590,20,FALSE)</f>
        <v>-</v>
      </c>
      <c r="H32" s="45" t="str">
        <f>VLOOKUP($B32,[1]NA1_6SEP2010_proteins!$B$2:$AC$590,24,FALSE)</f>
        <v>F</v>
      </c>
      <c r="I32" s="45" t="str">
        <f>VLOOKUP($B32,[1]NA1_6SEP2010_proteins!$B$2:$AC$590,28,FALSE)</f>
        <v>-</v>
      </c>
    </row>
    <row r="33" spans="1:9" x14ac:dyDescent="0.3">
      <c r="A33" s="86" t="s">
        <v>763</v>
      </c>
      <c r="B33" s="90"/>
      <c r="C33" s="90"/>
      <c r="D33" s="90"/>
      <c r="E33" s="90"/>
      <c r="F33" s="90"/>
      <c r="G33" s="90"/>
      <c r="H33" s="90"/>
      <c r="I33" s="90"/>
    </row>
    <row r="34" spans="1:9" ht="24" x14ac:dyDescent="0.3">
      <c r="A34" s="44" t="s">
        <v>755</v>
      </c>
      <c r="B34" s="45" t="s">
        <v>59</v>
      </c>
      <c r="C34" s="46" t="str">
        <f>VLOOKUP($B34,[1]NA1_6SEP2010_proteins!$B$2:$AC$590,17,FALSE)</f>
        <v>-</v>
      </c>
      <c r="D34" s="46" t="str">
        <f>VLOOKUP($B34,[1]NA1_6SEP2010_proteins!$B$2:$AC$590,21,FALSE)</f>
        <v>-</v>
      </c>
      <c r="E34" s="46" t="str">
        <f>VLOOKUP($B34,[1]NA1_6SEP2010_proteins!$B$2:$AC$590,25,FALSE)</f>
        <v>S</v>
      </c>
      <c r="F34" s="45"/>
      <c r="G34" s="45" t="str">
        <f>VLOOKUP($B34,[1]NA1_6SEP2010_proteins!$B$2:$AC$590,20,FALSE)</f>
        <v>-</v>
      </c>
      <c r="H34" s="45" t="str">
        <f>VLOOKUP($B34,[1]NA1_6SEP2010_proteins!$B$2:$AC$590,24,FALSE)</f>
        <v>-</v>
      </c>
      <c r="I34" s="45" t="str">
        <f>VLOOKUP($B34,[1]NA1_6SEP2010_proteins!$B$2:$AC$590,28,FALSE)</f>
        <v>S</v>
      </c>
    </row>
    <row r="35" spans="1:9" x14ac:dyDescent="0.3">
      <c r="A35" s="49" t="s">
        <v>138</v>
      </c>
      <c r="B35" s="50" t="s">
        <v>133</v>
      </c>
      <c r="C35" s="46" t="str">
        <f>VLOOKUP($B35,[1]NA1_6SEP2010_proteins!$B$2:$AC$590,17,FALSE)</f>
        <v>Y</v>
      </c>
      <c r="D35" s="46">
        <f>VLOOKUP($B35,[1]NA1_6SEP2010_proteins!$B$2:$AC$590,21,FALSE)</f>
        <v>1.06</v>
      </c>
      <c r="E35" s="46" t="str">
        <f>VLOOKUP($B35,[1]NA1_6SEP2010_proteins!$B$2:$AC$590,25,FALSE)</f>
        <v>Y</v>
      </c>
      <c r="F35" s="45"/>
      <c r="G35" s="45" t="str">
        <f>VLOOKUP($B35,[1]NA1_6SEP2010_proteins!$B$2:$AC$590,20,FALSE)</f>
        <v>Y</v>
      </c>
      <c r="H35" s="45">
        <f>VLOOKUP($B35,[1]NA1_6SEP2010_proteins!$B$2:$AC$590,24,FALSE)</f>
        <v>0.48</v>
      </c>
      <c r="I35" s="45" t="str">
        <f>VLOOKUP($B35,[1]NA1_6SEP2010_proteins!$B$2:$AC$590,28,FALSE)</f>
        <v>Y</v>
      </c>
    </row>
    <row r="36" spans="1:9" ht="24" x14ac:dyDescent="0.3">
      <c r="A36" s="49" t="s">
        <v>764</v>
      </c>
      <c r="B36" s="50" t="s">
        <v>765</v>
      </c>
      <c r="C36" s="46" t="str">
        <f>VLOOKUP($B36,[1]NA1_6SEP2010_proteins!$B$2:$AC$590,17,FALSE)</f>
        <v>Y</v>
      </c>
      <c r="D36" s="46">
        <f>VLOOKUP($B36,[1]NA1_6SEP2010_proteins!$B$2:$AC$590,21,FALSE)</f>
        <v>1.34</v>
      </c>
      <c r="E36" s="46" t="str">
        <f>VLOOKUP($B36,[1]NA1_6SEP2010_proteins!$B$2:$AC$590,25,FALSE)</f>
        <v>Y</v>
      </c>
      <c r="F36" s="45"/>
      <c r="G36" s="45" t="str">
        <f>VLOOKUP($B36,[1]NA1_6SEP2010_proteins!$B$2:$AC$590,20,FALSE)</f>
        <v>Y</v>
      </c>
      <c r="H36" s="45">
        <f>VLOOKUP($B36,[1]NA1_6SEP2010_proteins!$B$2:$AC$590,24,FALSE)</f>
        <v>0.73</v>
      </c>
      <c r="I36" s="45" t="str">
        <f>VLOOKUP($B36,[1]NA1_6SEP2010_proteins!$B$2:$AC$590,28,FALSE)</f>
        <v>Y</v>
      </c>
    </row>
    <row r="37" spans="1:9" x14ac:dyDescent="0.3">
      <c r="A37" s="49" t="s">
        <v>766</v>
      </c>
      <c r="B37" s="50" t="s">
        <v>137</v>
      </c>
      <c r="C37" s="46" t="str">
        <f>VLOOKUP($B37,[1]NA1_6SEP2010_proteins!$B$2:$AC$590,17,FALSE)</f>
        <v>-</v>
      </c>
      <c r="D37" s="46" t="str">
        <f>VLOOKUP($B37,[1]NA1_6SEP2010_proteins!$B$2:$AC$590,21,FALSE)</f>
        <v>F</v>
      </c>
      <c r="E37" s="46" t="str">
        <f>VLOOKUP($B37,[1]NA1_6SEP2010_proteins!$B$2:$AC$590,25,FALSE)</f>
        <v>S</v>
      </c>
      <c r="F37" s="45"/>
      <c r="G37" s="45" t="str">
        <f>VLOOKUP($B37,[1]NA1_6SEP2010_proteins!$B$2:$AC$590,20,FALSE)</f>
        <v>-</v>
      </c>
      <c r="H37" s="45" t="str">
        <f>VLOOKUP($B37,[1]NA1_6SEP2010_proteins!$B$2:$AC$590,24,FALSE)</f>
        <v>F</v>
      </c>
      <c r="I37" s="45" t="str">
        <f>VLOOKUP($B37,[1]NA1_6SEP2010_proteins!$B$2:$AC$590,28,FALSE)</f>
        <v>S</v>
      </c>
    </row>
    <row r="38" spans="1:9" x14ac:dyDescent="0.3">
      <c r="A38" s="49" t="s">
        <v>767</v>
      </c>
      <c r="B38" s="50" t="s">
        <v>139</v>
      </c>
      <c r="C38" s="46">
        <f>VLOOKUP($B38,[1]NA1_6SEP2010_proteins!$B$2:$AC$590,17,FALSE)</f>
        <v>0.52</v>
      </c>
      <c r="D38" s="46">
        <f>VLOOKUP($B38,[1]NA1_6SEP2010_proteins!$B$2:$AC$590,21,FALSE)</f>
        <v>0.38</v>
      </c>
      <c r="E38" s="46">
        <f>VLOOKUP($B38,[1]NA1_6SEP2010_proteins!$B$2:$AC$590,25,FALSE)</f>
        <v>0.22</v>
      </c>
      <c r="F38" s="45"/>
      <c r="G38" s="45">
        <f>VLOOKUP($B38,[1]NA1_6SEP2010_proteins!$B$2:$AC$590,20,FALSE)</f>
        <v>0.01</v>
      </c>
      <c r="H38" s="45">
        <f>VLOOKUP($B38,[1]NA1_6SEP2010_proteins!$B$2:$AC$590,24,FALSE)</f>
        <v>0</v>
      </c>
      <c r="I38" s="45">
        <f>VLOOKUP($B38,[1]NA1_6SEP2010_proteins!$B$2:$AC$590,28,FALSE)</f>
        <v>0</v>
      </c>
    </row>
    <row r="39" spans="1:9" x14ac:dyDescent="0.3">
      <c r="A39" s="86" t="s">
        <v>768</v>
      </c>
      <c r="B39" s="90"/>
      <c r="C39" s="90"/>
      <c r="D39" s="90"/>
      <c r="E39" s="90"/>
      <c r="F39" s="90"/>
      <c r="G39" s="90"/>
      <c r="H39" s="90"/>
      <c r="I39" s="90"/>
    </row>
    <row r="40" spans="1:9" x14ac:dyDescent="0.3">
      <c r="A40" s="44" t="s">
        <v>769</v>
      </c>
      <c r="B40" s="45" t="s">
        <v>61</v>
      </c>
      <c r="C40" s="46" t="str">
        <f>VLOOKUP($B40,[1]NA1_6SEP2010_proteins!$B$2:$AC$590,17,FALSE)</f>
        <v>-</v>
      </c>
      <c r="D40" s="46" t="str">
        <f>VLOOKUP($B40,[1]NA1_6SEP2010_proteins!$B$2:$AC$590,21,FALSE)</f>
        <v>F</v>
      </c>
      <c r="E40" s="46" t="str">
        <f>VLOOKUP($B40,[1]NA1_6SEP2010_proteins!$B$2:$AC$590,25,FALSE)</f>
        <v>-</v>
      </c>
      <c r="F40" s="45"/>
      <c r="G40" s="45" t="str">
        <f>VLOOKUP($B40,[1]NA1_6SEP2010_proteins!$B$2:$AC$590,20,FALSE)</f>
        <v>-</v>
      </c>
      <c r="H40" s="45" t="str">
        <f>VLOOKUP($B40,[1]NA1_6SEP2010_proteins!$B$2:$AC$590,24,FALSE)</f>
        <v>F</v>
      </c>
      <c r="I40" s="45" t="str">
        <f>VLOOKUP($B40,[1]NA1_6SEP2010_proteins!$B$2:$AC$590,28,FALSE)</f>
        <v>-</v>
      </c>
    </row>
    <row r="41" spans="1:9" x14ac:dyDescent="0.3">
      <c r="A41" s="44" t="s">
        <v>770</v>
      </c>
      <c r="B41" s="45" t="s">
        <v>63</v>
      </c>
      <c r="C41" s="46" t="str">
        <f>VLOOKUP($B41,[1]NA1_6SEP2010_proteins!$B$2:$AC$590,17,FALSE)</f>
        <v>-</v>
      </c>
      <c r="D41" s="46" t="str">
        <f>VLOOKUP($B41,[1]NA1_6SEP2010_proteins!$B$2:$AC$590,21,FALSE)</f>
        <v>F</v>
      </c>
      <c r="E41" s="46" t="str">
        <f>VLOOKUP($B41,[1]NA1_6SEP2010_proteins!$B$2:$AC$590,25,FALSE)</f>
        <v>S</v>
      </c>
      <c r="F41" s="45"/>
      <c r="G41" s="45" t="str">
        <f>VLOOKUP($B41,[1]NA1_6SEP2010_proteins!$B$2:$AC$590,20,FALSE)</f>
        <v>-</v>
      </c>
      <c r="H41" s="45" t="str">
        <f>VLOOKUP($B41,[1]NA1_6SEP2010_proteins!$B$2:$AC$590,24,FALSE)</f>
        <v>F</v>
      </c>
      <c r="I41" s="45" t="str">
        <f>VLOOKUP($B41,[1]NA1_6SEP2010_proteins!$B$2:$AC$590,28,FALSE)</f>
        <v>S</v>
      </c>
    </row>
    <row r="42" spans="1:9" x14ac:dyDescent="0.3">
      <c r="A42" s="44" t="s">
        <v>771</v>
      </c>
      <c r="B42" s="45" t="s">
        <v>141</v>
      </c>
      <c r="C42" s="46" t="str">
        <f>VLOOKUP($B42,[1]NA1_6SEP2010_proteins!$B$2:$AC$590,17,FALSE)</f>
        <v>-</v>
      </c>
      <c r="D42" s="46" t="str">
        <f>VLOOKUP($B42,[1]NA1_6SEP2010_proteins!$B$2:$AC$590,21,FALSE)</f>
        <v>F</v>
      </c>
      <c r="E42" s="46" t="str">
        <f>VLOOKUP($B42,[1]NA1_6SEP2010_proteins!$B$2:$AC$590,25,FALSE)</f>
        <v>S</v>
      </c>
      <c r="F42" s="45"/>
      <c r="G42" s="45" t="str">
        <f>VLOOKUP($B42,[1]NA1_6SEP2010_proteins!$B$2:$AC$590,20,FALSE)</f>
        <v>-</v>
      </c>
      <c r="H42" s="45" t="str">
        <f>VLOOKUP($B42,[1]NA1_6SEP2010_proteins!$B$2:$AC$590,24,FALSE)</f>
        <v>F</v>
      </c>
      <c r="I42" s="45" t="str">
        <f>VLOOKUP($B42,[1]NA1_6SEP2010_proteins!$B$2:$AC$590,28,FALSE)</f>
        <v>S</v>
      </c>
    </row>
    <row r="43" spans="1:9" ht="24" x14ac:dyDescent="0.3">
      <c r="A43" s="44" t="s">
        <v>772</v>
      </c>
      <c r="B43" s="45" t="s">
        <v>64</v>
      </c>
      <c r="C43" s="46">
        <f>VLOOKUP($B43,[1]NA1_6SEP2010_proteins!$B$2:$AC$590,17,FALSE)</f>
        <v>2.27</v>
      </c>
      <c r="D43" s="46">
        <f>VLOOKUP($B43,[1]NA1_6SEP2010_proteins!$B$2:$AC$590,21,FALSE)</f>
        <v>1</v>
      </c>
      <c r="E43" s="46">
        <f>VLOOKUP($B43,[1]NA1_6SEP2010_proteins!$B$2:$AC$590,25,FALSE)</f>
        <v>0.48</v>
      </c>
      <c r="F43" s="45"/>
      <c r="G43" s="45">
        <f>VLOOKUP($B43,[1]NA1_6SEP2010_proteins!$B$2:$AC$590,20,FALSE)</f>
        <v>0.97</v>
      </c>
      <c r="H43" s="45">
        <f>VLOOKUP($B43,[1]NA1_6SEP2010_proteins!$B$2:$AC$590,24,FALSE)</f>
        <v>0.49</v>
      </c>
      <c r="I43" s="45">
        <f>VLOOKUP($B43,[1]NA1_6SEP2010_proteins!$B$2:$AC$590,28,FALSE)</f>
        <v>0</v>
      </c>
    </row>
    <row r="44" spans="1:9" x14ac:dyDescent="0.3">
      <c r="A44" s="44" t="s">
        <v>773</v>
      </c>
      <c r="B44" s="45" t="s">
        <v>62</v>
      </c>
      <c r="C44" s="46">
        <f>VLOOKUP($B44,[1]NA1_6SEP2010_proteins!$B$2:$AC$590,17,FALSE)</f>
        <v>0.82</v>
      </c>
      <c r="D44" s="46">
        <f>VLOOKUP($B44,[1]NA1_6SEP2010_proteins!$B$2:$AC$590,21,FALSE)</f>
        <v>0.8</v>
      </c>
      <c r="E44" s="46">
        <f>VLOOKUP($B44,[1]NA1_6SEP2010_proteins!$B$2:$AC$590,25,FALSE)</f>
        <v>1.82</v>
      </c>
      <c r="F44" s="45"/>
      <c r="G44" s="45">
        <f>VLOOKUP($B44,[1]NA1_6SEP2010_proteins!$B$2:$AC$590,20,FALSE)</f>
        <v>0.01</v>
      </c>
      <c r="H44" s="45">
        <f>VLOOKUP($B44,[1]NA1_6SEP2010_proteins!$B$2:$AC$590,24,FALSE)</f>
        <v>0</v>
      </c>
      <c r="I44" s="45">
        <f>VLOOKUP($B44,[1]NA1_6SEP2010_proteins!$B$2:$AC$590,28,FALSE)</f>
        <v>1</v>
      </c>
    </row>
    <row r="45" spans="1:9" x14ac:dyDescent="0.3">
      <c r="A45" s="44" t="s">
        <v>774</v>
      </c>
      <c r="B45" s="45" t="s">
        <v>66</v>
      </c>
      <c r="C45" s="46">
        <f>VLOOKUP($B45,[1]NA1_6SEP2010_proteins!$B$2:$AC$590,17,FALSE)</f>
        <v>1.1200000000000001</v>
      </c>
      <c r="D45" s="46">
        <f>VLOOKUP($B45,[1]NA1_6SEP2010_proteins!$B$2:$AC$590,21,FALSE)</f>
        <v>1.28</v>
      </c>
      <c r="E45" s="46">
        <f>VLOOKUP($B45,[1]NA1_6SEP2010_proteins!$B$2:$AC$590,25,FALSE)</f>
        <v>1.32</v>
      </c>
      <c r="F45" s="45"/>
      <c r="G45" s="45">
        <f>VLOOKUP($B45,[1]NA1_6SEP2010_proteins!$B$2:$AC$590,20,FALSE)</f>
        <v>0.96</v>
      </c>
      <c r="H45" s="45">
        <f>VLOOKUP($B45,[1]NA1_6SEP2010_proteins!$B$2:$AC$590,24,FALSE)</f>
        <v>1</v>
      </c>
      <c r="I45" s="45">
        <f>VLOOKUP($B45,[1]NA1_6SEP2010_proteins!$B$2:$AC$590,28,FALSE)</f>
        <v>1</v>
      </c>
    </row>
    <row r="46" spans="1:9" s="3" customFormat="1" x14ac:dyDescent="0.3">
      <c r="A46" s="44" t="s">
        <v>775</v>
      </c>
      <c r="B46" s="45" t="s">
        <v>65</v>
      </c>
      <c r="C46" s="46">
        <f>VLOOKUP($B46,[1]NA1_6SEP2010_proteins!$B$2:$AC$590,17,FALSE)</f>
        <v>1.3</v>
      </c>
      <c r="D46" s="46">
        <f>VLOOKUP($B46,[1]NA1_6SEP2010_proteins!$B$2:$AC$590,21,FALSE)</f>
        <v>1.63</v>
      </c>
      <c r="E46" s="46">
        <f>VLOOKUP($B46,[1]NA1_6SEP2010_proteins!$B$2:$AC$590,25,FALSE)</f>
        <v>0.91</v>
      </c>
      <c r="F46" s="45"/>
      <c r="G46" s="45">
        <f>VLOOKUP($B46,[1]NA1_6SEP2010_proteins!$B$2:$AC$590,20,FALSE)</f>
        <v>1</v>
      </c>
      <c r="H46" s="45">
        <f>VLOOKUP($B46,[1]NA1_6SEP2010_proteins!$B$2:$AC$590,24,FALSE)</f>
        <v>1</v>
      </c>
      <c r="I46" s="45">
        <f>VLOOKUP($B46,[1]NA1_6SEP2010_proteins!$B$2:$AC$590,28,FALSE)</f>
        <v>0.16</v>
      </c>
    </row>
    <row r="47" spans="1:9" x14ac:dyDescent="0.3">
      <c r="A47" s="44" t="s">
        <v>776</v>
      </c>
      <c r="B47" s="45" t="s">
        <v>60</v>
      </c>
      <c r="C47" s="46" t="str">
        <f>VLOOKUP($B47,[1]NA1_6SEP2010_proteins!$B$2:$AC$590,17,FALSE)</f>
        <v>-</v>
      </c>
      <c r="D47" s="46" t="str">
        <f>VLOOKUP($B47,[1]NA1_6SEP2010_proteins!$B$2:$AC$590,21,FALSE)</f>
        <v>-</v>
      </c>
      <c r="E47" s="46" t="str">
        <f>VLOOKUP($B47,[1]NA1_6SEP2010_proteins!$B$2:$AC$590,25,FALSE)</f>
        <v>S</v>
      </c>
      <c r="F47" s="45"/>
      <c r="G47" s="45" t="str">
        <f>VLOOKUP($B47,[1]NA1_6SEP2010_proteins!$B$2:$AC$590,20,FALSE)</f>
        <v>-</v>
      </c>
      <c r="H47" s="45" t="str">
        <f>VLOOKUP($B47,[1]NA1_6SEP2010_proteins!$B$2:$AC$590,24,FALSE)</f>
        <v>-</v>
      </c>
      <c r="I47" s="45" t="str">
        <f>VLOOKUP($B47,[1]NA1_6SEP2010_proteins!$B$2:$AC$590,28,FALSE)</f>
        <v>S</v>
      </c>
    </row>
    <row r="48" spans="1:9" s="24" customFormat="1" ht="12" x14ac:dyDescent="0.3">
      <c r="A48" s="51" t="s">
        <v>677</v>
      </c>
      <c r="B48" s="46" t="s">
        <v>678</v>
      </c>
      <c r="C48" s="46" t="str">
        <f>VLOOKUP($B48,[1]NA1_6SEP2010_proteins!$B$2:$AC$590,17,FALSE)</f>
        <v>Y</v>
      </c>
      <c r="D48" s="46" t="str">
        <f>VLOOKUP($B48,[1]NA1_6SEP2010_proteins!$B$2:$AC$590,21,FALSE)</f>
        <v>Y</v>
      </c>
      <c r="E48" s="46" t="str">
        <f>VLOOKUP($B48,[1]NA1_6SEP2010_proteins!$B$2:$AC$590,25,FALSE)</f>
        <v>Y</v>
      </c>
      <c r="F48" s="45"/>
      <c r="G48" s="45" t="str">
        <f>VLOOKUP($B48,[1]NA1_6SEP2010_proteins!$B$2:$AC$590,20,FALSE)</f>
        <v>Y</v>
      </c>
      <c r="H48" s="45" t="str">
        <f>VLOOKUP($B48,[1]NA1_6SEP2010_proteins!$B$2:$AC$590,24,FALSE)</f>
        <v>Y</v>
      </c>
      <c r="I48" s="45" t="str">
        <f>VLOOKUP($B48,[1]NA1_6SEP2010_proteins!$B$2:$AC$590,28,FALSE)</f>
        <v>Y</v>
      </c>
    </row>
    <row r="49" spans="1:9" x14ac:dyDescent="0.3">
      <c r="A49" s="44" t="s">
        <v>777</v>
      </c>
      <c r="B49" s="45" t="s">
        <v>142</v>
      </c>
      <c r="C49" s="46">
        <f>VLOOKUP($B49,[1]NA1_6SEP2010_proteins!$B$2:$AC$590,17,FALSE)</f>
        <v>1.2</v>
      </c>
      <c r="D49" s="46" t="str">
        <f>VLOOKUP($B49,[1]NA1_6SEP2010_proteins!$B$2:$AC$590,21,FALSE)</f>
        <v>Y</v>
      </c>
      <c r="E49" s="46">
        <f>VLOOKUP($B49,[1]NA1_6SEP2010_proteins!$B$2:$AC$590,25,FALSE)</f>
        <v>0.56999999999999995</v>
      </c>
      <c r="F49" s="45"/>
      <c r="G49" s="45">
        <f>VLOOKUP($B49,[1]NA1_6SEP2010_proteins!$B$2:$AC$590,20,FALSE)</f>
        <v>0.68</v>
      </c>
      <c r="H49" s="45" t="str">
        <f>VLOOKUP($B49,[1]NA1_6SEP2010_proteins!$B$2:$AC$590,24,FALSE)</f>
        <v>Y</v>
      </c>
      <c r="I49" s="45">
        <f>VLOOKUP($B49,[1]NA1_6SEP2010_proteins!$B$2:$AC$590,28,FALSE)</f>
        <v>0.01</v>
      </c>
    </row>
    <row r="50" spans="1:9" x14ac:dyDescent="0.3">
      <c r="A50" s="52" t="s">
        <v>778</v>
      </c>
      <c r="B50" s="53" t="s">
        <v>483</v>
      </c>
      <c r="C50" s="46" t="str">
        <f>VLOOKUP($B50,[1]NA1_6SEP2010_proteins!$B$2:$AC$590,17,FALSE)</f>
        <v>Y</v>
      </c>
      <c r="D50" s="46">
        <f>VLOOKUP($B50,[1]NA1_6SEP2010_proteins!$B$2:$AC$590,21,FALSE)</f>
        <v>0.83</v>
      </c>
      <c r="E50" s="46">
        <f>VLOOKUP($B50,[1]NA1_6SEP2010_proteins!$B$2:$AC$590,25,FALSE)</f>
        <v>0.68</v>
      </c>
      <c r="F50" s="45"/>
      <c r="G50" s="45" t="str">
        <f>VLOOKUP($B50,[1]NA1_6SEP2010_proteins!$B$2:$AC$590,20,FALSE)</f>
        <v>Y</v>
      </c>
      <c r="H50" s="45">
        <f>VLOOKUP($B50,[1]NA1_6SEP2010_proteins!$B$2:$AC$590,24,FALSE)</f>
        <v>0.31</v>
      </c>
      <c r="I50" s="45">
        <f>VLOOKUP($B50,[1]NA1_6SEP2010_proteins!$B$2:$AC$590,28,FALSE)</f>
        <v>0.13</v>
      </c>
    </row>
    <row r="51" spans="1:9" x14ac:dyDescent="0.3">
      <c r="A51" s="95" t="s">
        <v>779</v>
      </c>
      <c r="B51" s="87"/>
      <c r="C51" s="87"/>
      <c r="D51" s="87"/>
      <c r="E51" s="87"/>
      <c r="F51" s="87"/>
      <c r="G51" s="87"/>
      <c r="H51" s="87"/>
      <c r="I51" s="87"/>
    </row>
    <row r="52" spans="1:9" x14ac:dyDescent="0.3">
      <c r="A52" s="44" t="s">
        <v>780</v>
      </c>
      <c r="B52" s="45" t="s">
        <v>72</v>
      </c>
      <c r="C52" s="46">
        <f>VLOOKUP($B52,[1]NA1_6SEP2010_proteins!$B$2:$AC$590,17,FALSE)</f>
        <v>0.9</v>
      </c>
      <c r="D52" s="46">
        <f>VLOOKUP($B52,[1]NA1_6SEP2010_proteins!$B$2:$AC$590,21,FALSE)</f>
        <v>1.1299999999999999</v>
      </c>
      <c r="E52" s="46">
        <f>VLOOKUP($B52,[1]NA1_6SEP2010_proteins!$B$2:$AC$590,25,FALSE)</f>
        <v>2.16</v>
      </c>
      <c r="F52" s="45"/>
      <c r="G52" s="45">
        <f>VLOOKUP($B52,[1]NA1_6SEP2010_proteins!$B$2:$AC$590,20,FALSE)</f>
        <v>0.26</v>
      </c>
      <c r="H52" s="45">
        <f>VLOOKUP($B52,[1]NA1_6SEP2010_proteins!$B$2:$AC$590,24,FALSE)</f>
        <v>0.8</v>
      </c>
      <c r="I52" s="45">
        <f>VLOOKUP($B52,[1]NA1_6SEP2010_proteins!$B$2:$AC$590,28,FALSE)</f>
        <v>1</v>
      </c>
    </row>
    <row r="53" spans="1:9" x14ac:dyDescent="0.3">
      <c r="A53" s="44" t="s">
        <v>781</v>
      </c>
      <c r="B53" s="45" t="s">
        <v>76</v>
      </c>
      <c r="C53" s="46">
        <f>VLOOKUP($B53,[1]NA1_6SEP2010_proteins!$B$2:$AC$590,17,FALSE)</f>
        <v>0.88</v>
      </c>
      <c r="D53" s="46" t="str">
        <f>VLOOKUP($B53,[1]NA1_6SEP2010_proteins!$B$2:$AC$590,21,FALSE)</f>
        <v>Y</v>
      </c>
      <c r="E53" s="46">
        <f>VLOOKUP($B53,[1]NA1_6SEP2010_proteins!$B$2:$AC$590,25,FALSE)</f>
        <v>1.42</v>
      </c>
      <c r="F53" s="45"/>
      <c r="G53" s="45">
        <f>VLOOKUP($B53,[1]NA1_6SEP2010_proteins!$B$2:$AC$590,20,FALSE)</f>
        <v>0.27</v>
      </c>
      <c r="H53" s="45" t="str">
        <f>VLOOKUP($B53,[1]NA1_6SEP2010_proteins!$B$2:$AC$590,24,FALSE)</f>
        <v>Y</v>
      </c>
      <c r="I53" s="45">
        <f>VLOOKUP($B53,[1]NA1_6SEP2010_proteins!$B$2:$AC$590,28,FALSE)</f>
        <v>0.89</v>
      </c>
    </row>
    <row r="54" spans="1:9" x14ac:dyDescent="0.3">
      <c r="A54" s="44" t="s">
        <v>782</v>
      </c>
      <c r="B54" s="45" t="s">
        <v>73</v>
      </c>
      <c r="C54" s="46">
        <f>VLOOKUP($B54,[1]NA1_6SEP2010_proteins!$B$2:$AC$590,17,FALSE)</f>
        <v>0.97</v>
      </c>
      <c r="D54" s="46" t="str">
        <f>VLOOKUP($B54,[1]NA1_6SEP2010_proteins!$B$2:$AC$590,21,FALSE)</f>
        <v>Y</v>
      </c>
      <c r="E54" s="46" t="str">
        <f>VLOOKUP($B54,[1]NA1_6SEP2010_proteins!$B$2:$AC$590,25,FALSE)</f>
        <v>Y</v>
      </c>
      <c r="F54" s="45"/>
      <c r="G54" s="45">
        <f>VLOOKUP($B54,[1]NA1_6SEP2010_proteins!$B$2:$AC$590,20,FALSE)</f>
        <v>0.41</v>
      </c>
      <c r="H54" s="45" t="str">
        <f>VLOOKUP($B54,[1]NA1_6SEP2010_proteins!$B$2:$AC$590,24,FALSE)</f>
        <v>Y</v>
      </c>
      <c r="I54" s="45" t="str">
        <f>VLOOKUP($B54,[1]NA1_6SEP2010_proteins!$B$2:$AC$590,28,FALSE)</f>
        <v>Y</v>
      </c>
    </row>
    <row r="55" spans="1:9" x14ac:dyDescent="0.3">
      <c r="A55" s="44" t="s">
        <v>781</v>
      </c>
      <c r="B55" s="45" t="s">
        <v>75</v>
      </c>
      <c r="C55" s="46" t="str">
        <f>VLOOKUP($B55,[1]NA1_6SEP2010_proteins!$B$2:$AC$590,17,FALSE)</f>
        <v>Y</v>
      </c>
      <c r="D55" s="46" t="str">
        <f>VLOOKUP($B55,[1]NA1_6SEP2010_proteins!$B$2:$AC$590,21,FALSE)</f>
        <v>Y</v>
      </c>
      <c r="E55" s="46">
        <f>VLOOKUP($B55,[1]NA1_6SEP2010_proteins!$B$2:$AC$590,25,FALSE)</f>
        <v>1.58</v>
      </c>
      <c r="F55" s="45"/>
      <c r="G55" s="45" t="str">
        <f>VLOOKUP($B55,[1]NA1_6SEP2010_proteins!$B$2:$AC$590,20,FALSE)</f>
        <v>Y</v>
      </c>
      <c r="H55" s="45" t="str">
        <f>VLOOKUP($B55,[1]NA1_6SEP2010_proteins!$B$2:$AC$590,24,FALSE)</f>
        <v>Y</v>
      </c>
      <c r="I55" s="45">
        <f>VLOOKUP($B55,[1]NA1_6SEP2010_proteins!$B$2:$AC$590,28,FALSE)</f>
        <v>0.69</v>
      </c>
    </row>
    <row r="56" spans="1:9" x14ac:dyDescent="0.3">
      <c r="A56" s="44" t="s">
        <v>782</v>
      </c>
      <c r="B56" s="45" t="s">
        <v>74</v>
      </c>
      <c r="C56" s="46" t="str">
        <f>VLOOKUP($B56,[1]NA1_6SEP2010_proteins!$B$2:$AC$590,17,FALSE)</f>
        <v>C</v>
      </c>
      <c r="D56" s="46" t="str">
        <f>VLOOKUP($B56,[1]NA1_6SEP2010_proteins!$B$2:$AC$590,21,FALSE)</f>
        <v>-</v>
      </c>
      <c r="E56" s="46" t="str">
        <f>VLOOKUP($B56,[1]NA1_6SEP2010_proteins!$B$2:$AC$590,25,FALSE)</f>
        <v>-</v>
      </c>
      <c r="F56" s="45"/>
      <c r="G56" s="45" t="str">
        <f>VLOOKUP($B56,[1]NA1_6SEP2010_proteins!$B$2:$AC$590,20,FALSE)</f>
        <v>C</v>
      </c>
      <c r="H56" s="45" t="str">
        <f>VLOOKUP($B56,[1]NA1_6SEP2010_proteins!$B$2:$AC$590,24,FALSE)</f>
        <v>-</v>
      </c>
      <c r="I56" s="45" t="str">
        <f>VLOOKUP($B56,[1]NA1_6SEP2010_proteins!$B$2:$AC$590,28,FALSE)</f>
        <v>-</v>
      </c>
    </row>
    <row r="57" spans="1:9" x14ac:dyDescent="0.3">
      <c r="A57" s="44" t="s">
        <v>783</v>
      </c>
      <c r="B57" s="45" t="s">
        <v>69</v>
      </c>
      <c r="C57" s="46" t="str">
        <f>VLOOKUP($B57,[1]NA1_6SEP2010_proteins!$B$2:$AC$590,17,FALSE)</f>
        <v>C</v>
      </c>
      <c r="D57" s="46" t="str">
        <f>VLOOKUP($B57,[1]NA1_6SEP2010_proteins!$B$2:$AC$590,21,FALSE)</f>
        <v>-</v>
      </c>
      <c r="E57" s="46" t="str">
        <f>VLOOKUP($B57,[1]NA1_6SEP2010_proteins!$B$2:$AC$590,25,FALSE)</f>
        <v>S</v>
      </c>
      <c r="F57" s="45"/>
      <c r="G57" s="45" t="str">
        <f>VLOOKUP($B57,[1]NA1_6SEP2010_proteins!$B$2:$AC$590,20,FALSE)</f>
        <v>C</v>
      </c>
      <c r="H57" s="45" t="str">
        <f>VLOOKUP($B57,[1]NA1_6SEP2010_proteins!$B$2:$AC$590,24,FALSE)</f>
        <v>-</v>
      </c>
      <c r="I57" s="45" t="str">
        <f>VLOOKUP($B57,[1]NA1_6SEP2010_proteins!$B$2:$AC$590,28,FALSE)</f>
        <v>S</v>
      </c>
    </row>
    <row r="58" spans="1:9" x14ac:dyDescent="0.3">
      <c r="A58" s="44" t="s">
        <v>774</v>
      </c>
      <c r="B58" s="45" t="s">
        <v>66</v>
      </c>
      <c r="C58" s="46">
        <f>VLOOKUP($B58,[1]NA1_6SEP2010_proteins!$B$2:$AC$590,17,FALSE)</f>
        <v>1.1200000000000001</v>
      </c>
      <c r="D58" s="46">
        <f>VLOOKUP($B58,[1]NA1_6SEP2010_proteins!$B$2:$AC$590,21,FALSE)</f>
        <v>1.28</v>
      </c>
      <c r="E58" s="46">
        <f>VLOOKUP($B58,[1]NA1_6SEP2010_proteins!$B$2:$AC$590,25,FALSE)</f>
        <v>1.32</v>
      </c>
      <c r="F58" s="45"/>
      <c r="G58" s="45">
        <f>VLOOKUP($B58,[1]NA1_6SEP2010_proteins!$B$2:$AC$590,20,FALSE)</f>
        <v>0.96</v>
      </c>
      <c r="H58" s="45">
        <f>VLOOKUP($B58,[1]NA1_6SEP2010_proteins!$B$2:$AC$590,24,FALSE)</f>
        <v>1</v>
      </c>
      <c r="I58" s="45">
        <f>VLOOKUP($B58,[1]NA1_6SEP2010_proteins!$B$2:$AC$590,28,FALSE)</f>
        <v>1</v>
      </c>
    </row>
    <row r="59" spans="1:9" x14ac:dyDescent="0.3">
      <c r="A59" s="44" t="s">
        <v>759</v>
      </c>
      <c r="B59" s="45" t="s">
        <v>50</v>
      </c>
      <c r="C59" s="46" t="str">
        <f>VLOOKUP($B59,[1]NA1_6SEP2010_proteins!$B$2:$AC$590,17,FALSE)</f>
        <v>C</v>
      </c>
      <c r="D59" s="46" t="str">
        <f>VLOOKUP($B59,[1]NA1_6SEP2010_proteins!$B$2:$AC$590,21,FALSE)</f>
        <v>-</v>
      </c>
      <c r="E59" s="46" t="str">
        <f>VLOOKUP($B59,[1]NA1_6SEP2010_proteins!$B$2:$AC$590,25,FALSE)</f>
        <v>-</v>
      </c>
      <c r="F59" s="45"/>
      <c r="G59" s="45" t="str">
        <f>VLOOKUP($B59,[1]NA1_6SEP2010_proteins!$B$2:$AC$590,20,FALSE)</f>
        <v>C</v>
      </c>
      <c r="H59" s="45" t="str">
        <f>VLOOKUP($B59,[1]NA1_6SEP2010_proteins!$B$2:$AC$590,24,FALSE)</f>
        <v>-</v>
      </c>
      <c r="I59" s="45" t="str">
        <f>VLOOKUP($B59,[1]NA1_6SEP2010_proteins!$B$2:$AC$590,28,FALSE)</f>
        <v>-</v>
      </c>
    </row>
    <row r="60" spans="1:9" s="28" customFormat="1" ht="14.25" x14ac:dyDescent="0.3">
      <c r="A60" s="44" t="s">
        <v>784</v>
      </c>
      <c r="B60" s="45" t="s">
        <v>51</v>
      </c>
      <c r="C60" s="46">
        <f>VLOOKUP($B60,[1]NA1_6SEP2010_proteins!$B$2:$AC$590,17,FALSE)</f>
        <v>0.61</v>
      </c>
      <c r="D60" s="46">
        <f>VLOOKUP($B60,[1]NA1_6SEP2010_proteins!$B$2:$AC$590,21,FALSE)</f>
        <v>0.9</v>
      </c>
      <c r="E60" s="46">
        <f>VLOOKUP($B60,[1]NA1_6SEP2010_proteins!$B$2:$AC$590,25,FALSE)</f>
        <v>0.63</v>
      </c>
      <c r="F60" s="45"/>
      <c r="G60" s="45">
        <f>VLOOKUP($B60,[1]NA1_6SEP2010_proteins!$B$2:$AC$590,20,FALSE)</f>
        <v>0</v>
      </c>
      <c r="H60" s="45">
        <f>VLOOKUP($B60,[1]NA1_6SEP2010_proteins!$B$2:$AC$590,24,FALSE)</f>
        <v>0</v>
      </c>
      <c r="I60" s="45">
        <f>VLOOKUP($B60,[1]NA1_6SEP2010_proteins!$B$2:$AC$590,28,FALSE)</f>
        <v>0</v>
      </c>
    </row>
    <row r="61" spans="1:9" x14ac:dyDescent="0.3">
      <c r="A61" s="44" t="s">
        <v>761</v>
      </c>
      <c r="B61" s="45" t="s">
        <v>52</v>
      </c>
      <c r="C61" s="46">
        <f>VLOOKUP($B61,[1]NA1_6SEP2010_proteins!$B$2:$AC$590,17,FALSE)</f>
        <v>0.36</v>
      </c>
      <c r="D61" s="46">
        <f>VLOOKUP($B61,[1]NA1_6SEP2010_proteins!$B$2:$AC$590,21,FALSE)</f>
        <v>0.52</v>
      </c>
      <c r="E61" s="46">
        <f>VLOOKUP($B61,[1]NA1_6SEP2010_proteins!$B$2:$AC$590,25,FALSE)</f>
        <v>0.51</v>
      </c>
      <c r="F61" s="45"/>
      <c r="G61" s="45">
        <f>VLOOKUP($B61,[1]NA1_6SEP2010_proteins!$B$2:$AC$590,20,FALSE)</f>
        <v>0</v>
      </c>
      <c r="H61" s="45">
        <f>VLOOKUP($B61,[1]NA1_6SEP2010_proteins!$B$2:$AC$590,24,FALSE)</f>
        <v>0</v>
      </c>
      <c r="I61" s="45">
        <f>VLOOKUP($B61,[1]NA1_6SEP2010_proteins!$B$2:$AC$590,28,FALSE)</f>
        <v>0</v>
      </c>
    </row>
    <row r="62" spans="1:9" x14ac:dyDescent="0.3">
      <c r="A62" s="44" t="s">
        <v>785</v>
      </c>
      <c r="B62" s="45" t="s">
        <v>68</v>
      </c>
      <c r="C62" s="46">
        <f>VLOOKUP($B62,[1]NA1_6SEP2010_proteins!$B$2:$AC$590,17,FALSE)</f>
        <v>2.5099999999999998</v>
      </c>
      <c r="D62" s="46">
        <f>VLOOKUP($B62,[1]NA1_6SEP2010_proteins!$B$2:$AC$590,21,FALSE)</f>
        <v>2.1</v>
      </c>
      <c r="E62" s="46">
        <f>VLOOKUP($B62,[1]NA1_6SEP2010_proteins!$B$2:$AC$590,25,FALSE)</f>
        <v>1.84</v>
      </c>
      <c r="F62" s="45"/>
      <c r="G62" s="45">
        <f>VLOOKUP($B62,[1]NA1_6SEP2010_proteins!$B$2:$AC$590,20,FALSE)</f>
        <v>1</v>
      </c>
      <c r="H62" s="45">
        <f>VLOOKUP($B62,[1]NA1_6SEP2010_proteins!$B$2:$AC$590,24,FALSE)</f>
        <v>1</v>
      </c>
      <c r="I62" s="45">
        <f>VLOOKUP($B62,[1]NA1_6SEP2010_proteins!$B$2:$AC$590,28,FALSE)</f>
        <v>1</v>
      </c>
    </row>
    <row r="63" spans="1:9" x14ac:dyDescent="0.3">
      <c r="A63" s="95" t="s">
        <v>786</v>
      </c>
      <c r="B63" s="87"/>
      <c r="C63" s="87"/>
      <c r="D63" s="87"/>
      <c r="E63" s="87"/>
      <c r="F63" s="87"/>
      <c r="G63" s="87"/>
      <c r="H63" s="87"/>
      <c r="I63" s="87"/>
    </row>
    <row r="64" spans="1:9" x14ac:dyDescent="0.3">
      <c r="A64" s="54" t="s">
        <v>787</v>
      </c>
      <c r="B64" s="55" t="s">
        <v>79</v>
      </c>
      <c r="C64" s="46">
        <f>VLOOKUP($B64,[1]NA1_6SEP2010_proteins!$B$2:$AC$590,17,FALSE)</f>
        <v>0.47</v>
      </c>
      <c r="D64" s="46">
        <f>VLOOKUP($B64,[1]NA1_6SEP2010_proteins!$B$2:$AC$590,21,FALSE)</f>
        <v>0.81</v>
      </c>
      <c r="E64" s="46">
        <f>VLOOKUP($B64,[1]NA1_6SEP2010_proteins!$B$2:$AC$590,25,FALSE)</f>
        <v>0.7</v>
      </c>
      <c r="F64" s="45"/>
      <c r="G64" s="45">
        <f>VLOOKUP($B64,[1]NA1_6SEP2010_proteins!$B$2:$AC$590,20,FALSE)</f>
        <v>0.02</v>
      </c>
      <c r="H64" s="45">
        <f>VLOOKUP($B64,[1]NA1_6SEP2010_proteins!$B$2:$AC$590,24,FALSE)</f>
        <v>0.26</v>
      </c>
      <c r="I64" s="45">
        <f>VLOOKUP($B64,[1]NA1_6SEP2010_proteins!$B$2:$AC$590,28,FALSE)</f>
        <v>0.11</v>
      </c>
    </row>
    <row r="65" spans="1:9" x14ac:dyDescent="0.3">
      <c r="A65" s="54" t="s">
        <v>788</v>
      </c>
      <c r="B65" s="55" t="s">
        <v>54</v>
      </c>
      <c r="C65" s="46">
        <f>VLOOKUP($B65,[1]NA1_6SEP2010_proteins!$B$2:$AC$590,17,FALSE)</f>
        <v>0.82</v>
      </c>
      <c r="D65" s="46">
        <f>VLOOKUP($B65,[1]NA1_6SEP2010_proteins!$B$2:$AC$590,21,FALSE)</f>
        <v>0.63</v>
      </c>
      <c r="E65" s="46">
        <f>VLOOKUP($B65,[1]NA1_6SEP2010_proteins!$B$2:$AC$590,25,FALSE)</f>
        <v>0.8</v>
      </c>
      <c r="F65" s="45"/>
      <c r="G65" s="45">
        <f>VLOOKUP($B65,[1]NA1_6SEP2010_proteins!$B$2:$AC$590,20,FALSE)</f>
        <v>0.01</v>
      </c>
      <c r="H65" s="45">
        <f>VLOOKUP($B65,[1]NA1_6SEP2010_proteins!$B$2:$AC$590,24,FALSE)</f>
        <v>0</v>
      </c>
      <c r="I65" s="45">
        <f>VLOOKUP($B65,[1]NA1_6SEP2010_proteins!$B$2:$AC$590,28,FALSE)</f>
        <v>0.01</v>
      </c>
    </row>
    <row r="66" spans="1:9" x14ac:dyDescent="0.3">
      <c r="A66" s="54" t="s">
        <v>789</v>
      </c>
      <c r="B66" s="55" t="s">
        <v>77</v>
      </c>
      <c r="C66" s="46" t="str">
        <f>VLOOKUP($B66,[1]NA1_6SEP2010_proteins!$B$2:$AC$590,17,FALSE)</f>
        <v>-</v>
      </c>
      <c r="D66" s="46" t="str">
        <f>VLOOKUP($B66,[1]NA1_6SEP2010_proteins!$B$2:$AC$590,21,FALSE)</f>
        <v>-</v>
      </c>
      <c r="E66" s="46" t="str">
        <f>VLOOKUP($B66,[1]NA1_6SEP2010_proteins!$B$2:$AC$590,25,FALSE)</f>
        <v>S</v>
      </c>
      <c r="F66" s="45"/>
      <c r="G66" s="45" t="str">
        <f>VLOOKUP($B66,[1]NA1_6SEP2010_proteins!$B$2:$AC$590,20,FALSE)</f>
        <v>-</v>
      </c>
      <c r="H66" s="45" t="str">
        <f>VLOOKUP($B66,[1]NA1_6SEP2010_proteins!$B$2:$AC$590,24,FALSE)</f>
        <v>-</v>
      </c>
      <c r="I66" s="45" t="str">
        <f>VLOOKUP($B66,[1]NA1_6SEP2010_proteins!$B$2:$AC$590,28,FALSE)</f>
        <v>S</v>
      </c>
    </row>
    <row r="67" spans="1:9" x14ac:dyDescent="0.3">
      <c r="A67" s="54" t="s">
        <v>790</v>
      </c>
      <c r="B67" s="55" t="s">
        <v>80</v>
      </c>
      <c r="C67" s="46" t="str">
        <f>VLOOKUP($B67,[1]NA1_6SEP2010_proteins!$B$2:$AC$590,17,FALSE)</f>
        <v>-</v>
      </c>
      <c r="D67" s="46" t="str">
        <f>VLOOKUP($B67,[1]NA1_6SEP2010_proteins!$B$2:$AC$590,21,FALSE)</f>
        <v>F</v>
      </c>
      <c r="E67" s="46" t="str">
        <f>VLOOKUP($B67,[1]NA1_6SEP2010_proteins!$B$2:$AC$590,25,FALSE)</f>
        <v>-</v>
      </c>
      <c r="F67" s="45"/>
      <c r="G67" s="45" t="str">
        <f>VLOOKUP($B67,[1]NA1_6SEP2010_proteins!$B$2:$AC$590,20,FALSE)</f>
        <v>-</v>
      </c>
      <c r="H67" s="45" t="str">
        <f>VLOOKUP($B67,[1]NA1_6SEP2010_proteins!$B$2:$AC$590,24,FALSE)</f>
        <v>F</v>
      </c>
      <c r="I67" s="45" t="str">
        <f>VLOOKUP($B67,[1]NA1_6SEP2010_proteins!$B$2:$AC$590,28,FALSE)</f>
        <v>-</v>
      </c>
    </row>
    <row r="68" spans="1:9" x14ac:dyDescent="0.3">
      <c r="A68" s="54" t="s">
        <v>791</v>
      </c>
      <c r="B68" s="55" t="s">
        <v>53</v>
      </c>
      <c r="C68" s="46">
        <f>VLOOKUP($B68,[1]NA1_6SEP2010_proteins!$B$2:$AC$590,17,FALSE)</f>
        <v>2.44</v>
      </c>
      <c r="D68" s="46">
        <f>VLOOKUP($B68,[1]NA1_6SEP2010_proteins!$B$2:$AC$590,21,FALSE)</f>
        <v>1.32</v>
      </c>
      <c r="E68" s="46">
        <f>VLOOKUP($B68,[1]NA1_6SEP2010_proteins!$B$2:$AC$590,25,FALSE)</f>
        <v>0.45</v>
      </c>
      <c r="F68" s="45"/>
      <c r="G68" s="45">
        <f>VLOOKUP($B68,[1]NA1_6SEP2010_proteins!$B$2:$AC$590,20,FALSE)</f>
        <v>1</v>
      </c>
      <c r="H68" s="45">
        <f>VLOOKUP($B68,[1]NA1_6SEP2010_proteins!$B$2:$AC$590,24,FALSE)</f>
        <v>1</v>
      </c>
      <c r="I68" s="45">
        <f>VLOOKUP($B68,[1]NA1_6SEP2010_proteins!$B$2:$AC$590,28,FALSE)</f>
        <v>0</v>
      </c>
    </row>
    <row r="69" spans="1:9" x14ac:dyDescent="0.3">
      <c r="A69" s="54" t="s">
        <v>792</v>
      </c>
      <c r="B69" s="55" t="s">
        <v>78</v>
      </c>
      <c r="C69" s="46" t="str">
        <f>VLOOKUP($B69,[1]NA1_6SEP2010_proteins!$B$2:$AC$590,17,FALSE)</f>
        <v>-</v>
      </c>
      <c r="D69" s="46" t="str">
        <f>VLOOKUP($B69,[1]NA1_6SEP2010_proteins!$B$2:$AC$590,21,FALSE)</f>
        <v>-</v>
      </c>
      <c r="E69" s="46" t="str">
        <f>VLOOKUP($B69,[1]NA1_6SEP2010_proteins!$B$2:$AC$590,25,FALSE)</f>
        <v>S</v>
      </c>
      <c r="F69" s="45"/>
      <c r="G69" s="45" t="str">
        <f>VLOOKUP($B69,[1]NA1_6SEP2010_proteins!$B$2:$AC$590,20,FALSE)</f>
        <v>-</v>
      </c>
      <c r="H69" s="45" t="str">
        <f>VLOOKUP($B69,[1]NA1_6SEP2010_proteins!$B$2:$AC$590,24,FALSE)</f>
        <v>-</v>
      </c>
      <c r="I69" s="45" t="str">
        <f>VLOOKUP($B69,[1]NA1_6SEP2010_proteins!$B$2:$AC$590,28,FALSE)</f>
        <v>S</v>
      </c>
    </row>
    <row r="70" spans="1:9" s="28" customFormat="1" ht="14.25" x14ac:dyDescent="0.3">
      <c r="A70" s="86" t="s">
        <v>793</v>
      </c>
      <c r="B70" s="90"/>
      <c r="C70" s="90"/>
      <c r="D70" s="90"/>
      <c r="E70" s="90"/>
      <c r="F70" s="90"/>
      <c r="G70" s="90"/>
      <c r="H70" s="90"/>
      <c r="I70" s="90"/>
    </row>
    <row r="71" spans="1:9" x14ac:dyDescent="0.3">
      <c r="A71" s="52" t="s">
        <v>794</v>
      </c>
      <c r="B71" s="53" t="s">
        <v>128</v>
      </c>
      <c r="C71" s="46">
        <f>VLOOKUP($B71,[1]NA1_6SEP2010_proteins!$B$2:$AC$590,17,FALSE)</f>
        <v>2.56</v>
      </c>
      <c r="D71" s="46">
        <f>VLOOKUP($B71,[1]NA1_6SEP2010_proteins!$B$2:$AC$590,21,FALSE)</f>
        <v>2.0099999999999998</v>
      </c>
      <c r="E71" s="46">
        <f>VLOOKUP($B71,[1]NA1_6SEP2010_proteins!$B$2:$AC$590,25,FALSE)</f>
        <v>3.71</v>
      </c>
      <c r="F71" s="45"/>
      <c r="G71" s="45">
        <f>VLOOKUP($B71,[1]NA1_6SEP2010_proteins!$B$2:$AC$590,20,FALSE)</f>
        <v>1</v>
      </c>
      <c r="H71" s="45">
        <f>VLOOKUP($B71,[1]NA1_6SEP2010_proteins!$B$2:$AC$590,24,FALSE)</f>
        <v>1</v>
      </c>
      <c r="I71" s="45">
        <f>VLOOKUP($B71,[1]NA1_6SEP2010_proteins!$B$2:$AC$590,28,FALSE)</f>
        <v>1</v>
      </c>
    </row>
    <row r="72" spans="1:9" x14ac:dyDescent="0.3">
      <c r="A72" s="44" t="s">
        <v>140</v>
      </c>
      <c r="B72" s="45" t="s">
        <v>58</v>
      </c>
      <c r="C72" s="46">
        <f>VLOOKUP($B72,[1]NA1_6SEP2010_proteins!$B$2:$AC$590,17,FALSE)</f>
        <v>0.73</v>
      </c>
      <c r="D72" s="46">
        <f>VLOOKUP($B72,[1]NA1_6SEP2010_proteins!$B$2:$AC$590,21,FALSE)</f>
        <v>0.75</v>
      </c>
      <c r="E72" s="46">
        <f>VLOOKUP($B72,[1]NA1_6SEP2010_proteins!$B$2:$AC$590,25,FALSE)</f>
        <v>1.93</v>
      </c>
      <c r="F72" s="45"/>
      <c r="G72" s="45">
        <f>VLOOKUP($B72,[1]NA1_6SEP2010_proteins!$B$2:$AC$590,20,FALSE)</f>
        <v>0</v>
      </c>
      <c r="H72" s="45">
        <f>VLOOKUP($B72,[1]NA1_6SEP2010_proteins!$B$2:$AC$590,24,FALSE)</f>
        <v>0</v>
      </c>
      <c r="I72" s="45">
        <f>VLOOKUP($B72,[1]NA1_6SEP2010_proteins!$B$2:$AC$590,28,FALSE)</f>
        <v>1</v>
      </c>
    </row>
    <row r="73" spans="1:9" s="28" customFormat="1" ht="14.25" x14ac:dyDescent="0.3">
      <c r="A73" s="52" t="s">
        <v>753</v>
      </c>
      <c r="B73" s="56" t="s">
        <v>57</v>
      </c>
      <c r="C73" s="46">
        <f>VLOOKUP($B73,[1]NA1_6SEP2010_proteins!$B$2:$AC$590,17,FALSE)</f>
        <v>0.99</v>
      </c>
      <c r="D73" s="46">
        <f>VLOOKUP($B73,[1]NA1_6SEP2010_proteins!$B$2:$AC$590,21,FALSE)</f>
        <v>0.84</v>
      </c>
      <c r="E73" s="46">
        <f>VLOOKUP($B73,[1]NA1_6SEP2010_proteins!$B$2:$AC$590,25,FALSE)</f>
        <v>1.08</v>
      </c>
      <c r="F73" s="45"/>
      <c r="G73" s="45">
        <f>VLOOKUP($B73,[1]NA1_6SEP2010_proteins!$B$2:$AC$590,20,FALSE)</f>
        <v>0.42</v>
      </c>
      <c r="H73" s="45">
        <f>VLOOKUP($B73,[1]NA1_6SEP2010_proteins!$B$2:$AC$590,24,FALSE)</f>
        <v>0.12</v>
      </c>
      <c r="I73" s="45">
        <f>VLOOKUP($B73,[1]NA1_6SEP2010_proteins!$B$2:$AC$590,28,FALSE)</f>
        <v>0.66</v>
      </c>
    </row>
    <row r="74" spans="1:9" x14ac:dyDescent="0.3">
      <c r="A74" s="44" t="s">
        <v>795</v>
      </c>
      <c r="B74" s="45" t="s">
        <v>54</v>
      </c>
      <c r="C74" s="46">
        <f>VLOOKUP($B74,[1]NA1_6SEP2010_proteins!$B$2:$AC$590,17,FALSE)</f>
        <v>0.82</v>
      </c>
      <c r="D74" s="46">
        <f>VLOOKUP($B74,[1]NA1_6SEP2010_proteins!$B$2:$AC$590,21,FALSE)</f>
        <v>0.63</v>
      </c>
      <c r="E74" s="46">
        <f>VLOOKUP($B74,[1]NA1_6SEP2010_proteins!$B$2:$AC$590,25,FALSE)</f>
        <v>0.8</v>
      </c>
      <c r="F74" s="45"/>
      <c r="G74" s="45">
        <f>VLOOKUP($B74,[1]NA1_6SEP2010_proteins!$B$2:$AC$590,20,FALSE)</f>
        <v>0.01</v>
      </c>
      <c r="H74" s="45">
        <f>VLOOKUP($B74,[1]NA1_6SEP2010_proteins!$B$2:$AC$590,24,FALSE)</f>
        <v>0</v>
      </c>
      <c r="I74" s="45">
        <f>VLOOKUP($B74,[1]NA1_6SEP2010_proteins!$B$2:$AC$590,28,FALSE)</f>
        <v>0.01</v>
      </c>
    </row>
    <row r="75" spans="1:9" x14ac:dyDescent="0.3">
      <c r="A75" s="52" t="s">
        <v>796</v>
      </c>
      <c r="B75" s="53" t="s">
        <v>131</v>
      </c>
      <c r="C75" s="46">
        <f>VLOOKUP($B75,[1]NA1_6SEP2010_proteins!$B$2:$AC$590,17,FALSE)</f>
        <v>0.71</v>
      </c>
      <c r="D75" s="46">
        <f>VLOOKUP($B75,[1]NA1_6SEP2010_proteins!$B$2:$AC$590,21,FALSE)</f>
        <v>0.63</v>
      </c>
      <c r="E75" s="46" t="str">
        <f>VLOOKUP($B75,[1]NA1_6SEP2010_proteins!$B$2:$AC$590,25,FALSE)</f>
        <v>Y</v>
      </c>
      <c r="F75" s="45"/>
      <c r="G75" s="45">
        <f>VLOOKUP($B75,[1]NA1_6SEP2010_proteins!$B$2:$AC$590,20,FALSE)</f>
        <v>0.05</v>
      </c>
      <c r="H75" s="45">
        <f>VLOOKUP($B75,[1]NA1_6SEP2010_proteins!$B$2:$AC$590,24,FALSE)</f>
        <v>0.02</v>
      </c>
      <c r="I75" s="45" t="str">
        <f>VLOOKUP($B75,[1]NA1_6SEP2010_proteins!$B$2:$AC$590,28,FALSE)</f>
        <v>Y</v>
      </c>
    </row>
    <row r="76" spans="1:9" x14ac:dyDescent="0.3">
      <c r="A76" s="44" t="s">
        <v>797</v>
      </c>
      <c r="B76" s="45" t="s">
        <v>76</v>
      </c>
      <c r="C76" s="46">
        <f>VLOOKUP($B76,[1]NA1_6SEP2010_proteins!$B$2:$AC$590,17,FALSE)</f>
        <v>0.88</v>
      </c>
      <c r="D76" s="46" t="str">
        <f>VLOOKUP($B76,[1]NA1_6SEP2010_proteins!$B$2:$AC$590,21,FALSE)</f>
        <v>Y</v>
      </c>
      <c r="E76" s="46">
        <f>VLOOKUP($B76,[1]NA1_6SEP2010_proteins!$B$2:$AC$590,25,FALSE)</f>
        <v>1.42</v>
      </c>
      <c r="F76" s="45"/>
      <c r="G76" s="45">
        <f>VLOOKUP($B76,[1]NA1_6SEP2010_proteins!$B$2:$AC$590,20,FALSE)</f>
        <v>0.27</v>
      </c>
      <c r="H76" s="45" t="str">
        <f>VLOOKUP($B76,[1]NA1_6SEP2010_proteins!$B$2:$AC$590,24,FALSE)</f>
        <v>Y</v>
      </c>
      <c r="I76" s="45">
        <f>VLOOKUP($B76,[1]NA1_6SEP2010_proteins!$B$2:$AC$590,28,FALSE)</f>
        <v>0.89</v>
      </c>
    </row>
    <row r="77" spans="1:9" x14ac:dyDescent="0.3">
      <c r="A77" s="44" t="s">
        <v>798</v>
      </c>
      <c r="B77" s="45" t="s">
        <v>73</v>
      </c>
      <c r="C77" s="46">
        <f>VLOOKUP($B77,[1]NA1_6SEP2010_proteins!$B$2:$AC$590,17,FALSE)</f>
        <v>0.97</v>
      </c>
      <c r="D77" s="46" t="str">
        <f>VLOOKUP($B77,[1]NA1_6SEP2010_proteins!$B$2:$AC$590,21,FALSE)</f>
        <v>Y</v>
      </c>
      <c r="E77" s="46" t="str">
        <f>VLOOKUP($B77,[1]NA1_6SEP2010_proteins!$B$2:$AC$590,25,FALSE)</f>
        <v>Y</v>
      </c>
      <c r="F77" s="45"/>
      <c r="G77" s="45">
        <f>VLOOKUP($B77,[1]NA1_6SEP2010_proteins!$B$2:$AC$590,20,FALSE)</f>
        <v>0.41</v>
      </c>
      <c r="H77" s="45" t="str">
        <f>VLOOKUP($B77,[1]NA1_6SEP2010_proteins!$B$2:$AC$590,24,FALSE)</f>
        <v>Y</v>
      </c>
      <c r="I77" s="45" t="str">
        <f>VLOOKUP($B77,[1]NA1_6SEP2010_proteins!$B$2:$AC$590,28,FALSE)</f>
        <v>Y</v>
      </c>
    </row>
    <row r="78" spans="1:9" x14ac:dyDescent="0.3">
      <c r="A78" s="44" t="s">
        <v>797</v>
      </c>
      <c r="B78" s="45" t="s">
        <v>75</v>
      </c>
      <c r="C78" s="46" t="str">
        <f>VLOOKUP($B78,[1]NA1_6SEP2010_proteins!$B$2:$AC$590,17,FALSE)</f>
        <v>Y</v>
      </c>
      <c r="D78" s="46" t="str">
        <f>VLOOKUP($B78,[1]NA1_6SEP2010_proteins!$B$2:$AC$590,21,FALSE)</f>
        <v>Y</v>
      </c>
      <c r="E78" s="46">
        <f>VLOOKUP($B78,[1]NA1_6SEP2010_proteins!$B$2:$AC$590,25,FALSE)</f>
        <v>1.58</v>
      </c>
      <c r="F78" s="45"/>
      <c r="G78" s="45" t="str">
        <f>VLOOKUP($B78,[1]NA1_6SEP2010_proteins!$B$2:$AC$590,20,FALSE)</f>
        <v>Y</v>
      </c>
      <c r="H78" s="45" t="str">
        <f>VLOOKUP($B78,[1]NA1_6SEP2010_proteins!$B$2:$AC$590,24,FALSE)</f>
        <v>Y</v>
      </c>
      <c r="I78" s="45">
        <f>VLOOKUP($B78,[1]NA1_6SEP2010_proteins!$B$2:$AC$590,28,FALSE)</f>
        <v>0.69</v>
      </c>
    </row>
    <row r="79" spans="1:9" x14ac:dyDescent="0.3">
      <c r="A79" s="44" t="s">
        <v>798</v>
      </c>
      <c r="B79" s="45" t="s">
        <v>74</v>
      </c>
      <c r="C79" s="46" t="str">
        <f>VLOOKUP($B79,[1]NA1_6SEP2010_proteins!$B$2:$AC$590,17,FALSE)</f>
        <v>C</v>
      </c>
      <c r="D79" s="46" t="str">
        <f>VLOOKUP($B79,[1]NA1_6SEP2010_proteins!$B$2:$AC$590,21,FALSE)</f>
        <v>-</v>
      </c>
      <c r="E79" s="46" t="str">
        <f>VLOOKUP($B79,[1]NA1_6SEP2010_proteins!$B$2:$AC$590,25,FALSE)</f>
        <v>-</v>
      </c>
      <c r="F79" s="45"/>
      <c r="G79" s="45" t="str">
        <f>VLOOKUP($B79,[1]NA1_6SEP2010_proteins!$B$2:$AC$590,20,FALSE)</f>
        <v>C</v>
      </c>
      <c r="H79" s="45" t="str">
        <f>VLOOKUP($B79,[1]NA1_6SEP2010_proteins!$B$2:$AC$590,24,FALSE)</f>
        <v>-</v>
      </c>
      <c r="I79" s="45" t="str">
        <f>VLOOKUP($B79,[1]NA1_6SEP2010_proteins!$B$2:$AC$590,28,FALSE)</f>
        <v>-</v>
      </c>
    </row>
    <row r="80" spans="1:9" x14ac:dyDescent="0.3">
      <c r="A80" s="52" t="s">
        <v>143</v>
      </c>
      <c r="B80" s="53" t="s">
        <v>144</v>
      </c>
      <c r="C80" s="46" t="str">
        <f>VLOOKUP($B80,[1]NA1_6SEP2010_proteins!$B$2:$AC$590,17,FALSE)</f>
        <v>Y</v>
      </c>
      <c r="D80" s="46" t="str">
        <f>VLOOKUP($B80,[1]NA1_6SEP2010_proteins!$B$2:$AC$590,21,FALSE)</f>
        <v>Y</v>
      </c>
      <c r="E80" s="46">
        <f>VLOOKUP($B80,[1]NA1_6SEP2010_proteins!$B$2:$AC$590,25,FALSE)</f>
        <v>0.73</v>
      </c>
      <c r="F80" s="45"/>
      <c r="G80" s="45" t="str">
        <f>VLOOKUP($B80,[1]NA1_6SEP2010_proteins!$B$2:$AC$590,20,FALSE)</f>
        <v>Y</v>
      </c>
      <c r="H80" s="45" t="str">
        <f>VLOOKUP($B80,[1]NA1_6SEP2010_proteins!$B$2:$AC$590,24,FALSE)</f>
        <v>Y</v>
      </c>
      <c r="I80" s="45">
        <f>VLOOKUP($B80,[1]NA1_6SEP2010_proteins!$B$2:$AC$590,28,FALSE)</f>
        <v>0.4</v>
      </c>
    </row>
    <row r="81" spans="1:9" x14ac:dyDescent="0.3">
      <c r="A81" s="44" t="s">
        <v>799</v>
      </c>
      <c r="B81" s="48" t="s">
        <v>145</v>
      </c>
      <c r="C81" s="46" t="str">
        <f>VLOOKUP($B81,[1]NA1_6SEP2010_proteins!$B$2:$AC$590,17,FALSE)</f>
        <v>C</v>
      </c>
      <c r="D81" s="46" t="str">
        <f>VLOOKUP($B81,[1]NA1_6SEP2010_proteins!$B$2:$AC$590,21,FALSE)</f>
        <v>-</v>
      </c>
      <c r="E81" s="46" t="str">
        <f>VLOOKUP($B81,[1]NA1_6SEP2010_proteins!$B$2:$AC$590,25,FALSE)</f>
        <v>S</v>
      </c>
      <c r="F81" s="45"/>
      <c r="G81" s="45" t="str">
        <f>VLOOKUP($B81,[1]NA1_6SEP2010_proteins!$B$2:$AC$590,20,FALSE)</f>
        <v>C</v>
      </c>
      <c r="H81" s="45" t="str">
        <f>VLOOKUP($B81,[1]NA1_6SEP2010_proteins!$B$2:$AC$590,24,FALSE)</f>
        <v>-</v>
      </c>
      <c r="I81" s="45" t="str">
        <f>VLOOKUP($B81,[1]NA1_6SEP2010_proteins!$B$2:$AC$590,28,FALSE)</f>
        <v>S</v>
      </c>
    </row>
    <row r="82" spans="1:9" x14ac:dyDescent="0.3">
      <c r="A82" s="44" t="s">
        <v>800</v>
      </c>
      <c r="B82" s="45" t="s">
        <v>56</v>
      </c>
      <c r="C82" s="46">
        <f>VLOOKUP($B82,[1]NA1_6SEP2010_proteins!$B$2:$AC$590,17,FALSE)</f>
        <v>0.37</v>
      </c>
      <c r="D82" s="46">
        <f>VLOOKUP($B82,[1]NA1_6SEP2010_proteins!$B$2:$AC$590,21,FALSE)</f>
        <v>0.34</v>
      </c>
      <c r="E82" s="46">
        <f>VLOOKUP($B82,[1]NA1_6SEP2010_proteins!$B$2:$AC$590,25,FALSE)</f>
        <v>0.47</v>
      </c>
      <c r="F82" s="45"/>
      <c r="G82" s="45">
        <f>VLOOKUP($B82,[1]NA1_6SEP2010_proteins!$B$2:$AC$590,20,FALSE)</f>
        <v>0</v>
      </c>
      <c r="H82" s="45">
        <f>VLOOKUP($B82,[1]NA1_6SEP2010_proteins!$B$2:$AC$590,24,FALSE)</f>
        <v>0</v>
      </c>
      <c r="I82" s="45">
        <f>VLOOKUP($B82,[1]NA1_6SEP2010_proteins!$B$2:$AC$590,28,FALSE)</f>
        <v>0</v>
      </c>
    </row>
    <row r="83" spans="1:9" x14ac:dyDescent="0.3">
      <c r="A83" s="44" t="s">
        <v>801</v>
      </c>
      <c r="B83" s="45" t="s">
        <v>53</v>
      </c>
      <c r="C83" s="46">
        <f>VLOOKUP($B83,[1]NA1_6SEP2010_proteins!$B$2:$AC$590,17,FALSE)</f>
        <v>2.44</v>
      </c>
      <c r="D83" s="46">
        <f>VLOOKUP($B83,[1]NA1_6SEP2010_proteins!$B$2:$AC$590,21,FALSE)</f>
        <v>1.32</v>
      </c>
      <c r="E83" s="46">
        <f>VLOOKUP($B83,[1]NA1_6SEP2010_proteins!$B$2:$AC$590,25,FALSE)</f>
        <v>0.45</v>
      </c>
      <c r="F83" s="45"/>
      <c r="G83" s="45">
        <f>VLOOKUP($B83,[1]NA1_6SEP2010_proteins!$B$2:$AC$590,20,FALSE)</f>
        <v>1</v>
      </c>
      <c r="H83" s="45">
        <f>VLOOKUP($B83,[1]NA1_6SEP2010_proteins!$B$2:$AC$590,24,FALSE)</f>
        <v>1</v>
      </c>
      <c r="I83" s="45">
        <f>VLOOKUP($B83,[1]NA1_6SEP2010_proteins!$B$2:$AC$590,28,FALSE)</f>
        <v>0</v>
      </c>
    </row>
    <row r="84" spans="1:9" x14ac:dyDescent="0.3">
      <c r="A84" s="57" t="s">
        <v>802</v>
      </c>
      <c r="B84" s="56" t="s">
        <v>133</v>
      </c>
      <c r="C84" s="46" t="str">
        <f>VLOOKUP($B84,[1]NA1_6SEP2010_proteins!$B$2:$AC$590,17,FALSE)</f>
        <v>Y</v>
      </c>
      <c r="D84" s="46">
        <f>VLOOKUP($B84,[1]NA1_6SEP2010_proteins!$B$2:$AC$590,21,FALSE)</f>
        <v>1.06</v>
      </c>
      <c r="E84" s="46" t="str">
        <f>VLOOKUP($B84,[1]NA1_6SEP2010_proteins!$B$2:$AC$590,25,FALSE)</f>
        <v>Y</v>
      </c>
      <c r="F84" s="45"/>
      <c r="G84" s="45" t="str">
        <f>VLOOKUP($B84,[1]NA1_6SEP2010_proteins!$B$2:$AC$590,20,FALSE)</f>
        <v>Y</v>
      </c>
      <c r="H84" s="45">
        <f>VLOOKUP($B84,[1]NA1_6SEP2010_proteins!$B$2:$AC$590,24,FALSE)</f>
        <v>0.48</v>
      </c>
      <c r="I84" s="45" t="str">
        <f>VLOOKUP($B84,[1]NA1_6SEP2010_proteins!$B$2:$AC$590,28,FALSE)</f>
        <v>Y</v>
      </c>
    </row>
    <row r="85" spans="1:9" x14ac:dyDescent="0.3">
      <c r="A85" s="57" t="s">
        <v>803</v>
      </c>
      <c r="B85" s="56" t="s">
        <v>129</v>
      </c>
      <c r="C85" s="46">
        <f>VLOOKUP($B85,[1]NA1_6SEP2010_proteins!$B$2:$AC$590,17,FALSE)</f>
        <v>0.21</v>
      </c>
      <c r="D85" s="46">
        <f>VLOOKUP($B85,[1]NA1_6SEP2010_proteins!$B$2:$AC$590,21,FALSE)</f>
        <v>0.38</v>
      </c>
      <c r="E85" s="46">
        <f>VLOOKUP($B85,[1]NA1_6SEP2010_proteins!$B$2:$AC$590,25,FALSE)</f>
        <v>0.46</v>
      </c>
      <c r="F85" s="45"/>
      <c r="G85" s="45">
        <f>VLOOKUP($B85,[1]NA1_6SEP2010_proteins!$B$2:$AC$590,20,FALSE)</f>
        <v>0</v>
      </c>
      <c r="H85" s="45">
        <f>VLOOKUP($B85,[1]NA1_6SEP2010_proteins!$B$2:$AC$590,24,FALSE)</f>
        <v>0</v>
      </c>
      <c r="I85" s="45">
        <f>VLOOKUP($B85,[1]NA1_6SEP2010_proteins!$B$2:$AC$590,28,FALSE)</f>
        <v>0</v>
      </c>
    </row>
    <row r="86" spans="1:9" x14ac:dyDescent="0.3">
      <c r="A86" s="44" t="s">
        <v>804</v>
      </c>
      <c r="B86" s="48" t="s">
        <v>146</v>
      </c>
      <c r="C86" s="46">
        <f>VLOOKUP($B86,[1]NA1_6SEP2010_proteins!$B$2:$AC$590,17,FALSE)</f>
        <v>0.66</v>
      </c>
      <c r="D86" s="46">
        <f>VLOOKUP($B86,[1]NA1_6SEP2010_proteins!$B$2:$AC$590,21,FALSE)</f>
        <v>0.95</v>
      </c>
      <c r="E86" s="46">
        <f>VLOOKUP($B86,[1]NA1_6SEP2010_proteins!$B$2:$AC$590,25,FALSE)</f>
        <v>1.25</v>
      </c>
      <c r="F86" s="45"/>
      <c r="G86" s="45">
        <f>VLOOKUP($B86,[1]NA1_6SEP2010_proteins!$B$2:$AC$590,20,FALSE)</f>
        <v>0</v>
      </c>
      <c r="H86" s="45">
        <f>VLOOKUP($B86,[1]NA1_6SEP2010_proteins!$B$2:$AC$590,24,FALSE)</f>
        <v>0.25</v>
      </c>
      <c r="I86" s="45">
        <f>VLOOKUP($B86,[1]NA1_6SEP2010_proteins!$B$2:$AC$590,28,FALSE)</f>
        <v>1</v>
      </c>
    </row>
    <row r="87" spans="1:9" x14ac:dyDescent="0.3">
      <c r="A87" s="44" t="s">
        <v>805</v>
      </c>
      <c r="B87" s="48" t="s">
        <v>147</v>
      </c>
      <c r="C87" s="46">
        <f>VLOOKUP($B87,[1]NA1_6SEP2010_proteins!$B$2:$AC$590,17,FALSE)</f>
        <v>0.63</v>
      </c>
      <c r="D87" s="46">
        <f>VLOOKUP($B87,[1]NA1_6SEP2010_proteins!$B$2:$AC$590,21,FALSE)</f>
        <v>0.82</v>
      </c>
      <c r="E87" s="46">
        <f>VLOOKUP($B87,[1]NA1_6SEP2010_proteins!$B$2:$AC$590,25,FALSE)</f>
        <v>1.27</v>
      </c>
      <c r="F87" s="45"/>
      <c r="G87" s="45">
        <f>VLOOKUP($B87,[1]NA1_6SEP2010_proteins!$B$2:$AC$590,20,FALSE)</f>
        <v>0</v>
      </c>
      <c r="H87" s="45">
        <f>VLOOKUP($B87,[1]NA1_6SEP2010_proteins!$B$2:$AC$590,24,FALSE)</f>
        <v>0.01</v>
      </c>
      <c r="I87" s="45">
        <f>VLOOKUP($B87,[1]NA1_6SEP2010_proteins!$B$2:$AC$590,28,FALSE)</f>
        <v>1</v>
      </c>
    </row>
    <row r="88" spans="1:9" x14ac:dyDescent="0.3">
      <c r="A88" s="44" t="s">
        <v>806</v>
      </c>
      <c r="B88" s="45" t="s">
        <v>85</v>
      </c>
      <c r="C88" s="46">
        <f>VLOOKUP($B88,[1]NA1_6SEP2010_proteins!$B$2:$AC$590,17,FALSE)</f>
        <v>0.66</v>
      </c>
      <c r="D88" s="46">
        <f>VLOOKUP($B88,[1]NA1_6SEP2010_proteins!$B$2:$AC$590,21,FALSE)</f>
        <v>0.7</v>
      </c>
      <c r="E88" s="46">
        <f>VLOOKUP($B88,[1]NA1_6SEP2010_proteins!$B$2:$AC$590,25,FALSE)</f>
        <v>1.22</v>
      </c>
      <c r="F88" s="45"/>
      <c r="G88" s="45">
        <f>VLOOKUP($B88,[1]NA1_6SEP2010_proteins!$B$2:$AC$590,20,FALSE)</f>
        <v>0</v>
      </c>
      <c r="H88" s="45">
        <f>VLOOKUP($B88,[1]NA1_6SEP2010_proteins!$B$2:$AC$590,24,FALSE)</f>
        <v>0</v>
      </c>
      <c r="I88" s="45">
        <f>VLOOKUP($B88,[1]NA1_6SEP2010_proteins!$B$2:$AC$590,28,FALSE)</f>
        <v>0.98</v>
      </c>
    </row>
    <row r="89" spans="1:9" x14ac:dyDescent="0.3">
      <c r="A89" s="44" t="s">
        <v>807</v>
      </c>
      <c r="B89" s="45" t="s">
        <v>84</v>
      </c>
      <c r="C89" s="46">
        <f>VLOOKUP($B89,[1]NA1_6SEP2010_proteins!$B$2:$AC$590,17,FALSE)</f>
        <v>0.77</v>
      </c>
      <c r="D89" s="46">
        <f>VLOOKUP($B89,[1]NA1_6SEP2010_proteins!$B$2:$AC$590,21,FALSE)</f>
        <v>0.64</v>
      </c>
      <c r="E89" s="46">
        <f>VLOOKUP($B89,[1]NA1_6SEP2010_proteins!$B$2:$AC$590,25,FALSE)</f>
        <v>1.27</v>
      </c>
      <c r="F89" s="45"/>
      <c r="G89" s="45">
        <f>VLOOKUP($B89,[1]NA1_6SEP2010_proteins!$B$2:$AC$590,20,FALSE)</f>
        <v>0</v>
      </c>
      <c r="H89" s="45">
        <f>VLOOKUP($B89,[1]NA1_6SEP2010_proteins!$B$2:$AC$590,24,FALSE)</f>
        <v>0</v>
      </c>
      <c r="I89" s="45">
        <f>VLOOKUP($B89,[1]NA1_6SEP2010_proteins!$B$2:$AC$590,28,FALSE)</f>
        <v>1</v>
      </c>
    </row>
    <row r="90" spans="1:9" s="2" customFormat="1" x14ac:dyDescent="0.3">
      <c r="A90" s="44" t="s">
        <v>808</v>
      </c>
      <c r="B90" s="45" t="s">
        <v>55</v>
      </c>
      <c r="C90" s="46">
        <f>VLOOKUP($B90,[1]NA1_6SEP2010_proteins!$B$2:$AC$590,17,FALSE)</f>
        <v>0.83</v>
      </c>
      <c r="D90" s="46">
        <f>VLOOKUP($B90,[1]NA1_6SEP2010_proteins!$B$2:$AC$590,21,FALSE)</f>
        <v>0.64</v>
      </c>
      <c r="E90" s="46">
        <f>VLOOKUP($B90,[1]NA1_6SEP2010_proteins!$B$2:$AC$590,25,FALSE)</f>
        <v>1.19</v>
      </c>
      <c r="F90" s="45"/>
      <c r="G90" s="45">
        <f>VLOOKUP($B90,[1]NA1_6SEP2010_proteins!$B$2:$AC$590,20,FALSE)</f>
        <v>0.04</v>
      </c>
      <c r="H90" s="45">
        <f>VLOOKUP($B90,[1]NA1_6SEP2010_proteins!$B$2:$AC$590,24,FALSE)</f>
        <v>0</v>
      </c>
      <c r="I90" s="45">
        <f>VLOOKUP($B90,[1]NA1_6SEP2010_proteins!$B$2:$AC$590,28,FALSE)</f>
        <v>0.91</v>
      </c>
    </row>
    <row r="91" spans="1:9" s="2" customFormat="1" x14ac:dyDescent="0.3">
      <c r="A91" s="44" t="s">
        <v>809</v>
      </c>
      <c r="B91" s="45" t="s">
        <v>83</v>
      </c>
      <c r="C91" s="46" t="str">
        <f>VLOOKUP($B91,[1]NA1_6SEP2010_proteins!$B$2:$AC$590,17,FALSE)</f>
        <v>C</v>
      </c>
      <c r="D91" s="46" t="str">
        <f>VLOOKUP($B91,[1]NA1_6SEP2010_proteins!$B$2:$AC$590,21,FALSE)</f>
        <v>-</v>
      </c>
      <c r="E91" s="46" t="str">
        <f>VLOOKUP($B91,[1]NA1_6SEP2010_proteins!$B$2:$AC$590,25,FALSE)</f>
        <v>S</v>
      </c>
      <c r="F91" s="45"/>
      <c r="G91" s="45" t="str">
        <f>VLOOKUP($B91,[1]NA1_6SEP2010_proteins!$B$2:$AC$590,20,FALSE)</f>
        <v>C</v>
      </c>
      <c r="H91" s="45" t="str">
        <f>VLOOKUP($B91,[1]NA1_6SEP2010_proteins!$B$2:$AC$590,24,FALSE)</f>
        <v>-</v>
      </c>
      <c r="I91" s="45" t="str">
        <f>VLOOKUP($B91,[1]NA1_6SEP2010_proteins!$B$2:$AC$590,28,FALSE)</f>
        <v>S</v>
      </c>
    </row>
    <row r="92" spans="1:9" s="2" customFormat="1" x14ac:dyDescent="0.3">
      <c r="A92" s="44" t="s">
        <v>810</v>
      </c>
      <c r="B92" s="45" t="s">
        <v>81</v>
      </c>
      <c r="C92" s="46">
        <f>VLOOKUP($B92,[1]NA1_6SEP2010_proteins!$B$2:$AC$590,17,FALSE)</f>
        <v>0.49</v>
      </c>
      <c r="D92" s="46">
        <f>VLOOKUP($B92,[1]NA1_6SEP2010_proteins!$B$2:$AC$590,21,FALSE)</f>
        <v>0.68</v>
      </c>
      <c r="E92" s="46">
        <f>VLOOKUP($B92,[1]NA1_6SEP2010_proteins!$B$2:$AC$590,25,FALSE)</f>
        <v>0.64</v>
      </c>
      <c r="F92" s="45"/>
      <c r="G92" s="45">
        <f>VLOOKUP($B92,[1]NA1_6SEP2010_proteins!$B$2:$AC$590,20,FALSE)</f>
        <v>0</v>
      </c>
      <c r="H92" s="45">
        <f>VLOOKUP($B92,[1]NA1_6SEP2010_proteins!$B$2:$AC$590,24,FALSE)</f>
        <v>0</v>
      </c>
      <c r="I92" s="45">
        <f>VLOOKUP($B92,[1]NA1_6SEP2010_proteins!$B$2:$AC$590,28,FALSE)</f>
        <v>0</v>
      </c>
    </row>
    <row r="93" spans="1:9" s="2" customFormat="1" x14ac:dyDescent="0.3">
      <c r="A93" s="44" t="s">
        <v>811</v>
      </c>
      <c r="B93" s="45" t="s">
        <v>82</v>
      </c>
      <c r="C93" s="46">
        <f>VLOOKUP($B93,[1]NA1_6SEP2010_proteins!$B$2:$AC$590,17,FALSE)</f>
        <v>0.33</v>
      </c>
      <c r="D93" s="46">
        <f>VLOOKUP($B93,[1]NA1_6SEP2010_proteins!$B$2:$AC$590,21,FALSE)</f>
        <v>0.48</v>
      </c>
      <c r="E93" s="46">
        <f>VLOOKUP($B93,[1]NA1_6SEP2010_proteins!$B$2:$AC$590,25,FALSE)</f>
        <v>0.45</v>
      </c>
      <c r="F93" s="45"/>
      <c r="G93" s="45">
        <f>VLOOKUP($B93,[1]NA1_6SEP2010_proteins!$B$2:$AC$590,20,FALSE)</f>
        <v>0</v>
      </c>
      <c r="H93" s="45">
        <f>VLOOKUP($B93,[1]NA1_6SEP2010_proteins!$B$2:$AC$590,24,FALSE)</f>
        <v>0</v>
      </c>
      <c r="I93" s="45">
        <f>VLOOKUP($B93,[1]NA1_6SEP2010_proteins!$B$2:$AC$590,28,FALSE)</f>
        <v>0</v>
      </c>
    </row>
    <row r="94" spans="1:9" s="2" customFormat="1" x14ac:dyDescent="0.3">
      <c r="A94" s="44" t="s">
        <v>759</v>
      </c>
      <c r="B94" s="45" t="s">
        <v>50</v>
      </c>
      <c r="C94" s="46" t="str">
        <f>VLOOKUP($B94,[1]NA1_6SEP2010_proteins!$B$2:$AC$590,17,FALSE)</f>
        <v>C</v>
      </c>
      <c r="D94" s="46" t="str">
        <f>VLOOKUP($B94,[1]NA1_6SEP2010_proteins!$B$2:$AC$590,21,FALSE)</f>
        <v>-</v>
      </c>
      <c r="E94" s="46" t="str">
        <f>VLOOKUP($B94,[1]NA1_6SEP2010_proteins!$B$2:$AC$590,25,FALSE)</f>
        <v>-</v>
      </c>
      <c r="F94" s="45"/>
      <c r="G94" s="45" t="str">
        <f>VLOOKUP($B94,[1]NA1_6SEP2010_proteins!$B$2:$AC$590,20,FALSE)</f>
        <v>C</v>
      </c>
      <c r="H94" s="45" t="str">
        <f>VLOOKUP($B94,[1]NA1_6SEP2010_proteins!$B$2:$AC$590,24,FALSE)</f>
        <v>-</v>
      </c>
      <c r="I94" s="45" t="str">
        <f>VLOOKUP($B94,[1]NA1_6SEP2010_proteins!$B$2:$AC$590,28,FALSE)</f>
        <v>-</v>
      </c>
    </row>
    <row r="95" spans="1:9" s="2" customFormat="1" x14ac:dyDescent="0.3">
      <c r="A95" s="44" t="s">
        <v>784</v>
      </c>
      <c r="B95" s="45" t="s">
        <v>51</v>
      </c>
      <c r="C95" s="46">
        <f>VLOOKUP($B95,[1]NA1_6SEP2010_proteins!$B$2:$AC$590,17,FALSE)</f>
        <v>0.61</v>
      </c>
      <c r="D95" s="46">
        <f>VLOOKUP($B95,[1]NA1_6SEP2010_proteins!$B$2:$AC$590,21,FALSE)</f>
        <v>0.9</v>
      </c>
      <c r="E95" s="46">
        <f>VLOOKUP($B95,[1]NA1_6SEP2010_proteins!$B$2:$AC$590,25,FALSE)</f>
        <v>0.63</v>
      </c>
      <c r="F95" s="45"/>
      <c r="G95" s="45">
        <f>VLOOKUP($B95,[1]NA1_6SEP2010_proteins!$B$2:$AC$590,20,FALSE)</f>
        <v>0</v>
      </c>
      <c r="H95" s="45">
        <f>VLOOKUP($B95,[1]NA1_6SEP2010_proteins!$B$2:$AC$590,24,FALSE)</f>
        <v>0</v>
      </c>
      <c r="I95" s="45">
        <f>VLOOKUP($B95,[1]NA1_6SEP2010_proteins!$B$2:$AC$590,28,FALSE)</f>
        <v>0</v>
      </c>
    </row>
    <row r="96" spans="1:9" s="21" customFormat="1" x14ac:dyDescent="0.3">
      <c r="A96" s="44" t="s">
        <v>761</v>
      </c>
      <c r="B96" s="45" t="s">
        <v>52</v>
      </c>
      <c r="C96" s="46">
        <f>VLOOKUP($B96,[1]NA1_6SEP2010_proteins!$B$2:$AC$590,17,FALSE)</f>
        <v>0.36</v>
      </c>
      <c r="D96" s="46">
        <f>VLOOKUP($B96,[1]NA1_6SEP2010_proteins!$B$2:$AC$590,21,FALSE)</f>
        <v>0.52</v>
      </c>
      <c r="E96" s="46">
        <f>VLOOKUP($B96,[1]NA1_6SEP2010_proteins!$B$2:$AC$590,25,FALSE)</f>
        <v>0.51</v>
      </c>
      <c r="F96" s="45"/>
      <c r="G96" s="45">
        <f>VLOOKUP($B96,[1]NA1_6SEP2010_proteins!$B$2:$AC$590,20,FALSE)</f>
        <v>0</v>
      </c>
      <c r="H96" s="45">
        <f>VLOOKUP($B96,[1]NA1_6SEP2010_proteins!$B$2:$AC$590,24,FALSE)</f>
        <v>0</v>
      </c>
      <c r="I96" s="45">
        <f>VLOOKUP($B96,[1]NA1_6SEP2010_proteins!$B$2:$AC$590,28,FALSE)</f>
        <v>0</v>
      </c>
    </row>
    <row r="97" spans="1:9" s="2" customFormat="1" x14ac:dyDescent="0.3">
      <c r="A97" s="52" t="s">
        <v>812</v>
      </c>
      <c r="B97" s="53" t="s">
        <v>130</v>
      </c>
      <c r="C97" s="46" t="str">
        <f>VLOOKUP($B97,[1]NA1_6SEP2010_proteins!$B$2:$AC$590,17,FALSE)</f>
        <v>Y</v>
      </c>
      <c r="D97" s="46">
        <f>VLOOKUP($B97,[1]NA1_6SEP2010_proteins!$B$2:$AC$590,21,FALSE)</f>
        <v>4.3499999999999996</v>
      </c>
      <c r="E97" s="46">
        <f>VLOOKUP($B97,[1]NA1_6SEP2010_proteins!$B$2:$AC$590,25,FALSE)</f>
        <v>14.15</v>
      </c>
      <c r="F97" s="45"/>
      <c r="G97" s="45" t="str">
        <f>VLOOKUP($B97,[1]NA1_6SEP2010_proteins!$B$2:$AC$590,20,FALSE)</f>
        <v>Y</v>
      </c>
      <c r="H97" s="45">
        <f>VLOOKUP($B97,[1]NA1_6SEP2010_proteins!$B$2:$AC$590,24,FALSE)</f>
        <v>1</v>
      </c>
      <c r="I97" s="45">
        <f>VLOOKUP($B97,[1]NA1_6SEP2010_proteins!$B$2:$AC$590,28,FALSE)</f>
        <v>1</v>
      </c>
    </row>
    <row r="98" spans="1:9" s="2" customFormat="1" x14ac:dyDescent="0.3">
      <c r="A98" s="52" t="s">
        <v>785</v>
      </c>
      <c r="B98" s="56" t="s">
        <v>68</v>
      </c>
      <c r="C98" s="46">
        <f>VLOOKUP($B98,[1]NA1_6SEP2010_proteins!$B$2:$AC$590,17,FALSE)</f>
        <v>2.5099999999999998</v>
      </c>
      <c r="D98" s="46">
        <f>VLOOKUP($B98,[1]NA1_6SEP2010_proteins!$B$2:$AC$590,21,FALSE)</f>
        <v>2.1</v>
      </c>
      <c r="E98" s="46">
        <f>VLOOKUP($B98,[1]NA1_6SEP2010_proteins!$B$2:$AC$590,25,FALSE)</f>
        <v>1.84</v>
      </c>
      <c r="F98" s="45"/>
      <c r="G98" s="45">
        <f>VLOOKUP($B98,[1]NA1_6SEP2010_proteins!$B$2:$AC$590,20,FALSE)</f>
        <v>1</v>
      </c>
      <c r="H98" s="45">
        <f>VLOOKUP($B98,[1]NA1_6SEP2010_proteins!$B$2:$AC$590,24,FALSE)</f>
        <v>1</v>
      </c>
      <c r="I98" s="45">
        <f>VLOOKUP($B98,[1]NA1_6SEP2010_proteins!$B$2:$AC$590,28,FALSE)</f>
        <v>1</v>
      </c>
    </row>
    <row r="99" spans="1:9" s="2" customFormat="1" x14ac:dyDescent="0.3">
      <c r="A99" s="52" t="s">
        <v>813</v>
      </c>
      <c r="B99" s="53" t="s">
        <v>132</v>
      </c>
      <c r="C99" s="46">
        <f>VLOOKUP($B99,[1]NA1_6SEP2010_proteins!$B$2:$AC$590,17,FALSE)</f>
        <v>2.2000000000000002</v>
      </c>
      <c r="D99" s="46">
        <f>VLOOKUP($B99,[1]NA1_6SEP2010_proteins!$B$2:$AC$590,21,FALSE)</f>
        <v>1.32</v>
      </c>
      <c r="E99" s="46" t="str">
        <f>VLOOKUP($B99,[1]NA1_6SEP2010_proteins!$B$2:$AC$590,25,FALSE)</f>
        <v>Y</v>
      </c>
      <c r="F99" s="45"/>
      <c r="G99" s="45">
        <f>VLOOKUP($B99,[1]NA1_6SEP2010_proteins!$B$2:$AC$590,20,FALSE)</f>
        <v>0.97</v>
      </c>
      <c r="H99" s="45">
        <f>VLOOKUP($B99,[1]NA1_6SEP2010_proteins!$B$2:$AC$590,24,FALSE)</f>
        <v>0.87</v>
      </c>
      <c r="I99" s="45" t="str">
        <f>VLOOKUP($B99,[1]NA1_6SEP2010_proteins!$B$2:$AC$590,28,FALSE)</f>
        <v>Y</v>
      </c>
    </row>
    <row r="100" spans="1:9" s="2" customFormat="1" x14ac:dyDescent="0.3">
      <c r="A100" s="95" t="s">
        <v>814</v>
      </c>
      <c r="B100" s="87"/>
      <c r="C100" s="87"/>
      <c r="D100" s="87"/>
      <c r="E100" s="87"/>
      <c r="F100" s="87"/>
      <c r="G100" s="87"/>
      <c r="H100" s="87"/>
      <c r="I100" s="87"/>
    </row>
    <row r="101" spans="1:9" s="2" customFormat="1" x14ac:dyDescent="0.3">
      <c r="A101" s="54" t="s">
        <v>815</v>
      </c>
      <c r="B101" s="55" t="s">
        <v>12</v>
      </c>
      <c r="C101" s="46" t="str">
        <f>VLOOKUP($B101,[1]NA1_6SEP2010_proteins!$B$2:$AC$590,17,FALSE)</f>
        <v>C</v>
      </c>
      <c r="D101" s="46" t="str">
        <f>VLOOKUP($B101,[1]NA1_6SEP2010_proteins!$B$2:$AC$590,21,FALSE)</f>
        <v>-</v>
      </c>
      <c r="E101" s="46" t="str">
        <f>VLOOKUP($B101,[1]NA1_6SEP2010_proteins!$B$2:$AC$590,25,FALSE)</f>
        <v>S</v>
      </c>
      <c r="F101" s="45"/>
      <c r="G101" s="45" t="str">
        <f>VLOOKUP($B101,[1]NA1_6SEP2010_proteins!$B$2:$AC$590,20,FALSE)</f>
        <v>C</v>
      </c>
      <c r="H101" s="45" t="str">
        <f>VLOOKUP($B101,[1]NA1_6SEP2010_proteins!$B$2:$AC$590,24,FALSE)</f>
        <v>-</v>
      </c>
      <c r="I101" s="45" t="str">
        <f>VLOOKUP($B101,[1]NA1_6SEP2010_proteins!$B$2:$AC$590,28,FALSE)</f>
        <v>S</v>
      </c>
    </row>
    <row r="102" spans="1:9" s="21" customFormat="1" x14ac:dyDescent="0.3">
      <c r="A102" s="44" t="s">
        <v>816</v>
      </c>
      <c r="B102" s="45" t="s">
        <v>162</v>
      </c>
      <c r="C102" s="46">
        <f>VLOOKUP($B102,[1]NA1_6SEP2010_proteins!$B$2:$AC$590,17,FALSE)</f>
        <v>1.32</v>
      </c>
      <c r="D102" s="46">
        <f>VLOOKUP($B102,[1]NA1_6SEP2010_proteins!$B$2:$AC$590,21,FALSE)</f>
        <v>1.34</v>
      </c>
      <c r="E102" s="46">
        <f>VLOOKUP($B102,[1]NA1_6SEP2010_proteins!$B$2:$AC$590,25,FALSE)</f>
        <v>1.51</v>
      </c>
      <c r="F102" s="45"/>
      <c r="G102" s="45">
        <f>VLOOKUP($B102,[1]NA1_6SEP2010_proteins!$B$2:$AC$590,20,FALSE)</f>
        <v>0.96</v>
      </c>
      <c r="H102" s="45">
        <f>VLOOKUP($B102,[1]NA1_6SEP2010_proteins!$B$2:$AC$590,24,FALSE)</f>
        <v>0.79</v>
      </c>
      <c r="I102" s="45">
        <f>VLOOKUP($B102,[1]NA1_6SEP2010_proteins!$B$2:$AC$590,28,FALSE)</f>
        <v>1</v>
      </c>
    </row>
    <row r="103" spans="1:9" s="21" customFormat="1" x14ac:dyDescent="0.3">
      <c r="A103" s="54" t="s">
        <v>817</v>
      </c>
      <c r="B103" s="55" t="s">
        <v>13</v>
      </c>
      <c r="C103" s="46" t="str">
        <f>VLOOKUP($B103,[1]NA1_6SEP2010_proteins!$B$2:$AC$590,17,FALSE)</f>
        <v>C</v>
      </c>
      <c r="D103" s="46" t="str">
        <f>VLOOKUP($B103,[1]NA1_6SEP2010_proteins!$B$2:$AC$590,21,FALSE)</f>
        <v>-</v>
      </c>
      <c r="E103" s="46" t="str">
        <f>VLOOKUP($B103,[1]NA1_6SEP2010_proteins!$B$2:$AC$590,25,FALSE)</f>
        <v>-</v>
      </c>
      <c r="F103" s="45"/>
      <c r="G103" s="45" t="str">
        <f>VLOOKUP($B103,[1]NA1_6SEP2010_proteins!$B$2:$AC$590,20,FALSE)</f>
        <v>C</v>
      </c>
      <c r="H103" s="45" t="str">
        <f>VLOOKUP($B103,[1]NA1_6SEP2010_proteins!$B$2:$AC$590,24,FALSE)</f>
        <v>-</v>
      </c>
      <c r="I103" s="45" t="str">
        <f>VLOOKUP($B103,[1]NA1_6SEP2010_proteins!$B$2:$AC$590,28,FALSE)</f>
        <v>-</v>
      </c>
    </row>
    <row r="104" spans="1:9" s="3" customFormat="1" x14ac:dyDescent="0.3">
      <c r="A104" s="54" t="s">
        <v>818</v>
      </c>
      <c r="B104" s="55" t="s">
        <v>71</v>
      </c>
      <c r="C104" s="46" t="str">
        <f>VLOOKUP($B104,[1]NA1_6SEP2010_proteins!$B$2:$AC$590,17,FALSE)</f>
        <v>C</v>
      </c>
      <c r="D104" s="46" t="str">
        <f>VLOOKUP($B104,[1]NA1_6SEP2010_proteins!$B$2:$AC$590,21,FALSE)</f>
        <v>F</v>
      </c>
      <c r="E104" s="46" t="str">
        <f>VLOOKUP($B104,[1]NA1_6SEP2010_proteins!$B$2:$AC$590,25,FALSE)</f>
        <v>S</v>
      </c>
      <c r="F104" s="45"/>
      <c r="G104" s="45" t="str">
        <f>VLOOKUP($B104,[1]NA1_6SEP2010_proteins!$B$2:$AC$590,20,FALSE)</f>
        <v>C</v>
      </c>
      <c r="H104" s="45" t="str">
        <f>VLOOKUP($B104,[1]NA1_6SEP2010_proteins!$B$2:$AC$590,24,FALSE)</f>
        <v>F</v>
      </c>
      <c r="I104" s="45" t="str">
        <f>VLOOKUP($B104,[1]NA1_6SEP2010_proteins!$B$2:$AC$590,28,FALSE)</f>
        <v>S</v>
      </c>
    </row>
    <row r="105" spans="1:9" s="3" customFormat="1" x14ac:dyDescent="0.3">
      <c r="A105" s="54" t="s">
        <v>819</v>
      </c>
      <c r="B105" s="55" t="s">
        <v>70</v>
      </c>
      <c r="C105" s="46" t="str">
        <f>VLOOKUP($B105,[1]NA1_6SEP2010_proteins!$B$2:$AC$590,17,FALSE)</f>
        <v>C</v>
      </c>
      <c r="D105" s="46" t="str">
        <f>VLOOKUP($B105,[1]NA1_6SEP2010_proteins!$B$2:$AC$590,21,FALSE)</f>
        <v>F</v>
      </c>
      <c r="E105" s="46" t="str">
        <f>VLOOKUP($B105,[1]NA1_6SEP2010_proteins!$B$2:$AC$590,25,FALSE)</f>
        <v>S</v>
      </c>
      <c r="F105" s="45"/>
      <c r="G105" s="45" t="str">
        <f>VLOOKUP($B105,[1]NA1_6SEP2010_proteins!$B$2:$AC$590,20,FALSE)</f>
        <v>C</v>
      </c>
      <c r="H105" s="45" t="str">
        <f>VLOOKUP($B105,[1]NA1_6SEP2010_proteins!$B$2:$AC$590,24,FALSE)</f>
        <v>F</v>
      </c>
      <c r="I105" s="45" t="str">
        <f>VLOOKUP($B105,[1]NA1_6SEP2010_proteins!$B$2:$AC$590,28,FALSE)</f>
        <v>S</v>
      </c>
    </row>
    <row r="106" spans="1:9" s="3" customFormat="1" x14ac:dyDescent="0.3">
      <c r="A106" s="54" t="s">
        <v>820</v>
      </c>
      <c r="B106" s="55" t="s">
        <v>67</v>
      </c>
      <c r="C106" s="46">
        <f>VLOOKUP($B106,[1]NA1_6SEP2010_proteins!$B$2:$AC$590,17,FALSE)</f>
        <v>0.23</v>
      </c>
      <c r="D106" s="46">
        <f>VLOOKUP($B106,[1]NA1_6SEP2010_proteins!$B$2:$AC$590,21,FALSE)</f>
        <v>2.0299999999999998</v>
      </c>
      <c r="E106" s="46">
        <f>VLOOKUP($B106,[1]NA1_6SEP2010_proteins!$B$2:$AC$590,25,FALSE)</f>
        <v>1.0900000000000001</v>
      </c>
      <c r="F106" s="45"/>
      <c r="G106" s="45">
        <f>VLOOKUP($B106,[1]NA1_6SEP2010_proteins!$B$2:$AC$590,20,FALSE)</f>
        <v>0</v>
      </c>
      <c r="H106" s="45">
        <f>VLOOKUP($B106,[1]NA1_6SEP2010_proteins!$B$2:$AC$590,24,FALSE)</f>
        <v>1</v>
      </c>
      <c r="I106" s="45">
        <f>VLOOKUP($B106,[1]NA1_6SEP2010_proteins!$B$2:$AC$590,28,FALSE)</f>
        <v>0.99</v>
      </c>
    </row>
    <row r="107" spans="1:9" s="3" customFormat="1" x14ac:dyDescent="0.3">
      <c r="A107" s="86" t="s">
        <v>821</v>
      </c>
      <c r="B107" s="90"/>
      <c r="C107" s="90"/>
      <c r="D107" s="90"/>
      <c r="E107" s="90"/>
      <c r="F107" s="90"/>
      <c r="G107" s="90"/>
      <c r="H107" s="90"/>
      <c r="I107" s="90"/>
    </row>
    <row r="108" spans="1:9" s="3" customFormat="1" x14ac:dyDescent="0.3">
      <c r="A108" s="58" t="s">
        <v>34</v>
      </c>
      <c r="B108" s="55" t="s">
        <v>33</v>
      </c>
      <c r="C108" s="46">
        <f>VLOOKUP($B108,[1]NA1_6SEP2010_proteins!$B$2:$AC$590,17,FALSE)</f>
        <v>0.78</v>
      </c>
      <c r="D108" s="46">
        <f>VLOOKUP($B108,[1]NA1_6SEP2010_proteins!$B$2:$AC$590,21,FALSE)</f>
        <v>0.53</v>
      </c>
      <c r="E108" s="46">
        <f>VLOOKUP($B108,[1]NA1_6SEP2010_proteins!$B$2:$AC$590,25,FALSE)</f>
        <v>0.47</v>
      </c>
      <c r="F108" s="45"/>
      <c r="G108" s="45">
        <f>VLOOKUP($B108,[1]NA1_6SEP2010_proteins!$B$2:$AC$590,20,FALSE)</f>
        <v>7.0000000000000007E-2</v>
      </c>
      <c r="H108" s="45">
        <f>VLOOKUP($B108,[1]NA1_6SEP2010_proteins!$B$2:$AC$590,24,FALSE)</f>
        <v>0</v>
      </c>
      <c r="I108" s="45">
        <f>VLOOKUP($B108,[1]NA1_6SEP2010_proteins!$B$2:$AC$590,28,FALSE)</f>
        <v>0</v>
      </c>
    </row>
    <row r="109" spans="1:9" s="3" customFormat="1" x14ac:dyDescent="0.3">
      <c r="A109" s="58" t="s">
        <v>822</v>
      </c>
      <c r="B109" s="55" t="s">
        <v>35</v>
      </c>
      <c r="C109" s="46" t="str">
        <f>VLOOKUP($B109,[1]NA1_6SEP2010_proteins!$B$2:$AC$590,17,FALSE)</f>
        <v>-</v>
      </c>
      <c r="D109" s="46" t="str">
        <f>VLOOKUP($B109,[1]NA1_6SEP2010_proteins!$B$2:$AC$590,21,FALSE)</f>
        <v>F</v>
      </c>
      <c r="E109" s="46" t="str">
        <f>VLOOKUP($B109,[1]NA1_6SEP2010_proteins!$B$2:$AC$590,25,FALSE)</f>
        <v>-</v>
      </c>
      <c r="F109" s="45"/>
      <c r="G109" s="45" t="str">
        <f>VLOOKUP($B109,[1]NA1_6SEP2010_proteins!$B$2:$AC$590,20,FALSE)</f>
        <v>-</v>
      </c>
      <c r="H109" s="45" t="str">
        <f>VLOOKUP($B109,[1]NA1_6SEP2010_proteins!$B$2:$AC$590,24,FALSE)</f>
        <v>F</v>
      </c>
      <c r="I109" s="45" t="str">
        <f>VLOOKUP($B109,[1]NA1_6SEP2010_proteins!$B$2:$AC$590,28,FALSE)</f>
        <v>-</v>
      </c>
    </row>
    <row r="110" spans="1:9" s="3" customFormat="1" x14ac:dyDescent="0.3">
      <c r="A110" s="58" t="s">
        <v>823</v>
      </c>
      <c r="B110" s="55" t="s">
        <v>824</v>
      </c>
      <c r="C110" s="46" t="str">
        <f>VLOOKUP($B110,[1]NA1_6SEP2010_proteins!$B$2:$AC$590,17,FALSE)</f>
        <v>-</v>
      </c>
      <c r="D110" s="46" t="str">
        <f>VLOOKUP($B110,[1]NA1_6SEP2010_proteins!$B$2:$AC$590,21,FALSE)</f>
        <v>-</v>
      </c>
      <c r="E110" s="46" t="str">
        <f>VLOOKUP($B110,[1]NA1_6SEP2010_proteins!$B$2:$AC$590,25,FALSE)</f>
        <v>S</v>
      </c>
      <c r="F110" s="45"/>
      <c r="G110" s="45" t="str">
        <f>VLOOKUP($B110,[1]NA1_6SEP2010_proteins!$B$2:$AC$590,20,FALSE)</f>
        <v>-</v>
      </c>
      <c r="H110" s="45" t="str">
        <f>VLOOKUP($B110,[1]NA1_6SEP2010_proteins!$B$2:$AC$590,24,FALSE)</f>
        <v>-</v>
      </c>
      <c r="I110" s="45" t="str">
        <f>VLOOKUP($B110,[1]NA1_6SEP2010_proteins!$B$2:$AC$590,28,FALSE)</f>
        <v>S</v>
      </c>
    </row>
    <row r="111" spans="1:9" s="3" customFormat="1" x14ac:dyDescent="0.3">
      <c r="A111" s="58" t="s">
        <v>825</v>
      </c>
      <c r="B111" s="55" t="s">
        <v>22</v>
      </c>
      <c r="C111" s="46">
        <f>VLOOKUP($B111,[1]NA1_6SEP2010_proteins!$B$2:$AC$590,17,FALSE)</f>
        <v>1.73</v>
      </c>
      <c r="D111" s="46" t="str">
        <f>VLOOKUP($B111,[1]NA1_6SEP2010_proteins!$B$2:$AC$590,21,FALSE)</f>
        <v>Y</v>
      </c>
      <c r="E111" s="46">
        <f>VLOOKUP($B111,[1]NA1_6SEP2010_proteins!$B$2:$AC$590,25,FALSE)</f>
        <v>2.94</v>
      </c>
      <c r="F111" s="45"/>
      <c r="G111" s="45">
        <f>VLOOKUP($B111,[1]NA1_6SEP2010_proteins!$B$2:$AC$590,20,FALSE)</f>
        <v>0.94</v>
      </c>
      <c r="H111" s="45" t="str">
        <f>VLOOKUP($B111,[1]NA1_6SEP2010_proteins!$B$2:$AC$590,24,FALSE)</f>
        <v>Y</v>
      </c>
      <c r="I111" s="45">
        <f>VLOOKUP($B111,[1]NA1_6SEP2010_proteins!$B$2:$AC$590,28,FALSE)</f>
        <v>0.94</v>
      </c>
    </row>
    <row r="112" spans="1:9" s="3" customFormat="1" x14ac:dyDescent="0.3">
      <c r="A112" s="51" t="s">
        <v>9</v>
      </c>
      <c r="B112" s="46" t="s">
        <v>621</v>
      </c>
      <c r="C112" s="46" t="str">
        <f>VLOOKUP($B112,[1]NA1_6SEP2010_proteins!$B$2:$AC$590,17,FALSE)</f>
        <v>Y</v>
      </c>
      <c r="D112" s="46" t="str">
        <f>VLOOKUP($B112,[1]NA1_6SEP2010_proteins!$B$2:$AC$590,21,FALSE)</f>
        <v>Y</v>
      </c>
      <c r="E112" s="46" t="str">
        <f>VLOOKUP($B112,[1]NA1_6SEP2010_proteins!$B$2:$AC$590,25,FALSE)</f>
        <v>Y</v>
      </c>
      <c r="F112" s="45"/>
      <c r="G112" s="45" t="str">
        <f>VLOOKUP($B112,[1]NA1_6SEP2010_proteins!$B$2:$AC$590,20,FALSE)</f>
        <v>Y</v>
      </c>
      <c r="H112" s="45" t="str">
        <f>VLOOKUP($B112,[1]NA1_6SEP2010_proteins!$B$2:$AC$590,24,FALSE)</f>
        <v>Y</v>
      </c>
      <c r="I112" s="45" t="str">
        <f>VLOOKUP($B112,[1]NA1_6SEP2010_proteins!$B$2:$AC$590,28,FALSE)</f>
        <v>Y</v>
      </c>
    </row>
    <row r="113" spans="1:9" s="3" customFormat="1" x14ac:dyDescent="0.3">
      <c r="A113" s="51" t="s">
        <v>659</v>
      </c>
      <c r="B113" s="46" t="s">
        <v>660</v>
      </c>
      <c r="C113" s="46" t="str">
        <f>VLOOKUP($B113,[1]NA1_6SEP2010_proteins!$B$2:$AC$590,17,FALSE)</f>
        <v>Y</v>
      </c>
      <c r="D113" s="46" t="str">
        <f>VLOOKUP($B113,[1]NA1_6SEP2010_proteins!$B$2:$AC$590,21,FALSE)</f>
        <v>Y</v>
      </c>
      <c r="E113" s="46" t="str">
        <f>VLOOKUP($B113,[1]NA1_6SEP2010_proteins!$B$2:$AC$590,25,FALSE)</f>
        <v>Y</v>
      </c>
      <c r="F113" s="45"/>
      <c r="G113" s="45" t="str">
        <f>VLOOKUP($B113,[1]NA1_6SEP2010_proteins!$B$2:$AC$590,20,FALSE)</f>
        <v>Y</v>
      </c>
      <c r="H113" s="45" t="str">
        <f>VLOOKUP($B113,[1]NA1_6SEP2010_proteins!$B$2:$AC$590,24,FALSE)</f>
        <v>Y</v>
      </c>
      <c r="I113" s="45" t="str">
        <f>VLOOKUP($B113,[1]NA1_6SEP2010_proteins!$B$2:$AC$590,28,FALSE)</f>
        <v>Y</v>
      </c>
    </row>
    <row r="114" spans="1:9" s="3" customFormat="1" x14ac:dyDescent="0.3">
      <c r="A114" s="58" t="s">
        <v>826</v>
      </c>
      <c r="B114" s="55" t="s">
        <v>36</v>
      </c>
      <c r="C114" s="46">
        <f>VLOOKUP($B114,[1]NA1_6SEP2010_proteins!$B$2:$AC$590,17,FALSE)</f>
        <v>0.26</v>
      </c>
      <c r="D114" s="46">
        <f>VLOOKUP($B114,[1]NA1_6SEP2010_proteins!$B$2:$AC$590,21,FALSE)</f>
        <v>0.41</v>
      </c>
      <c r="E114" s="46">
        <f>VLOOKUP($B114,[1]NA1_6SEP2010_proteins!$B$2:$AC$590,25,FALSE)</f>
        <v>0.18</v>
      </c>
      <c r="F114" s="45"/>
      <c r="G114" s="45">
        <f>VLOOKUP($B114,[1]NA1_6SEP2010_proteins!$B$2:$AC$590,20,FALSE)</f>
        <v>0.01</v>
      </c>
      <c r="H114" s="45">
        <f>VLOOKUP($B114,[1]NA1_6SEP2010_proteins!$B$2:$AC$590,24,FALSE)</f>
        <v>0.06</v>
      </c>
      <c r="I114" s="45">
        <f>VLOOKUP($B114,[1]NA1_6SEP2010_proteins!$B$2:$AC$590,28,FALSE)</f>
        <v>0</v>
      </c>
    </row>
    <row r="115" spans="1:9" s="3" customFormat="1" x14ac:dyDescent="0.3">
      <c r="A115" s="58" t="s">
        <v>827</v>
      </c>
      <c r="B115" s="55" t="s">
        <v>37</v>
      </c>
      <c r="C115" s="46">
        <f>VLOOKUP($B115,[1]NA1_6SEP2010_proteins!$B$2:$AC$590,17,FALSE)</f>
        <v>0.69</v>
      </c>
      <c r="D115" s="46">
        <f>VLOOKUP($B115,[1]NA1_6SEP2010_proteins!$B$2:$AC$590,21,FALSE)</f>
        <v>0.86</v>
      </c>
      <c r="E115" s="46">
        <f>VLOOKUP($B115,[1]NA1_6SEP2010_proteins!$B$2:$AC$590,25,FALSE)</f>
        <v>0.45</v>
      </c>
      <c r="F115" s="45"/>
      <c r="G115" s="45">
        <f>VLOOKUP($B115,[1]NA1_6SEP2010_proteins!$B$2:$AC$590,20,FALSE)</f>
        <v>0.16</v>
      </c>
      <c r="H115" s="45">
        <f>VLOOKUP($B115,[1]NA1_6SEP2010_proteins!$B$2:$AC$590,24,FALSE)</f>
        <v>0.41</v>
      </c>
      <c r="I115" s="45">
        <f>VLOOKUP($B115,[1]NA1_6SEP2010_proteins!$B$2:$AC$590,28,FALSE)</f>
        <v>0</v>
      </c>
    </row>
    <row r="116" spans="1:9" s="3" customFormat="1" x14ac:dyDescent="0.3">
      <c r="A116" s="58" t="s">
        <v>828</v>
      </c>
      <c r="B116" s="55" t="s">
        <v>136</v>
      </c>
      <c r="C116" s="46" t="str">
        <f>VLOOKUP($B116,[1]NA1_6SEP2010_proteins!$B$2:$AC$590,17,FALSE)</f>
        <v>C</v>
      </c>
      <c r="D116" s="46" t="str">
        <f>VLOOKUP($B116,[1]NA1_6SEP2010_proteins!$B$2:$AC$590,21,FALSE)</f>
        <v>F</v>
      </c>
      <c r="E116" s="46" t="str">
        <f>VLOOKUP($B116,[1]NA1_6SEP2010_proteins!$B$2:$AC$590,25,FALSE)</f>
        <v>S</v>
      </c>
      <c r="F116" s="45"/>
      <c r="G116" s="45" t="str">
        <f>VLOOKUP($B116,[1]NA1_6SEP2010_proteins!$B$2:$AC$590,20,FALSE)</f>
        <v>C</v>
      </c>
      <c r="H116" s="45" t="str">
        <f>VLOOKUP($B116,[1]NA1_6SEP2010_proteins!$B$2:$AC$590,24,FALSE)</f>
        <v>F</v>
      </c>
      <c r="I116" s="45" t="str">
        <f>VLOOKUP($B116,[1]NA1_6SEP2010_proteins!$B$2:$AC$590,28,FALSE)</f>
        <v>S</v>
      </c>
    </row>
    <row r="117" spans="1:9" s="3" customFormat="1" x14ac:dyDescent="0.3">
      <c r="A117" s="58" t="s">
        <v>829</v>
      </c>
      <c r="B117" s="55" t="s">
        <v>830</v>
      </c>
      <c r="C117" s="46" t="str">
        <f>VLOOKUP($B117,[1]NA1_6SEP2010_proteins!$B$2:$AC$590,17,FALSE)</f>
        <v>-</v>
      </c>
      <c r="D117" s="46" t="str">
        <f>VLOOKUP($B117,[1]NA1_6SEP2010_proteins!$B$2:$AC$590,21,FALSE)</f>
        <v>F</v>
      </c>
      <c r="E117" s="46" t="str">
        <f>VLOOKUP($B117,[1]NA1_6SEP2010_proteins!$B$2:$AC$590,25,FALSE)</f>
        <v>S</v>
      </c>
      <c r="F117" s="45"/>
      <c r="G117" s="45" t="str">
        <f>VLOOKUP($B117,[1]NA1_6SEP2010_proteins!$B$2:$AC$590,20,FALSE)</f>
        <v>-</v>
      </c>
      <c r="H117" s="45" t="str">
        <f>VLOOKUP($B117,[1]NA1_6SEP2010_proteins!$B$2:$AC$590,24,FALSE)</f>
        <v>F</v>
      </c>
      <c r="I117" s="45" t="str">
        <f>VLOOKUP($B117,[1]NA1_6SEP2010_proteins!$B$2:$AC$590,28,FALSE)</f>
        <v>S</v>
      </c>
    </row>
    <row r="118" spans="1:9" s="3" customFormat="1" x14ac:dyDescent="0.3">
      <c r="A118" s="58" t="s">
        <v>831</v>
      </c>
      <c r="B118" s="55" t="s">
        <v>23</v>
      </c>
      <c r="C118" s="46" t="str">
        <f>VLOOKUP($B118,[1]NA1_6SEP2010_proteins!$B$2:$AC$590,17,FALSE)</f>
        <v>-</v>
      </c>
      <c r="D118" s="46" t="str">
        <f>VLOOKUP($B118,[1]NA1_6SEP2010_proteins!$B$2:$AC$590,21,FALSE)</f>
        <v>F</v>
      </c>
      <c r="E118" s="46" t="str">
        <f>VLOOKUP($B118,[1]NA1_6SEP2010_proteins!$B$2:$AC$590,25,FALSE)</f>
        <v>S</v>
      </c>
      <c r="F118" s="45"/>
      <c r="G118" s="45" t="str">
        <f>VLOOKUP($B118,[1]NA1_6SEP2010_proteins!$B$2:$AC$590,20,FALSE)</f>
        <v>-</v>
      </c>
      <c r="H118" s="45" t="str">
        <f>VLOOKUP($B118,[1]NA1_6SEP2010_proteins!$B$2:$AC$590,24,FALSE)</f>
        <v>F</v>
      </c>
      <c r="I118" s="45" t="str">
        <f>VLOOKUP($B118,[1]NA1_6SEP2010_proteins!$B$2:$AC$590,28,FALSE)</f>
        <v>S</v>
      </c>
    </row>
    <row r="119" spans="1:9" s="3" customFormat="1" x14ac:dyDescent="0.3">
      <c r="A119" s="58" t="s">
        <v>25</v>
      </c>
      <c r="B119" s="55" t="s">
        <v>24</v>
      </c>
      <c r="C119" s="46" t="str">
        <f>VLOOKUP($B119,[1]NA1_6SEP2010_proteins!$B$2:$AC$590,17,FALSE)</f>
        <v>-</v>
      </c>
      <c r="D119" s="46" t="str">
        <f>VLOOKUP($B119,[1]NA1_6SEP2010_proteins!$B$2:$AC$590,21,FALSE)</f>
        <v>F</v>
      </c>
      <c r="E119" s="46" t="str">
        <f>VLOOKUP($B119,[1]NA1_6SEP2010_proteins!$B$2:$AC$590,25,FALSE)</f>
        <v>-</v>
      </c>
      <c r="F119" s="45"/>
      <c r="G119" s="45" t="str">
        <f>VLOOKUP($B119,[1]NA1_6SEP2010_proteins!$B$2:$AC$590,20,FALSE)</f>
        <v>-</v>
      </c>
      <c r="H119" s="45" t="str">
        <f>VLOOKUP($B119,[1]NA1_6SEP2010_proteins!$B$2:$AC$590,24,FALSE)</f>
        <v>F</v>
      </c>
      <c r="I119" s="45" t="str">
        <f>VLOOKUP($B119,[1]NA1_6SEP2010_proteins!$B$2:$AC$590,28,FALSE)</f>
        <v>-</v>
      </c>
    </row>
    <row r="120" spans="1:9" s="3" customFormat="1" x14ac:dyDescent="0.3">
      <c r="A120" s="58" t="s">
        <v>762</v>
      </c>
      <c r="B120" s="55" t="s">
        <v>26</v>
      </c>
      <c r="C120" s="46" t="str">
        <f>VLOOKUP($B120,[1]NA1_6SEP2010_proteins!$B$2:$AC$590,17,FALSE)</f>
        <v>C</v>
      </c>
      <c r="D120" s="46" t="str">
        <f>VLOOKUP($B120,[1]NA1_6SEP2010_proteins!$B$2:$AC$590,21,FALSE)</f>
        <v>F</v>
      </c>
      <c r="E120" s="46" t="str">
        <f>VLOOKUP($B120,[1]NA1_6SEP2010_proteins!$B$2:$AC$590,25,FALSE)</f>
        <v>S</v>
      </c>
      <c r="F120" s="45"/>
      <c r="G120" s="45" t="str">
        <f>VLOOKUP($B120,[1]NA1_6SEP2010_proteins!$B$2:$AC$590,20,FALSE)</f>
        <v>C</v>
      </c>
      <c r="H120" s="45" t="str">
        <f>VLOOKUP($B120,[1]NA1_6SEP2010_proteins!$B$2:$AC$590,24,FALSE)</f>
        <v>F</v>
      </c>
      <c r="I120" s="45" t="str">
        <f>VLOOKUP($B120,[1]NA1_6SEP2010_proteins!$B$2:$AC$590,28,FALSE)</f>
        <v>S</v>
      </c>
    </row>
    <row r="121" spans="1:9" s="3" customFormat="1" x14ac:dyDescent="0.3">
      <c r="A121" s="58" t="s">
        <v>11</v>
      </c>
      <c r="B121" s="55" t="s">
        <v>27</v>
      </c>
      <c r="C121" s="46" t="str">
        <f>VLOOKUP($B121,[1]NA1_6SEP2010_proteins!$B$2:$AC$590,17,FALSE)</f>
        <v>-</v>
      </c>
      <c r="D121" s="46" t="str">
        <f>VLOOKUP($B121,[1]NA1_6SEP2010_proteins!$B$2:$AC$590,21,FALSE)</f>
        <v>F</v>
      </c>
      <c r="E121" s="46" t="str">
        <f>VLOOKUP($B121,[1]NA1_6SEP2010_proteins!$B$2:$AC$590,25,FALSE)</f>
        <v>-</v>
      </c>
      <c r="F121" s="45"/>
      <c r="G121" s="45" t="str">
        <f>VLOOKUP($B121,[1]NA1_6SEP2010_proteins!$B$2:$AC$590,20,FALSE)</f>
        <v>-</v>
      </c>
      <c r="H121" s="45" t="str">
        <f>VLOOKUP($B121,[1]NA1_6SEP2010_proteins!$B$2:$AC$590,24,FALSE)</f>
        <v>F</v>
      </c>
      <c r="I121" s="45" t="str">
        <f>VLOOKUP($B121,[1]NA1_6SEP2010_proteins!$B$2:$AC$590,28,FALSE)</f>
        <v>-</v>
      </c>
    </row>
    <row r="122" spans="1:9" s="3" customFormat="1" x14ac:dyDescent="0.3">
      <c r="A122" s="58" t="s">
        <v>832</v>
      </c>
      <c r="B122" s="55" t="s">
        <v>28</v>
      </c>
      <c r="C122" s="46" t="str">
        <f>VLOOKUP($B122,[1]NA1_6SEP2010_proteins!$B$2:$AC$590,17,FALSE)</f>
        <v>-</v>
      </c>
      <c r="D122" s="46" t="str">
        <f>VLOOKUP($B122,[1]NA1_6SEP2010_proteins!$B$2:$AC$590,21,FALSE)</f>
        <v>F</v>
      </c>
      <c r="E122" s="46" t="str">
        <f>VLOOKUP($B122,[1]NA1_6SEP2010_proteins!$B$2:$AC$590,25,FALSE)</f>
        <v>-</v>
      </c>
      <c r="F122" s="45"/>
      <c r="G122" s="45" t="str">
        <f>VLOOKUP($B122,[1]NA1_6SEP2010_proteins!$B$2:$AC$590,20,FALSE)</f>
        <v>-</v>
      </c>
      <c r="H122" s="45" t="str">
        <f>VLOOKUP($B122,[1]NA1_6SEP2010_proteins!$B$2:$AC$590,24,FALSE)</f>
        <v>F</v>
      </c>
      <c r="I122" s="45" t="str">
        <f>VLOOKUP($B122,[1]NA1_6SEP2010_proteins!$B$2:$AC$590,28,FALSE)</f>
        <v>-</v>
      </c>
    </row>
    <row r="123" spans="1:9" s="3" customFormat="1" x14ac:dyDescent="0.3">
      <c r="A123" s="58" t="s">
        <v>833</v>
      </c>
      <c r="B123" s="55" t="s">
        <v>29</v>
      </c>
      <c r="C123" s="46" t="str">
        <f>VLOOKUP($B123,[1]NA1_6SEP2010_proteins!$B$2:$AC$590,17,FALSE)</f>
        <v>-</v>
      </c>
      <c r="D123" s="46" t="str">
        <f>VLOOKUP($B123,[1]NA1_6SEP2010_proteins!$B$2:$AC$590,21,FALSE)</f>
        <v>F</v>
      </c>
      <c r="E123" s="46" t="str">
        <f>VLOOKUP($B123,[1]NA1_6SEP2010_proteins!$B$2:$AC$590,25,FALSE)</f>
        <v>-</v>
      </c>
      <c r="F123" s="45"/>
      <c r="G123" s="45" t="str">
        <f>VLOOKUP($B123,[1]NA1_6SEP2010_proteins!$B$2:$AC$590,20,FALSE)</f>
        <v>-</v>
      </c>
      <c r="H123" s="45" t="str">
        <f>VLOOKUP($B123,[1]NA1_6SEP2010_proteins!$B$2:$AC$590,24,FALSE)</f>
        <v>F</v>
      </c>
      <c r="I123" s="45" t="str">
        <f>VLOOKUP($B123,[1]NA1_6SEP2010_proteins!$B$2:$AC$590,28,FALSE)</f>
        <v>-</v>
      </c>
    </row>
    <row r="124" spans="1:9" s="3" customFormat="1" x14ac:dyDescent="0.3">
      <c r="A124" s="58" t="s">
        <v>834</v>
      </c>
      <c r="B124" s="55" t="s">
        <v>30</v>
      </c>
      <c r="C124" s="46" t="str">
        <f>VLOOKUP($B124,[1]NA1_6SEP2010_proteins!$B$2:$AC$590,17,FALSE)</f>
        <v>-</v>
      </c>
      <c r="D124" s="46" t="str">
        <f>VLOOKUP($B124,[1]NA1_6SEP2010_proteins!$B$2:$AC$590,21,FALSE)</f>
        <v>F</v>
      </c>
      <c r="E124" s="46" t="str">
        <f>VLOOKUP($B124,[1]NA1_6SEP2010_proteins!$B$2:$AC$590,25,FALSE)</f>
        <v>-</v>
      </c>
      <c r="F124" s="45"/>
      <c r="G124" s="45" t="str">
        <f>VLOOKUP($B124,[1]NA1_6SEP2010_proteins!$B$2:$AC$590,20,FALSE)</f>
        <v>-</v>
      </c>
      <c r="H124" s="45" t="str">
        <f>VLOOKUP($B124,[1]NA1_6SEP2010_proteins!$B$2:$AC$590,24,FALSE)</f>
        <v>F</v>
      </c>
      <c r="I124" s="45" t="str">
        <f>VLOOKUP($B124,[1]NA1_6SEP2010_proteins!$B$2:$AC$590,28,FALSE)</f>
        <v>-</v>
      </c>
    </row>
    <row r="125" spans="1:9" x14ac:dyDescent="0.3">
      <c r="A125" s="58" t="s">
        <v>835</v>
      </c>
      <c r="B125" s="55" t="s">
        <v>31</v>
      </c>
      <c r="C125" s="46" t="str">
        <f>VLOOKUP($B125,[1]NA1_6SEP2010_proteins!$B$2:$AC$590,17,FALSE)</f>
        <v>-</v>
      </c>
      <c r="D125" s="46" t="str">
        <f>VLOOKUP($B125,[1]NA1_6SEP2010_proteins!$B$2:$AC$590,21,FALSE)</f>
        <v>F</v>
      </c>
      <c r="E125" s="46" t="str">
        <f>VLOOKUP($B125,[1]NA1_6SEP2010_proteins!$B$2:$AC$590,25,FALSE)</f>
        <v>-</v>
      </c>
      <c r="F125" s="45"/>
      <c r="G125" s="45" t="str">
        <f>VLOOKUP($B125,[1]NA1_6SEP2010_proteins!$B$2:$AC$590,20,FALSE)</f>
        <v>-</v>
      </c>
      <c r="H125" s="45" t="str">
        <f>VLOOKUP($B125,[1]NA1_6SEP2010_proteins!$B$2:$AC$590,24,FALSE)</f>
        <v>F</v>
      </c>
      <c r="I125" s="45" t="str">
        <f>VLOOKUP($B125,[1]NA1_6SEP2010_proteins!$B$2:$AC$590,28,FALSE)</f>
        <v>-</v>
      </c>
    </row>
    <row r="126" spans="1:9" x14ac:dyDescent="0.3">
      <c r="A126" s="58" t="s">
        <v>836</v>
      </c>
      <c r="B126" s="55" t="s">
        <v>32</v>
      </c>
      <c r="C126" s="46" t="str">
        <f>VLOOKUP($B126,[1]NA1_6SEP2010_proteins!$B$2:$AC$590,17,FALSE)</f>
        <v>-</v>
      </c>
      <c r="D126" s="46" t="str">
        <f>VLOOKUP($B126,[1]NA1_6SEP2010_proteins!$B$2:$AC$590,21,FALSE)</f>
        <v>F</v>
      </c>
      <c r="E126" s="46" t="str">
        <f>VLOOKUP($B126,[1]NA1_6SEP2010_proteins!$B$2:$AC$590,25,FALSE)</f>
        <v>-</v>
      </c>
      <c r="F126" s="45"/>
      <c r="G126" s="45" t="str">
        <f>VLOOKUP($B126,[1]NA1_6SEP2010_proteins!$B$2:$AC$590,20,FALSE)</f>
        <v>-</v>
      </c>
      <c r="H126" s="45" t="str">
        <f>VLOOKUP($B126,[1]NA1_6SEP2010_proteins!$B$2:$AC$590,24,FALSE)</f>
        <v>F</v>
      </c>
      <c r="I126" s="45" t="str">
        <f>VLOOKUP($B126,[1]NA1_6SEP2010_proteins!$B$2:$AC$590,28,FALSE)</f>
        <v>-</v>
      </c>
    </row>
    <row r="127" spans="1:9" x14ac:dyDescent="0.3">
      <c r="A127" s="86" t="s">
        <v>837</v>
      </c>
      <c r="B127" s="90"/>
      <c r="C127" s="90"/>
      <c r="D127" s="90"/>
      <c r="E127" s="90"/>
      <c r="F127" s="90"/>
      <c r="G127" s="90"/>
      <c r="H127" s="90"/>
      <c r="I127" s="90"/>
    </row>
    <row r="128" spans="1:9" x14ac:dyDescent="0.3">
      <c r="A128" s="54" t="s">
        <v>838</v>
      </c>
      <c r="B128" s="55" t="s">
        <v>0</v>
      </c>
      <c r="C128" s="46">
        <f>VLOOKUP($B128,[1]NA1_6SEP2010_proteins!$B$2:$AC$590,17,FALSE)</f>
        <v>2.48</v>
      </c>
      <c r="D128" s="46" t="str">
        <f>VLOOKUP($B128,[1]NA1_6SEP2010_proteins!$B$2:$AC$590,21,FALSE)</f>
        <v>Y</v>
      </c>
      <c r="E128" s="46">
        <f>VLOOKUP($B128,[1]NA1_6SEP2010_proteins!$B$2:$AC$590,25,FALSE)</f>
        <v>1.75</v>
      </c>
      <c r="F128" s="45"/>
      <c r="G128" s="45">
        <f>VLOOKUP($B128,[1]NA1_6SEP2010_proteins!$B$2:$AC$590,20,FALSE)</f>
        <v>1</v>
      </c>
      <c r="H128" s="45" t="str">
        <f>VLOOKUP($B128,[1]NA1_6SEP2010_proteins!$B$2:$AC$590,24,FALSE)</f>
        <v>Y</v>
      </c>
      <c r="I128" s="45">
        <f>VLOOKUP($B128,[1]NA1_6SEP2010_proteins!$B$2:$AC$590,28,FALSE)</f>
        <v>0.97</v>
      </c>
    </row>
    <row r="129" spans="1:9" ht="25.5" customHeight="1" x14ac:dyDescent="0.3">
      <c r="A129" s="54" t="s">
        <v>839</v>
      </c>
      <c r="B129" s="55" t="s">
        <v>1</v>
      </c>
      <c r="C129" s="46" t="str">
        <f>VLOOKUP($B129,[1]NA1_6SEP2010_proteins!$B$2:$AC$590,17,FALSE)</f>
        <v>C</v>
      </c>
      <c r="D129" s="46" t="str">
        <f>VLOOKUP($B129,[1]NA1_6SEP2010_proteins!$B$2:$AC$590,21,FALSE)</f>
        <v>-</v>
      </c>
      <c r="E129" s="46" t="str">
        <f>VLOOKUP($B129,[1]NA1_6SEP2010_proteins!$B$2:$AC$590,25,FALSE)</f>
        <v>-</v>
      </c>
      <c r="F129" s="45"/>
      <c r="G129" s="45" t="str">
        <f>VLOOKUP($B129,[1]NA1_6SEP2010_proteins!$B$2:$AC$590,20,FALSE)</f>
        <v>C</v>
      </c>
      <c r="H129" s="45" t="str">
        <f>VLOOKUP($B129,[1]NA1_6SEP2010_proteins!$B$2:$AC$590,24,FALSE)</f>
        <v>-</v>
      </c>
      <c r="I129" s="45" t="str">
        <f>VLOOKUP($B129,[1]NA1_6SEP2010_proteins!$B$2:$AC$590,28,FALSE)</f>
        <v>-</v>
      </c>
    </row>
    <row r="130" spans="1:9" x14ac:dyDescent="0.3">
      <c r="A130" s="54" t="s">
        <v>840</v>
      </c>
      <c r="B130" s="55" t="s">
        <v>2</v>
      </c>
      <c r="C130" s="46">
        <f>VLOOKUP($B130,[1]NA1_6SEP2010_proteins!$B$2:$AC$590,17,FALSE)</f>
        <v>0.32</v>
      </c>
      <c r="D130" s="46" t="str">
        <f>VLOOKUP($B130,[1]NA1_6SEP2010_proteins!$B$2:$AC$590,21,FALSE)</f>
        <v>-</v>
      </c>
      <c r="E130" s="46">
        <f>VLOOKUP($B130,[1]NA1_6SEP2010_proteins!$B$2:$AC$590,25,FALSE)</f>
        <v>0.56999999999999995</v>
      </c>
      <c r="F130" s="45"/>
      <c r="G130" s="45">
        <f>VLOOKUP($B130,[1]NA1_6SEP2010_proteins!$B$2:$AC$590,20,FALSE)</f>
        <v>0</v>
      </c>
      <c r="H130" s="45" t="str">
        <f>VLOOKUP($B130,[1]NA1_6SEP2010_proteins!$B$2:$AC$590,24,FALSE)</f>
        <v>-</v>
      </c>
      <c r="I130" s="45">
        <f>VLOOKUP($B130,[1]NA1_6SEP2010_proteins!$B$2:$AC$590,28,FALSE)</f>
        <v>0.11</v>
      </c>
    </row>
    <row r="131" spans="1:9" x14ac:dyDescent="0.3">
      <c r="A131" s="54" t="s">
        <v>841</v>
      </c>
      <c r="B131" s="55" t="s">
        <v>3</v>
      </c>
      <c r="C131" s="46" t="str">
        <f>VLOOKUP($B131,[1]NA1_6SEP2010_proteins!$B$2:$AC$590,17,FALSE)</f>
        <v>C</v>
      </c>
      <c r="D131" s="46" t="str">
        <f>VLOOKUP($B131,[1]NA1_6SEP2010_proteins!$B$2:$AC$590,21,FALSE)</f>
        <v>-</v>
      </c>
      <c r="E131" s="46" t="str">
        <f>VLOOKUP($B131,[1]NA1_6SEP2010_proteins!$B$2:$AC$590,25,FALSE)</f>
        <v>-</v>
      </c>
      <c r="F131" s="45"/>
      <c r="G131" s="45" t="str">
        <f>VLOOKUP($B131,[1]NA1_6SEP2010_proteins!$B$2:$AC$590,20,FALSE)</f>
        <v>C</v>
      </c>
      <c r="H131" s="45" t="str">
        <f>VLOOKUP($B131,[1]NA1_6SEP2010_proteins!$B$2:$AC$590,24,FALSE)</f>
        <v>-</v>
      </c>
      <c r="I131" s="45" t="str">
        <f>VLOOKUP($B131,[1]NA1_6SEP2010_proteins!$B$2:$AC$590,28,FALSE)</f>
        <v>-</v>
      </c>
    </row>
    <row r="132" spans="1:9" x14ac:dyDescent="0.3">
      <c r="A132" s="54" t="s">
        <v>842</v>
      </c>
      <c r="B132" s="55" t="s">
        <v>4</v>
      </c>
      <c r="C132" s="46" t="str">
        <f>VLOOKUP($B132,[1]NA1_6SEP2010_proteins!$B$2:$AC$590,17,FALSE)</f>
        <v>C</v>
      </c>
      <c r="D132" s="46" t="str">
        <f>VLOOKUP($B132,[1]NA1_6SEP2010_proteins!$B$2:$AC$590,21,FALSE)</f>
        <v>-</v>
      </c>
      <c r="E132" s="46" t="str">
        <f>VLOOKUP($B132,[1]NA1_6SEP2010_proteins!$B$2:$AC$590,25,FALSE)</f>
        <v>-</v>
      </c>
      <c r="F132" s="45"/>
      <c r="G132" s="45" t="str">
        <f>VLOOKUP($B132,[1]NA1_6SEP2010_proteins!$B$2:$AC$590,20,FALSE)</f>
        <v>C</v>
      </c>
      <c r="H132" s="45" t="str">
        <f>VLOOKUP($B132,[1]NA1_6SEP2010_proteins!$B$2:$AC$590,24,FALSE)</f>
        <v>-</v>
      </c>
      <c r="I132" s="45" t="str">
        <f>VLOOKUP($B132,[1]NA1_6SEP2010_proteins!$B$2:$AC$590,28,FALSE)</f>
        <v>-</v>
      </c>
    </row>
    <row r="133" spans="1:9" x14ac:dyDescent="0.3">
      <c r="A133" s="54" t="s">
        <v>843</v>
      </c>
      <c r="B133" s="55" t="s">
        <v>5</v>
      </c>
      <c r="C133" s="46" t="str">
        <f>VLOOKUP($B133,[1]NA1_6SEP2010_proteins!$B$2:$AC$590,17,FALSE)</f>
        <v>C</v>
      </c>
      <c r="D133" s="46" t="str">
        <f>VLOOKUP($B133,[1]NA1_6SEP2010_proteins!$B$2:$AC$590,21,FALSE)</f>
        <v>-</v>
      </c>
      <c r="E133" s="46" t="str">
        <f>VLOOKUP($B133,[1]NA1_6SEP2010_proteins!$B$2:$AC$590,25,FALSE)</f>
        <v>-</v>
      </c>
      <c r="F133" s="45"/>
      <c r="G133" s="45" t="str">
        <f>VLOOKUP($B133,[1]NA1_6SEP2010_proteins!$B$2:$AC$590,20,FALSE)</f>
        <v>C</v>
      </c>
      <c r="H133" s="45" t="str">
        <f>VLOOKUP($B133,[1]NA1_6SEP2010_proteins!$B$2:$AC$590,24,FALSE)</f>
        <v>-</v>
      </c>
      <c r="I133" s="45" t="str">
        <f>VLOOKUP($B133,[1]NA1_6SEP2010_proteins!$B$2:$AC$590,28,FALSE)</f>
        <v>-</v>
      </c>
    </row>
    <row r="134" spans="1:9" x14ac:dyDescent="0.3">
      <c r="A134" s="54" t="s">
        <v>7</v>
      </c>
      <c r="B134" s="55" t="s">
        <v>6</v>
      </c>
      <c r="C134" s="46" t="str">
        <f>VLOOKUP($B134,[1]NA1_6SEP2010_proteins!$B$2:$AC$590,17,FALSE)</f>
        <v>C</v>
      </c>
      <c r="D134" s="46" t="str">
        <f>VLOOKUP($B134,[1]NA1_6SEP2010_proteins!$B$2:$AC$590,21,FALSE)</f>
        <v>-</v>
      </c>
      <c r="E134" s="46" t="str">
        <f>VLOOKUP($B134,[1]NA1_6SEP2010_proteins!$B$2:$AC$590,25,FALSE)</f>
        <v>-</v>
      </c>
      <c r="F134" s="45"/>
      <c r="G134" s="45" t="str">
        <f>VLOOKUP($B134,[1]NA1_6SEP2010_proteins!$B$2:$AC$590,20,FALSE)</f>
        <v>C</v>
      </c>
      <c r="H134" s="45" t="str">
        <f>VLOOKUP($B134,[1]NA1_6SEP2010_proteins!$B$2:$AC$590,24,FALSE)</f>
        <v>-</v>
      </c>
      <c r="I134" s="45" t="str">
        <f>VLOOKUP($B134,[1]NA1_6SEP2010_proteins!$B$2:$AC$590,28,FALSE)</f>
        <v>-</v>
      </c>
    </row>
    <row r="135" spans="1:9" x14ac:dyDescent="0.3">
      <c r="A135" s="54" t="s">
        <v>9</v>
      </c>
      <c r="B135" s="55" t="s">
        <v>8</v>
      </c>
      <c r="C135" s="46" t="str">
        <f>VLOOKUP($B135,[1]NA1_6SEP2010_proteins!$B$2:$AC$590,17,FALSE)</f>
        <v>C</v>
      </c>
      <c r="D135" s="46" t="str">
        <f>VLOOKUP($B135,[1]NA1_6SEP2010_proteins!$B$2:$AC$590,21,FALSE)</f>
        <v>-</v>
      </c>
      <c r="E135" s="46" t="str">
        <f>VLOOKUP($B135,[1]NA1_6SEP2010_proteins!$B$2:$AC$590,25,FALSE)</f>
        <v>-</v>
      </c>
      <c r="F135" s="45"/>
      <c r="G135" s="45" t="str">
        <f>VLOOKUP($B135,[1]NA1_6SEP2010_proteins!$B$2:$AC$590,20,FALSE)</f>
        <v>C</v>
      </c>
      <c r="H135" s="45" t="str">
        <f>VLOOKUP($B135,[1]NA1_6SEP2010_proteins!$B$2:$AC$590,24,FALSE)</f>
        <v>-</v>
      </c>
      <c r="I135" s="45" t="str">
        <f>VLOOKUP($B135,[1]NA1_6SEP2010_proteins!$B$2:$AC$590,28,FALSE)</f>
        <v>-</v>
      </c>
    </row>
    <row r="136" spans="1:9" x14ac:dyDescent="0.3">
      <c r="A136" s="54" t="s">
        <v>844</v>
      </c>
      <c r="B136" s="55" t="s">
        <v>845</v>
      </c>
      <c r="C136" s="46" t="str">
        <f>VLOOKUP($B136,[1]NA1_6SEP2010_proteins!$B$2:$AC$590,17,FALSE)</f>
        <v>C</v>
      </c>
      <c r="D136" s="46" t="str">
        <f>VLOOKUP($B136,[1]NA1_6SEP2010_proteins!$B$2:$AC$590,21,FALSE)</f>
        <v>-</v>
      </c>
      <c r="E136" s="46" t="str">
        <f>VLOOKUP($B136,[1]NA1_6SEP2010_proteins!$B$2:$AC$590,25,FALSE)</f>
        <v>-</v>
      </c>
      <c r="F136" s="45"/>
      <c r="G136" s="45" t="str">
        <f>VLOOKUP($B136,[1]NA1_6SEP2010_proteins!$B$2:$AC$590,20,FALSE)</f>
        <v>C</v>
      </c>
      <c r="H136" s="45" t="str">
        <f>VLOOKUP($B136,[1]NA1_6SEP2010_proteins!$B$2:$AC$590,24,FALSE)</f>
        <v>-</v>
      </c>
      <c r="I136" s="45" t="str">
        <f>VLOOKUP($B136,[1]NA1_6SEP2010_proteins!$B$2:$AC$590,28,FALSE)</f>
        <v>-</v>
      </c>
    </row>
    <row r="137" spans="1:9" x14ac:dyDescent="0.3">
      <c r="A137" s="54" t="s">
        <v>11</v>
      </c>
      <c r="B137" s="55" t="s">
        <v>10</v>
      </c>
      <c r="C137" s="46" t="str">
        <f>VLOOKUP($B137,[1]NA1_6SEP2010_proteins!$B$2:$AC$590,17,FALSE)</f>
        <v>C</v>
      </c>
      <c r="D137" s="46" t="str">
        <f>VLOOKUP($B137,[1]NA1_6SEP2010_proteins!$B$2:$AC$590,21,FALSE)</f>
        <v>-</v>
      </c>
      <c r="E137" s="46" t="str">
        <f>VLOOKUP($B137,[1]NA1_6SEP2010_proteins!$B$2:$AC$590,25,FALSE)</f>
        <v>-</v>
      </c>
      <c r="F137" s="45"/>
      <c r="G137" s="45" t="str">
        <f>VLOOKUP($B137,[1]NA1_6SEP2010_proteins!$B$2:$AC$590,20,FALSE)</f>
        <v>C</v>
      </c>
      <c r="H137" s="45" t="str">
        <f>VLOOKUP($B137,[1]NA1_6SEP2010_proteins!$B$2:$AC$590,24,FALSE)</f>
        <v>-</v>
      </c>
      <c r="I137" s="45" t="str">
        <f>VLOOKUP($B137,[1]NA1_6SEP2010_proteins!$B$2:$AC$590,28,FALSE)</f>
        <v>-</v>
      </c>
    </row>
    <row r="138" spans="1:9" x14ac:dyDescent="0.3">
      <c r="A138" s="54" t="s">
        <v>846</v>
      </c>
      <c r="B138" s="55" t="s">
        <v>12</v>
      </c>
      <c r="C138" s="46" t="str">
        <f>VLOOKUP($B138,[1]NA1_6SEP2010_proteins!$B$2:$AC$590,17,FALSE)</f>
        <v>C</v>
      </c>
      <c r="D138" s="46" t="str">
        <f>VLOOKUP($B138,[1]NA1_6SEP2010_proteins!$B$2:$AC$590,21,FALSE)</f>
        <v>-</v>
      </c>
      <c r="E138" s="46" t="str">
        <f>VLOOKUP($B138,[1]NA1_6SEP2010_proteins!$B$2:$AC$590,25,FALSE)</f>
        <v>S</v>
      </c>
      <c r="F138" s="45"/>
      <c r="G138" s="45" t="str">
        <f>VLOOKUP($B138,[1]NA1_6SEP2010_proteins!$B$2:$AC$590,20,FALSE)</f>
        <v>C</v>
      </c>
      <c r="H138" s="45" t="str">
        <f>VLOOKUP($B138,[1]NA1_6SEP2010_proteins!$B$2:$AC$590,24,FALSE)</f>
        <v>-</v>
      </c>
      <c r="I138" s="45" t="str">
        <f>VLOOKUP($B138,[1]NA1_6SEP2010_proteins!$B$2:$AC$590,28,FALSE)</f>
        <v>S</v>
      </c>
    </row>
    <row r="139" spans="1:9" x14ac:dyDescent="0.3">
      <c r="A139" s="54" t="s">
        <v>847</v>
      </c>
      <c r="B139" s="55" t="s">
        <v>14</v>
      </c>
      <c r="C139" s="46" t="str">
        <f>VLOOKUP($B139,[1]NA1_6SEP2010_proteins!$B$2:$AC$590,17,FALSE)</f>
        <v>C</v>
      </c>
      <c r="D139" s="46" t="str">
        <f>VLOOKUP($B139,[1]NA1_6SEP2010_proteins!$B$2:$AC$590,21,FALSE)</f>
        <v>-</v>
      </c>
      <c r="E139" s="46" t="str">
        <f>VLOOKUP($B139,[1]NA1_6SEP2010_proteins!$B$2:$AC$590,25,FALSE)</f>
        <v>-</v>
      </c>
      <c r="F139" s="45"/>
      <c r="G139" s="45" t="str">
        <f>VLOOKUP($B139,[1]NA1_6SEP2010_proteins!$B$2:$AC$590,20,FALSE)</f>
        <v>C</v>
      </c>
      <c r="H139" s="45" t="str">
        <f>VLOOKUP($B139,[1]NA1_6SEP2010_proteins!$B$2:$AC$590,24,FALSE)</f>
        <v>-</v>
      </c>
      <c r="I139" s="45" t="str">
        <f>VLOOKUP($B139,[1]NA1_6SEP2010_proteins!$B$2:$AC$590,28,FALSE)</f>
        <v>-</v>
      </c>
    </row>
    <row r="140" spans="1:9" x14ac:dyDescent="0.3">
      <c r="A140" s="54" t="s">
        <v>848</v>
      </c>
      <c r="B140" s="55" t="s">
        <v>15</v>
      </c>
      <c r="C140" s="46">
        <f>VLOOKUP($B140,[1]NA1_6SEP2010_proteins!$B$2:$AC$590,17,FALSE)</f>
        <v>0.01</v>
      </c>
      <c r="D140" s="46" t="str">
        <f>VLOOKUP($B140,[1]NA1_6SEP2010_proteins!$B$2:$AC$590,21,FALSE)</f>
        <v>Y</v>
      </c>
      <c r="E140" s="46">
        <f>VLOOKUP($B140,[1]NA1_6SEP2010_proteins!$B$2:$AC$590,25,FALSE)</f>
        <v>1.1200000000000001</v>
      </c>
      <c r="F140" s="45"/>
      <c r="G140" s="45">
        <f>VLOOKUP($B140,[1]NA1_6SEP2010_proteins!$B$2:$AC$590,20,FALSE)</f>
        <v>0</v>
      </c>
      <c r="H140" s="45" t="str">
        <f>VLOOKUP($B140,[1]NA1_6SEP2010_proteins!$B$2:$AC$590,24,FALSE)</f>
        <v>Y</v>
      </c>
      <c r="I140" s="45">
        <f>VLOOKUP($B140,[1]NA1_6SEP2010_proteins!$B$2:$AC$590,28,FALSE)</f>
        <v>0.61</v>
      </c>
    </row>
    <row r="141" spans="1:9" x14ac:dyDescent="0.3">
      <c r="A141" s="54" t="s">
        <v>849</v>
      </c>
      <c r="B141" s="55" t="s">
        <v>16</v>
      </c>
      <c r="C141" s="46" t="str">
        <f>VLOOKUP($B141,[1]NA1_6SEP2010_proteins!$B$2:$AC$590,17,FALSE)</f>
        <v>C</v>
      </c>
      <c r="D141" s="46" t="str">
        <f>VLOOKUP($B141,[1]NA1_6SEP2010_proteins!$B$2:$AC$590,21,FALSE)</f>
        <v>-</v>
      </c>
      <c r="E141" s="46" t="str">
        <f>VLOOKUP($B141,[1]NA1_6SEP2010_proteins!$B$2:$AC$590,25,FALSE)</f>
        <v>-</v>
      </c>
      <c r="F141" s="45"/>
      <c r="G141" s="45" t="str">
        <f>VLOOKUP($B141,[1]NA1_6SEP2010_proteins!$B$2:$AC$590,20,FALSE)</f>
        <v>C</v>
      </c>
      <c r="H141" s="45" t="str">
        <f>VLOOKUP($B141,[1]NA1_6SEP2010_proteins!$B$2:$AC$590,24,FALSE)</f>
        <v>-</v>
      </c>
      <c r="I141" s="45" t="str">
        <f>VLOOKUP($B141,[1]NA1_6SEP2010_proteins!$B$2:$AC$590,28,FALSE)</f>
        <v>-</v>
      </c>
    </row>
    <row r="142" spans="1:9" x14ac:dyDescent="0.3">
      <c r="A142" s="54" t="s">
        <v>850</v>
      </c>
      <c r="B142" s="55" t="s">
        <v>18</v>
      </c>
      <c r="C142" s="46" t="str">
        <f>VLOOKUP($B142,[1]NA1_6SEP2010_proteins!$B$2:$AC$590,17,FALSE)</f>
        <v>C</v>
      </c>
      <c r="D142" s="46" t="str">
        <f>VLOOKUP($B142,[1]NA1_6SEP2010_proteins!$B$2:$AC$590,21,FALSE)</f>
        <v>-</v>
      </c>
      <c r="E142" s="46" t="str">
        <f>VLOOKUP($B142,[1]NA1_6SEP2010_proteins!$B$2:$AC$590,25,FALSE)</f>
        <v>-</v>
      </c>
      <c r="F142" s="45"/>
      <c r="G142" s="45" t="str">
        <f>VLOOKUP($B142,[1]NA1_6SEP2010_proteins!$B$2:$AC$590,20,FALSE)</f>
        <v>C</v>
      </c>
      <c r="H142" s="45" t="str">
        <f>VLOOKUP($B142,[1]NA1_6SEP2010_proteins!$B$2:$AC$590,24,FALSE)</f>
        <v>-</v>
      </c>
      <c r="I142" s="45" t="str">
        <f>VLOOKUP($B142,[1]NA1_6SEP2010_proteins!$B$2:$AC$590,28,FALSE)</f>
        <v>-</v>
      </c>
    </row>
    <row r="143" spans="1:9" x14ac:dyDescent="0.3">
      <c r="A143" s="54" t="s">
        <v>851</v>
      </c>
      <c r="B143" s="55" t="s">
        <v>19</v>
      </c>
      <c r="C143" s="46" t="str">
        <f>VLOOKUP($B143,[1]NA1_6SEP2010_proteins!$B$2:$AC$590,17,FALSE)</f>
        <v>C</v>
      </c>
      <c r="D143" s="46" t="str">
        <f>VLOOKUP($B143,[1]NA1_6SEP2010_proteins!$B$2:$AC$590,21,FALSE)</f>
        <v>-</v>
      </c>
      <c r="E143" s="46" t="str">
        <f>VLOOKUP($B143,[1]NA1_6SEP2010_proteins!$B$2:$AC$590,25,FALSE)</f>
        <v>-</v>
      </c>
      <c r="F143" s="45"/>
      <c r="G143" s="45" t="str">
        <f>VLOOKUP($B143,[1]NA1_6SEP2010_proteins!$B$2:$AC$590,20,FALSE)</f>
        <v>C</v>
      </c>
      <c r="H143" s="45" t="str">
        <f>VLOOKUP($B143,[1]NA1_6SEP2010_proteins!$B$2:$AC$590,24,FALSE)</f>
        <v>-</v>
      </c>
      <c r="I143" s="45" t="str">
        <f>VLOOKUP($B143,[1]NA1_6SEP2010_proteins!$B$2:$AC$590,28,FALSE)</f>
        <v>-</v>
      </c>
    </row>
    <row r="144" spans="1:9" x14ac:dyDescent="0.3">
      <c r="A144" s="54" t="s">
        <v>852</v>
      </c>
      <c r="B144" s="55" t="s">
        <v>21</v>
      </c>
      <c r="C144" s="46" t="str">
        <f>VLOOKUP($B144,[1]NA1_6SEP2010_proteins!$B$2:$AC$590,17,FALSE)</f>
        <v>C</v>
      </c>
      <c r="D144" s="46" t="str">
        <f>VLOOKUP($B144,[1]NA1_6SEP2010_proteins!$B$2:$AC$590,21,FALSE)</f>
        <v>-</v>
      </c>
      <c r="E144" s="46" t="str">
        <f>VLOOKUP($B144,[1]NA1_6SEP2010_proteins!$B$2:$AC$590,25,FALSE)</f>
        <v>S</v>
      </c>
      <c r="F144" s="45"/>
      <c r="G144" s="45" t="str">
        <f>VLOOKUP($B144,[1]NA1_6SEP2010_proteins!$B$2:$AC$590,20,FALSE)</f>
        <v>C</v>
      </c>
      <c r="H144" s="45" t="str">
        <f>VLOOKUP($B144,[1]NA1_6SEP2010_proteins!$B$2:$AC$590,24,FALSE)</f>
        <v>-</v>
      </c>
      <c r="I144" s="45" t="str">
        <f>VLOOKUP($B144,[1]NA1_6SEP2010_proteins!$B$2:$AC$590,28,FALSE)</f>
        <v>S</v>
      </c>
    </row>
    <row r="145" spans="1:9" x14ac:dyDescent="0.3">
      <c r="A145" s="97" t="s">
        <v>853</v>
      </c>
      <c r="B145" s="98"/>
      <c r="C145" s="98"/>
      <c r="D145" s="98"/>
      <c r="E145" s="98"/>
      <c r="F145" s="98"/>
      <c r="G145" s="98"/>
      <c r="H145" s="98"/>
      <c r="I145" s="98"/>
    </row>
    <row r="146" spans="1:9" x14ac:dyDescent="0.3">
      <c r="A146" s="44" t="s">
        <v>842</v>
      </c>
      <c r="B146" s="45" t="s">
        <v>149</v>
      </c>
      <c r="C146" s="46" t="str">
        <f>VLOOKUP($B146,[1]NA1_6SEP2010_proteins!$B$2:$AC$590,17,FALSE)</f>
        <v>-</v>
      </c>
      <c r="D146" s="46" t="str">
        <f>VLOOKUP($B146,[1]NA1_6SEP2010_proteins!$B$2:$AC$590,21,FALSE)</f>
        <v>-</v>
      </c>
      <c r="E146" s="46" t="str">
        <f>VLOOKUP($B146,[1]NA1_6SEP2010_proteins!$B$2:$AC$590,25,FALSE)</f>
        <v>S</v>
      </c>
      <c r="F146" s="45"/>
      <c r="G146" s="45" t="str">
        <f>VLOOKUP($B146,[1]NA1_6SEP2010_proteins!$B$2:$AC$590,20,FALSE)</f>
        <v>-</v>
      </c>
      <c r="H146" s="45" t="str">
        <f>VLOOKUP($B146,[1]NA1_6SEP2010_proteins!$B$2:$AC$590,24,FALSE)</f>
        <v>-</v>
      </c>
      <c r="I146" s="45" t="str">
        <f>VLOOKUP($B146,[1]NA1_6SEP2010_proteins!$B$2:$AC$590,28,FALSE)</f>
        <v>S</v>
      </c>
    </row>
    <row r="147" spans="1:9" x14ac:dyDescent="0.3">
      <c r="A147" s="44" t="s">
        <v>854</v>
      </c>
      <c r="B147" s="45" t="s">
        <v>150</v>
      </c>
      <c r="C147" s="46" t="str">
        <f>VLOOKUP($B147,[1]NA1_6SEP2010_proteins!$B$2:$AC$590,17,FALSE)</f>
        <v>-</v>
      </c>
      <c r="D147" s="46" t="str">
        <f>VLOOKUP($B147,[1]NA1_6SEP2010_proteins!$B$2:$AC$590,21,FALSE)</f>
        <v>-</v>
      </c>
      <c r="E147" s="46" t="str">
        <f>VLOOKUP($B147,[1]NA1_6SEP2010_proteins!$B$2:$AC$590,25,FALSE)</f>
        <v>S</v>
      </c>
      <c r="F147" s="45"/>
      <c r="G147" s="45" t="str">
        <f>VLOOKUP($B147,[1]NA1_6SEP2010_proteins!$B$2:$AC$590,20,FALSE)</f>
        <v>-</v>
      </c>
      <c r="H147" s="45" t="str">
        <f>VLOOKUP($B147,[1]NA1_6SEP2010_proteins!$B$2:$AC$590,24,FALSE)</f>
        <v>-</v>
      </c>
      <c r="I147" s="45" t="str">
        <f>VLOOKUP($B147,[1]NA1_6SEP2010_proteins!$B$2:$AC$590,28,FALSE)</f>
        <v>S</v>
      </c>
    </row>
    <row r="148" spans="1:9" x14ac:dyDescent="0.3">
      <c r="A148" s="47" t="s">
        <v>855</v>
      </c>
      <c r="B148" s="48" t="s">
        <v>151</v>
      </c>
      <c r="C148" s="46">
        <f>VLOOKUP($B148,[1]NA1_6SEP2010_proteins!$B$2:$AC$590,17,FALSE)</f>
        <v>1.36</v>
      </c>
      <c r="D148" s="46">
        <f>VLOOKUP($B148,[1]NA1_6SEP2010_proteins!$B$2:$AC$590,21,FALSE)</f>
        <v>1.17</v>
      </c>
      <c r="E148" s="46">
        <f>VLOOKUP($B148,[1]NA1_6SEP2010_proteins!$B$2:$AC$590,25,FALSE)</f>
        <v>1.7</v>
      </c>
      <c r="F148" s="45"/>
      <c r="G148" s="45">
        <f>VLOOKUP($B148,[1]NA1_6SEP2010_proteins!$B$2:$AC$590,20,FALSE)</f>
        <v>0.89</v>
      </c>
      <c r="H148" s="45">
        <f>VLOOKUP($B148,[1]NA1_6SEP2010_proteins!$B$2:$AC$590,24,FALSE)</f>
        <v>0.75</v>
      </c>
      <c r="I148" s="45">
        <f>VLOOKUP($B148,[1]NA1_6SEP2010_proteins!$B$2:$AC$590,28,FALSE)</f>
        <v>0.99</v>
      </c>
    </row>
    <row r="149" spans="1:9" x14ac:dyDescent="0.3">
      <c r="A149" s="47" t="s">
        <v>152</v>
      </c>
      <c r="B149" s="48" t="s">
        <v>22</v>
      </c>
      <c r="C149" s="46">
        <f>VLOOKUP($B149,[1]NA1_6SEP2010_proteins!$B$2:$AC$590,17,FALSE)</f>
        <v>1.73</v>
      </c>
      <c r="D149" s="46" t="str">
        <f>VLOOKUP($B149,[1]NA1_6SEP2010_proteins!$B$2:$AC$590,21,FALSE)</f>
        <v>Y</v>
      </c>
      <c r="E149" s="46">
        <f>VLOOKUP($B149,[1]NA1_6SEP2010_proteins!$B$2:$AC$590,25,FALSE)</f>
        <v>2.94</v>
      </c>
      <c r="F149" s="45"/>
      <c r="G149" s="45">
        <f>VLOOKUP($B149,[1]NA1_6SEP2010_proteins!$B$2:$AC$590,20,FALSE)</f>
        <v>0.94</v>
      </c>
      <c r="H149" s="45" t="str">
        <f>VLOOKUP($B149,[1]NA1_6SEP2010_proteins!$B$2:$AC$590,24,FALSE)</f>
        <v>Y</v>
      </c>
      <c r="I149" s="45">
        <f>VLOOKUP($B149,[1]NA1_6SEP2010_proteins!$B$2:$AC$590,28,FALSE)</f>
        <v>0.94</v>
      </c>
    </row>
    <row r="150" spans="1:9" x14ac:dyDescent="0.3">
      <c r="A150" s="51" t="s">
        <v>9</v>
      </c>
      <c r="B150" s="46" t="s">
        <v>621</v>
      </c>
      <c r="C150" s="46" t="str">
        <f>VLOOKUP($B150,[1]NA1_6SEP2010_proteins!$B$2:$AC$590,17,FALSE)</f>
        <v>Y</v>
      </c>
      <c r="D150" s="46" t="str">
        <f>VLOOKUP($B150,[1]NA1_6SEP2010_proteins!$B$2:$AC$590,21,FALSE)</f>
        <v>Y</v>
      </c>
      <c r="E150" s="46" t="str">
        <f>VLOOKUP($B150,[1]NA1_6SEP2010_proteins!$B$2:$AC$590,25,FALSE)</f>
        <v>Y</v>
      </c>
      <c r="F150" s="45"/>
      <c r="G150" s="45" t="str">
        <f>VLOOKUP($B150,[1]NA1_6SEP2010_proteins!$B$2:$AC$590,20,FALSE)</f>
        <v>Y</v>
      </c>
      <c r="H150" s="45" t="str">
        <f>VLOOKUP($B150,[1]NA1_6SEP2010_proteins!$B$2:$AC$590,24,FALSE)</f>
        <v>Y</v>
      </c>
      <c r="I150" s="45" t="str">
        <f>VLOOKUP($B150,[1]NA1_6SEP2010_proteins!$B$2:$AC$590,28,FALSE)</f>
        <v>Y</v>
      </c>
    </row>
    <row r="151" spans="1:9" x14ac:dyDescent="0.3">
      <c r="A151" s="44" t="s">
        <v>856</v>
      </c>
      <c r="B151" s="45" t="s">
        <v>153</v>
      </c>
      <c r="C151" s="46">
        <f>VLOOKUP($B151,[1]NA1_6SEP2010_proteins!$B$2:$AC$590,17,FALSE)</f>
        <v>2.5299999999999998</v>
      </c>
      <c r="D151" s="46">
        <f>VLOOKUP($B151,[1]NA1_6SEP2010_proteins!$B$2:$AC$590,21,FALSE)</f>
        <v>3.06</v>
      </c>
      <c r="E151" s="46">
        <f>VLOOKUP($B151,[1]NA1_6SEP2010_proteins!$B$2:$AC$590,25,FALSE)</f>
        <v>1.4</v>
      </c>
      <c r="F151" s="45"/>
      <c r="G151" s="45">
        <f>VLOOKUP($B151,[1]NA1_6SEP2010_proteins!$B$2:$AC$590,20,FALSE)</f>
        <v>1</v>
      </c>
      <c r="H151" s="45">
        <f>VLOOKUP($B151,[1]NA1_6SEP2010_proteins!$B$2:$AC$590,24,FALSE)</f>
        <v>1</v>
      </c>
      <c r="I151" s="45">
        <f>VLOOKUP($B151,[1]NA1_6SEP2010_proteins!$B$2:$AC$590,28,FALSE)</f>
        <v>1</v>
      </c>
    </row>
    <row r="152" spans="1:9" x14ac:dyDescent="0.3">
      <c r="A152" s="51" t="s">
        <v>719</v>
      </c>
      <c r="B152" s="46" t="s">
        <v>720</v>
      </c>
      <c r="C152" s="46" t="str">
        <f>VLOOKUP($B152,[1]NA1_6SEP2010_proteins!$B$2:$AC$590,17,FALSE)</f>
        <v>Y</v>
      </c>
      <c r="D152" s="46" t="str">
        <f>VLOOKUP($B152,[1]NA1_6SEP2010_proteins!$B$2:$AC$590,21,FALSE)</f>
        <v>Y</v>
      </c>
      <c r="E152" s="46" t="str">
        <f>VLOOKUP($B152,[1]NA1_6SEP2010_proteins!$B$2:$AC$590,25,FALSE)</f>
        <v>Y</v>
      </c>
      <c r="F152" s="45"/>
      <c r="G152" s="45" t="str">
        <f>VLOOKUP($B152,[1]NA1_6SEP2010_proteins!$B$2:$AC$590,20,FALSE)</f>
        <v>Y</v>
      </c>
      <c r="H152" s="45" t="str">
        <f>VLOOKUP($B152,[1]NA1_6SEP2010_proteins!$B$2:$AC$590,24,FALSE)</f>
        <v>Y</v>
      </c>
      <c r="I152" s="45" t="str">
        <f>VLOOKUP($B152,[1]NA1_6SEP2010_proteins!$B$2:$AC$590,28,FALSE)</f>
        <v>Y</v>
      </c>
    </row>
    <row r="153" spans="1:9" x14ac:dyDescent="0.3">
      <c r="A153" s="47" t="s">
        <v>154</v>
      </c>
      <c r="B153" s="48" t="s">
        <v>857</v>
      </c>
      <c r="C153" s="46">
        <f>VLOOKUP($B153,[1]NA1_6SEP2010_proteins!$B$2:$AC$590,17,FALSE)</f>
        <v>2.48</v>
      </c>
      <c r="D153" s="46" t="str">
        <f>VLOOKUP($B153,[1]NA1_6SEP2010_proteins!$B$2:$AC$590,21,FALSE)</f>
        <v>Y</v>
      </c>
      <c r="E153" s="46">
        <f>VLOOKUP($B153,[1]NA1_6SEP2010_proteins!$B$2:$AC$590,25,FALSE)</f>
        <v>1.75</v>
      </c>
      <c r="F153" s="45"/>
      <c r="G153" s="45">
        <f>VLOOKUP($B153,[1]NA1_6SEP2010_proteins!$B$2:$AC$590,20,FALSE)</f>
        <v>1</v>
      </c>
      <c r="H153" s="45" t="str">
        <f>VLOOKUP($B153,[1]NA1_6SEP2010_proteins!$B$2:$AC$590,24,FALSE)</f>
        <v>Y</v>
      </c>
      <c r="I153" s="45">
        <f>VLOOKUP($B153,[1]NA1_6SEP2010_proteins!$B$2:$AC$590,28,FALSE)</f>
        <v>0.97</v>
      </c>
    </row>
    <row r="154" spans="1:9" x14ac:dyDescent="0.3">
      <c r="A154" s="47" t="s">
        <v>155</v>
      </c>
      <c r="B154" s="48" t="s">
        <v>1</v>
      </c>
      <c r="C154" s="46" t="str">
        <f>VLOOKUP($B154,[1]NA1_6SEP2010_proteins!$B$2:$AC$590,17,FALSE)</f>
        <v>C</v>
      </c>
      <c r="D154" s="46" t="str">
        <f>VLOOKUP($B154,[1]NA1_6SEP2010_proteins!$B$2:$AC$590,21,FALSE)</f>
        <v>-</v>
      </c>
      <c r="E154" s="46" t="str">
        <f>VLOOKUP($B154,[1]NA1_6SEP2010_proteins!$B$2:$AC$590,25,FALSE)</f>
        <v>-</v>
      </c>
      <c r="F154" s="45"/>
      <c r="G154" s="45" t="str">
        <f>VLOOKUP($B154,[1]NA1_6SEP2010_proteins!$B$2:$AC$590,20,FALSE)</f>
        <v>C</v>
      </c>
      <c r="H154" s="45" t="str">
        <f>VLOOKUP($B154,[1]NA1_6SEP2010_proteins!$B$2:$AC$590,24,FALSE)</f>
        <v>-</v>
      </c>
      <c r="I154" s="45" t="str">
        <f>VLOOKUP($B154,[1]NA1_6SEP2010_proteins!$B$2:$AC$590,28,FALSE)</f>
        <v>-</v>
      </c>
    </row>
    <row r="155" spans="1:9" x14ac:dyDescent="0.3">
      <c r="A155" s="47" t="s">
        <v>840</v>
      </c>
      <c r="B155" s="48" t="s">
        <v>2</v>
      </c>
      <c r="C155" s="46">
        <f>VLOOKUP($B155,[1]NA1_6SEP2010_proteins!$B$2:$AC$590,17,FALSE)</f>
        <v>0.32</v>
      </c>
      <c r="D155" s="46" t="str">
        <f>VLOOKUP($B155,[1]NA1_6SEP2010_proteins!$B$2:$AC$590,21,FALSE)</f>
        <v>-</v>
      </c>
      <c r="E155" s="46">
        <f>VLOOKUP($B155,[1]NA1_6SEP2010_proteins!$B$2:$AC$590,25,FALSE)</f>
        <v>0.56999999999999995</v>
      </c>
      <c r="F155" s="45"/>
      <c r="G155" s="45">
        <f>VLOOKUP($B155,[1]NA1_6SEP2010_proteins!$B$2:$AC$590,20,FALSE)</f>
        <v>0</v>
      </c>
      <c r="H155" s="45" t="str">
        <f>VLOOKUP($B155,[1]NA1_6SEP2010_proteins!$B$2:$AC$590,24,FALSE)</f>
        <v>-</v>
      </c>
      <c r="I155" s="45">
        <f>VLOOKUP($B155,[1]NA1_6SEP2010_proteins!$B$2:$AC$590,28,FALSE)</f>
        <v>0.11</v>
      </c>
    </row>
    <row r="156" spans="1:9" x14ac:dyDescent="0.3">
      <c r="A156" s="47" t="s">
        <v>841</v>
      </c>
      <c r="B156" s="48" t="s">
        <v>3</v>
      </c>
      <c r="C156" s="46" t="str">
        <f>VLOOKUP($B156,[1]NA1_6SEP2010_proteins!$B$2:$AC$590,17,FALSE)</f>
        <v>C</v>
      </c>
      <c r="D156" s="46" t="str">
        <f>VLOOKUP($B156,[1]NA1_6SEP2010_proteins!$B$2:$AC$590,21,FALSE)</f>
        <v>-</v>
      </c>
      <c r="E156" s="46" t="str">
        <f>VLOOKUP($B156,[1]NA1_6SEP2010_proteins!$B$2:$AC$590,25,FALSE)</f>
        <v>-</v>
      </c>
      <c r="F156" s="45"/>
      <c r="G156" s="45" t="str">
        <f>VLOOKUP($B156,[1]NA1_6SEP2010_proteins!$B$2:$AC$590,20,FALSE)</f>
        <v>C</v>
      </c>
      <c r="H156" s="45" t="str">
        <f>VLOOKUP($B156,[1]NA1_6SEP2010_proteins!$B$2:$AC$590,24,FALSE)</f>
        <v>-</v>
      </c>
      <c r="I156" s="45" t="str">
        <f>VLOOKUP($B156,[1]NA1_6SEP2010_proteins!$B$2:$AC$590,28,FALSE)</f>
        <v>-</v>
      </c>
    </row>
    <row r="157" spans="1:9" x14ac:dyDescent="0.3">
      <c r="A157" s="47" t="s">
        <v>842</v>
      </c>
      <c r="B157" s="48" t="s">
        <v>4</v>
      </c>
      <c r="C157" s="46" t="str">
        <f>VLOOKUP($B157,[1]NA1_6SEP2010_proteins!$B$2:$AC$590,17,FALSE)</f>
        <v>C</v>
      </c>
      <c r="D157" s="46" t="str">
        <f>VLOOKUP($B157,[1]NA1_6SEP2010_proteins!$B$2:$AC$590,21,FALSE)</f>
        <v>-</v>
      </c>
      <c r="E157" s="46" t="str">
        <f>VLOOKUP($B157,[1]NA1_6SEP2010_proteins!$B$2:$AC$590,25,FALSE)</f>
        <v>-</v>
      </c>
      <c r="F157" s="45"/>
      <c r="G157" s="45" t="str">
        <f>VLOOKUP($B157,[1]NA1_6SEP2010_proteins!$B$2:$AC$590,20,FALSE)</f>
        <v>C</v>
      </c>
      <c r="H157" s="45" t="str">
        <f>VLOOKUP($B157,[1]NA1_6SEP2010_proteins!$B$2:$AC$590,24,FALSE)</f>
        <v>-</v>
      </c>
      <c r="I157" s="45" t="str">
        <f>VLOOKUP($B157,[1]NA1_6SEP2010_proteins!$B$2:$AC$590,28,FALSE)</f>
        <v>-</v>
      </c>
    </row>
    <row r="158" spans="1:9" x14ac:dyDescent="0.3">
      <c r="A158" s="47" t="s">
        <v>7</v>
      </c>
      <c r="B158" s="48" t="s">
        <v>6</v>
      </c>
      <c r="C158" s="46" t="str">
        <f>VLOOKUP($B158,[1]NA1_6SEP2010_proteins!$B$2:$AC$590,17,FALSE)</f>
        <v>C</v>
      </c>
      <c r="D158" s="46" t="str">
        <f>VLOOKUP($B158,[1]NA1_6SEP2010_proteins!$B$2:$AC$590,21,FALSE)</f>
        <v>-</v>
      </c>
      <c r="E158" s="46" t="str">
        <f>VLOOKUP($B158,[1]NA1_6SEP2010_proteins!$B$2:$AC$590,25,FALSE)</f>
        <v>-</v>
      </c>
      <c r="F158" s="45"/>
      <c r="G158" s="45" t="str">
        <f>VLOOKUP($B158,[1]NA1_6SEP2010_proteins!$B$2:$AC$590,20,FALSE)</f>
        <v>C</v>
      </c>
      <c r="H158" s="45" t="str">
        <f>VLOOKUP($B158,[1]NA1_6SEP2010_proteins!$B$2:$AC$590,24,FALSE)</f>
        <v>-</v>
      </c>
      <c r="I158" s="45" t="str">
        <f>VLOOKUP($B158,[1]NA1_6SEP2010_proteins!$B$2:$AC$590,28,FALSE)</f>
        <v>-</v>
      </c>
    </row>
    <row r="159" spans="1:9" x14ac:dyDescent="0.3">
      <c r="A159" s="47" t="s">
        <v>9</v>
      </c>
      <c r="B159" s="48" t="s">
        <v>8</v>
      </c>
      <c r="C159" s="46" t="str">
        <f>VLOOKUP($B159,[1]NA1_6SEP2010_proteins!$B$2:$AC$590,17,FALSE)</f>
        <v>C</v>
      </c>
      <c r="D159" s="46" t="str">
        <f>VLOOKUP($B159,[1]NA1_6SEP2010_proteins!$B$2:$AC$590,21,FALSE)</f>
        <v>-</v>
      </c>
      <c r="E159" s="46" t="str">
        <f>VLOOKUP($B159,[1]NA1_6SEP2010_proteins!$B$2:$AC$590,25,FALSE)</f>
        <v>-</v>
      </c>
      <c r="F159" s="45"/>
      <c r="G159" s="45" t="str">
        <f>VLOOKUP($B159,[1]NA1_6SEP2010_proteins!$B$2:$AC$590,20,FALSE)</f>
        <v>C</v>
      </c>
      <c r="H159" s="45" t="str">
        <f>VLOOKUP($B159,[1]NA1_6SEP2010_proteins!$B$2:$AC$590,24,FALSE)</f>
        <v>-</v>
      </c>
      <c r="I159" s="45" t="str">
        <f>VLOOKUP($B159,[1]NA1_6SEP2010_proteins!$B$2:$AC$590,28,FALSE)</f>
        <v>-</v>
      </c>
    </row>
    <row r="160" spans="1:9" ht="24" x14ac:dyDescent="0.3">
      <c r="A160" s="44" t="s">
        <v>858</v>
      </c>
      <c r="B160" s="48" t="s">
        <v>845</v>
      </c>
      <c r="C160" s="46" t="str">
        <f>VLOOKUP($B160,[1]NA1_6SEP2010_proteins!$B$2:$AC$590,17,FALSE)</f>
        <v>C</v>
      </c>
      <c r="D160" s="46" t="str">
        <f>VLOOKUP($B160,[1]NA1_6SEP2010_proteins!$B$2:$AC$590,21,FALSE)</f>
        <v>-</v>
      </c>
      <c r="E160" s="46" t="str">
        <f>VLOOKUP($B160,[1]NA1_6SEP2010_proteins!$B$2:$AC$590,25,FALSE)</f>
        <v>-</v>
      </c>
      <c r="F160" s="45"/>
      <c r="G160" s="45" t="str">
        <f>VLOOKUP($B160,[1]NA1_6SEP2010_proteins!$B$2:$AC$590,20,FALSE)</f>
        <v>C</v>
      </c>
      <c r="H160" s="45" t="str">
        <f>VLOOKUP($B160,[1]NA1_6SEP2010_proteins!$B$2:$AC$590,24,FALSE)</f>
        <v>-</v>
      </c>
      <c r="I160" s="45" t="str">
        <f>VLOOKUP($B160,[1]NA1_6SEP2010_proteins!$B$2:$AC$590,28,FALSE)</f>
        <v>-</v>
      </c>
    </row>
    <row r="161" spans="1:9" x14ac:dyDescent="0.3">
      <c r="A161" s="47" t="s">
        <v>11</v>
      </c>
      <c r="B161" s="48" t="s">
        <v>10</v>
      </c>
      <c r="C161" s="46" t="str">
        <f>VLOOKUP($B161,[1]NA1_6SEP2010_proteins!$B$2:$AC$590,17,FALSE)</f>
        <v>C</v>
      </c>
      <c r="D161" s="46" t="str">
        <f>VLOOKUP($B161,[1]NA1_6SEP2010_proteins!$B$2:$AC$590,21,FALSE)</f>
        <v>-</v>
      </c>
      <c r="E161" s="46" t="str">
        <f>VLOOKUP($B161,[1]NA1_6SEP2010_proteins!$B$2:$AC$590,25,FALSE)</f>
        <v>-</v>
      </c>
      <c r="F161" s="45"/>
      <c r="G161" s="45" t="str">
        <f>VLOOKUP($B161,[1]NA1_6SEP2010_proteins!$B$2:$AC$590,20,FALSE)</f>
        <v>C</v>
      </c>
      <c r="H161" s="45" t="str">
        <f>VLOOKUP($B161,[1]NA1_6SEP2010_proteins!$B$2:$AC$590,24,FALSE)</f>
        <v>-</v>
      </c>
      <c r="I161" s="45" t="str">
        <f>VLOOKUP($B161,[1]NA1_6SEP2010_proteins!$B$2:$AC$590,28,FALSE)</f>
        <v>-</v>
      </c>
    </row>
    <row r="162" spans="1:9" x14ac:dyDescent="0.3">
      <c r="A162" s="47" t="s">
        <v>859</v>
      </c>
      <c r="B162" s="48" t="s">
        <v>12</v>
      </c>
      <c r="C162" s="46" t="str">
        <f>VLOOKUP($B162,[1]NA1_6SEP2010_proteins!$B$2:$AC$590,17,FALSE)</f>
        <v>C</v>
      </c>
      <c r="D162" s="46" t="str">
        <f>VLOOKUP($B162,[1]NA1_6SEP2010_proteins!$B$2:$AC$590,21,FALSE)</f>
        <v>-</v>
      </c>
      <c r="E162" s="46" t="str">
        <f>VLOOKUP($B162,[1]NA1_6SEP2010_proteins!$B$2:$AC$590,25,FALSE)</f>
        <v>S</v>
      </c>
      <c r="F162" s="45"/>
      <c r="G162" s="45" t="str">
        <f>VLOOKUP($B162,[1]NA1_6SEP2010_proteins!$B$2:$AC$590,20,FALSE)</f>
        <v>C</v>
      </c>
      <c r="H162" s="45" t="str">
        <f>VLOOKUP($B162,[1]NA1_6SEP2010_proteins!$B$2:$AC$590,24,FALSE)</f>
        <v>-</v>
      </c>
      <c r="I162" s="45" t="str">
        <f>VLOOKUP($B162,[1]NA1_6SEP2010_proteins!$B$2:$AC$590,28,FALSE)</f>
        <v>S</v>
      </c>
    </row>
    <row r="163" spans="1:9" x14ac:dyDescent="0.3">
      <c r="A163" s="44" t="s">
        <v>860</v>
      </c>
      <c r="B163" s="45" t="s">
        <v>157</v>
      </c>
      <c r="C163" s="46">
        <f>VLOOKUP($B163,[1]NA1_6SEP2010_proteins!$B$2:$AC$590,17,FALSE)</f>
        <v>1.77</v>
      </c>
      <c r="D163" s="46">
        <f>VLOOKUP($B163,[1]NA1_6SEP2010_proteins!$B$2:$AC$590,21,FALSE)</f>
        <v>1.72</v>
      </c>
      <c r="E163" s="46">
        <f>VLOOKUP($B163,[1]NA1_6SEP2010_proteins!$B$2:$AC$590,25,FALSE)</f>
        <v>1.34</v>
      </c>
      <c r="F163" s="45"/>
      <c r="G163" s="45">
        <f>VLOOKUP($B163,[1]NA1_6SEP2010_proteins!$B$2:$AC$590,20,FALSE)</f>
        <v>0.99</v>
      </c>
      <c r="H163" s="45">
        <f>VLOOKUP($B163,[1]NA1_6SEP2010_proteins!$B$2:$AC$590,24,FALSE)</f>
        <v>1</v>
      </c>
      <c r="I163" s="45">
        <f>VLOOKUP($B163,[1]NA1_6SEP2010_proteins!$B$2:$AC$590,28,FALSE)</f>
        <v>0.92</v>
      </c>
    </row>
    <row r="164" spans="1:9" x14ac:dyDescent="0.3">
      <c r="A164" s="44" t="s">
        <v>861</v>
      </c>
      <c r="B164" s="45" t="s">
        <v>158</v>
      </c>
      <c r="C164" s="46" t="str">
        <f>VLOOKUP($B164,[1]NA1_6SEP2010_proteins!$B$2:$AC$590,17,FALSE)</f>
        <v>-</v>
      </c>
      <c r="D164" s="46" t="str">
        <f>VLOOKUP($B164,[1]NA1_6SEP2010_proteins!$B$2:$AC$590,21,FALSE)</f>
        <v>F</v>
      </c>
      <c r="E164" s="46" t="str">
        <f>VLOOKUP($B164,[1]NA1_6SEP2010_proteins!$B$2:$AC$590,25,FALSE)</f>
        <v>-</v>
      </c>
      <c r="F164" s="45"/>
      <c r="G164" s="45" t="str">
        <f>VLOOKUP($B164,[1]NA1_6SEP2010_proteins!$B$2:$AC$590,20,FALSE)</f>
        <v>-</v>
      </c>
      <c r="H164" s="45" t="str">
        <f>VLOOKUP($B164,[1]NA1_6SEP2010_proteins!$B$2:$AC$590,24,FALSE)</f>
        <v>F</v>
      </c>
      <c r="I164" s="45" t="str">
        <f>VLOOKUP($B164,[1]NA1_6SEP2010_proteins!$B$2:$AC$590,28,FALSE)</f>
        <v>-</v>
      </c>
    </row>
    <row r="165" spans="1:9" x14ac:dyDescent="0.3">
      <c r="A165" s="47" t="s">
        <v>862</v>
      </c>
      <c r="B165" s="48" t="s">
        <v>159</v>
      </c>
      <c r="C165" s="46">
        <f>VLOOKUP($B165,[1]NA1_6SEP2010_proteins!$B$2:$AC$590,17,FALSE)</f>
        <v>0.36</v>
      </c>
      <c r="D165" s="46">
        <f>VLOOKUP($B165,[1]NA1_6SEP2010_proteins!$B$2:$AC$590,21,FALSE)</f>
        <v>0.41</v>
      </c>
      <c r="E165" s="46">
        <f>VLOOKUP($B165,[1]NA1_6SEP2010_proteins!$B$2:$AC$590,25,FALSE)</f>
        <v>0.46</v>
      </c>
      <c r="F165" s="45"/>
      <c r="G165" s="45">
        <f>VLOOKUP($B165,[1]NA1_6SEP2010_proteins!$B$2:$AC$590,20,FALSE)</f>
        <v>0</v>
      </c>
      <c r="H165" s="45">
        <f>VLOOKUP($B165,[1]NA1_6SEP2010_proteins!$B$2:$AC$590,24,FALSE)</f>
        <v>0</v>
      </c>
      <c r="I165" s="45">
        <f>VLOOKUP($B165,[1]NA1_6SEP2010_proteins!$B$2:$AC$590,28,FALSE)</f>
        <v>0</v>
      </c>
    </row>
    <row r="166" spans="1:9" x14ac:dyDescent="0.3">
      <c r="A166" s="47" t="s">
        <v>863</v>
      </c>
      <c r="B166" s="48" t="s">
        <v>160</v>
      </c>
      <c r="C166" s="46">
        <f>VLOOKUP($B166,[1]NA1_6SEP2010_proteins!$B$2:$AC$590,17,FALSE)</f>
        <v>0.34</v>
      </c>
      <c r="D166" s="46">
        <f>VLOOKUP($B166,[1]NA1_6SEP2010_proteins!$B$2:$AC$590,21,FALSE)</f>
        <v>0.48</v>
      </c>
      <c r="E166" s="46">
        <f>VLOOKUP($B166,[1]NA1_6SEP2010_proteins!$B$2:$AC$590,25,FALSE)</f>
        <v>0.7</v>
      </c>
      <c r="F166" s="45"/>
      <c r="G166" s="45">
        <f>VLOOKUP($B166,[1]NA1_6SEP2010_proteins!$B$2:$AC$590,20,FALSE)</f>
        <v>0</v>
      </c>
      <c r="H166" s="45">
        <f>VLOOKUP($B166,[1]NA1_6SEP2010_proteins!$B$2:$AC$590,24,FALSE)</f>
        <v>0</v>
      </c>
      <c r="I166" s="45">
        <f>VLOOKUP($B166,[1]NA1_6SEP2010_proteins!$B$2:$AC$590,28,FALSE)</f>
        <v>0</v>
      </c>
    </row>
    <row r="167" spans="1:9" x14ac:dyDescent="0.3">
      <c r="A167" s="51" t="s">
        <v>639</v>
      </c>
      <c r="B167" s="46" t="s">
        <v>611</v>
      </c>
      <c r="C167" s="46" t="str">
        <f>VLOOKUP($B167,[1]NA1_6SEP2010_proteins!$B$2:$AC$590,17,FALSE)</f>
        <v>Y</v>
      </c>
      <c r="D167" s="46" t="str">
        <f>VLOOKUP($B167,[1]NA1_6SEP2010_proteins!$B$2:$AC$590,21,FALSE)</f>
        <v>Y</v>
      </c>
      <c r="E167" s="46" t="str">
        <f>VLOOKUP($B167,[1]NA1_6SEP2010_proteins!$B$2:$AC$590,25,FALSE)</f>
        <v>Y</v>
      </c>
      <c r="F167" s="45"/>
      <c r="G167" s="45" t="str">
        <f>VLOOKUP($B167,[1]NA1_6SEP2010_proteins!$B$2:$AC$590,20,FALSE)</f>
        <v>Y</v>
      </c>
      <c r="H167" s="45" t="str">
        <f>VLOOKUP($B167,[1]NA1_6SEP2010_proteins!$B$2:$AC$590,24,FALSE)</f>
        <v>Y</v>
      </c>
      <c r="I167" s="45" t="str">
        <f>VLOOKUP($B167,[1]NA1_6SEP2010_proteins!$B$2:$AC$590,28,FALSE)</f>
        <v>Y</v>
      </c>
    </row>
    <row r="168" spans="1:9" x14ac:dyDescent="0.3">
      <c r="A168" s="51" t="s">
        <v>639</v>
      </c>
      <c r="B168" s="46" t="s">
        <v>613</v>
      </c>
      <c r="C168" s="46" t="str">
        <f>VLOOKUP($B168,[1]NA1_6SEP2010_proteins!$B$2:$AC$590,17,FALSE)</f>
        <v>Y</v>
      </c>
      <c r="D168" s="46" t="str">
        <f>VLOOKUP($B168,[1]NA1_6SEP2010_proteins!$B$2:$AC$590,21,FALSE)</f>
        <v>Y</v>
      </c>
      <c r="E168" s="46" t="str">
        <f>VLOOKUP($B168,[1]NA1_6SEP2010_proteins!$B$2:$AC$590,25,FALSE)</f>
        <v>Y</v>
      </c>
      <c r="F168" s="45"/>
      <c r="G168" s="45" t="str">
        <f>VLOOKUP($B168,[1]NA1_6SEP2010_proteins!$B$2:$AC$590,20,FALSE)</f>
        <v>Y</v>
      </c>
      <c r="H168" s="45" t="str">
        <f>VLOOKUP($B168,[1]NA1_6SEP2010_proteins!$B$2:$AC$590,24,FALSE)</f>
        <v>Y</v>
      </c>
      <c r="I168" s="45" t="str">
        <f>VLOOKUP($B168,[1]NA1_6SEP2010_proteins!$B$2:$AC$590,28,FALSE)</f>
        <v>Y</v>
      </c>
    </row>
    <row r="169" spans="1:9" x14ac:dyDescent="0.3">
      <c r="A169" s="44" t="s">
        <v>161</v>
      </c>
      <c r="B169" s="45" t="s">
        <v>162</v>
      </c>
      <c r="C169" s="46">
        <f>VLOOKUP($B169,[1]NA1_6SEP2010_proteins!$B$2:$AC$590,17,FALSE)</f>
        <v>1.32</v>
      </c>
      <c r="D169" s="46">
        <f>VLOOKUP($B169,[1]NA1_6SEP2010_proteins!$B$2:$AC$590,21,FALSE)</f>
        <v>1.34</v>
      </c>
      <c r="E169" s="46">
        <f>VLOOKUP($B169,[1]NA1_6SEP2010_proteins!$B$2:$AC$590,25,FALSE)</f>
        <v>1.51</v>
      </c>
      <c r="F169" s="45"/>
      <c r="G169" s="45">
        <f>VLOOKUP($B169,[1]NA1_6SEP2010_proteins!$B$2:$AC$590,20,FALSE)</f>
        <v>0.96</v>
      </c>
      <c r="H169" s="45">
        <f>VLOOKUP($B169,[1]NA1_6SEP2010_proteins!$B$2:$AC$590,24,FALSE)</f>
        <v>0.79</v>
      </c>
      <c r="I169" s="45">
        <f>VLOOKUP($B169,[1]NA1_6SEP2010_proteins!$B$2:$AC$590,28,FALSE)</f>
        <v>1</v>
      </c>
    </row>
    <row r="170" spans="1:9" x14ac:dyDescent="0.3">
      <c r="A170" s="47" t="s">
        <v>864</v>
      </c>
      <c r="B170" s="48" t="s">
        <v>14</v>
      </c>
      <c r="C170" s="46" t="str">
        <f>VLOOKUP($B170,[1]NA1_6SEP2010_proteins!$B$2:$AC$590,17,FALSE)</f>
        <v>C</v>
      </c>
      <c r="D170" s="46" t="str">
        <f>VLOOKUP($B170,[1]NA1_6SEP2010_proteins!$B$2:$AC$590,21,FALSE)</f>
        <v>-</v>
      </c>
      <c r="E170" s="46" t="str">
        <f>VLOOKUP($B170,[1]NA1_6SEP2010_proteins!$B$2:$AC$590,25,FALSE)</f>
        <v>-</v>
      </c>
      <c r="F170" s="45"/>
      <c r="G170" s="45" t="str">
        <f>VLOOKUP($B170,[1]NA1_6SEP2010_proteins!$B$2:$AC$590,20,FALSE)</f>
        <v>C</v>
      </c>
      <c r="H170" s="45" t="str">
        <f>VLOOKUP($B170,[1]NA1_6SEP2010_proteins!$B$2:$AC$590,24,FALSE)</f>
        <v>-</v>
      </c>
      <c r="I170" s="45" t="str">
        <f>VLOOKUP($B170,[1]NA1_6SEP2010_proteins!$B$2:$AC$590,28,FALSE)</f>
        <v>-</v>
      </c>
    </row>
    <row r="171" spans="1:9" x14ac:dyDescent="0.3">
      <c r="A171" s="47" t="s">
        <v>865</v>
      </c>
      <c r="B171" s="48" t="s">
        <v>18</v>
      </c>
      <c r="C171" s="46" t="str">
        <f>VLOOKUP($B171,[1]NA1_6SEP2010_proteins!$B$2:$AC$590,17,FALSE)</f>
        <v>C</v>
      </c>
      <c r="D171" s="46" t="str">
        <f>VLOOKUP($B171,[1]NA1_6SEP2010_proteins!$B$2:$AC$590,21,FALSE)</f>
        <v>-</v>
      </c>
      <c r="E171" s="46" t="str">
        <f>VLOOKUP($B171,[1]NA1_6SEP2010_proteins!$B$2:$AC$590,25,FALSE)</f>
        <v>-</v>
      </c>
      <c r="F171" s="45"/>
      <c r="G171" s="45" t="str">
        <f>VLOOKUP($B171,[1]NA1_6SEP2010_proteins!$B$2:$AC$590,20,FALSE)</f>
        <v>C</v>
      </c>
      <c r="H171" s="45" t="str">
        <f>VLOOKUP($B171,[1]NA1_6SEP2010_proteins!$B$2:$AC$590,24,FALSE)</f>
        <v>-</v>
      </c>
      <c r="I171" s="45" t="str">
        <f>VLOOKUP($B171,[1]NA1_6SEP2010_proteins!$B$2:$AC$590,28,FALSE)</f>
        <v>-</v>
      </c>
    </row>
    <row r="172" spans="1:9" x14ac:dyDescent="0.3">
      <c r="A172" s="47" t="s">
        <v>20</v>
      </c>
      <c r="B172" s="48" t="s">
        <v>19</v>
      </c>
      <c r="C172" s="46" t="str">
        <f>VLOOKUP($B172,[1]NA1_6SEP2010_proteins!$B$2:$AC$590,17,FALSE)</f>
        <v>C</v>
      </c>
      <c r="D172" s="46" t="str">
        <f>VLOOKUP($B172,[1]NA1_6SEP2010_proteins!$B$2:$AC$590,21,FALSE)</f>
        <v>-</v>
      </c>
      <c r="E172" s="46" t="str">
        <f>VLOOKUP($B172,[1]NA1_6SEP2010_proteins!$B$2:$AC$590,25,FALSE)</f>
        <v>-</v>
      </c>
      <c r="F172" s="45"/>
      <c r="G172" s="45" t="str">
        <f>VLOOKUP($B172,[1]NA1_6SEP2010_proteins!$B$2:$AC$590,20,FALSE)</f>
        <v>C</v>
      </c>
      <c r="H172" s="45" t="str">
        <f>VLOOKUP($B172,[1]NA1_6SEP2010_proteins!$B$2:$AC$590,24,FALSE)</f>
        <v>-</v>
      </c>
      <c r="I172" s="45" t="str">
        <f>VLOOKUP($B172,[1]NA1_6SEP2010_proteins!$B$2:$AC$590,28,FALSE)</f>
        <v>-</v>
      </c>
    </row>
    <row r="173" spans="1:9" x14ac:dyDescent="0.3">
      <c r="A173" s="47" t="s">
        <v>163</v>
      </c>
      <c r="B173" s="48" t="s">
        <v>164</v>
      </c>
      <c r="C173" s="46">
        <f>VLOOKUP($B173,[1]NA1_6SEP2010_proteins!$B$2:$AC$590,17,FALSE)</f>
        <v>1.48</v>
      </c>
      <c r="D173" s="46" t="str">
        <f>VLOOKUP($B173,[1]NA1_6SEP2010_proteins!$B$2:$AC$590,21,FALSE)</f>
        <v>Y</v>
      </c>
      <c r="E173" s="46" t="str">
        <f>VLOOKUP($B173,[1]NA1_6SEP2010_proteins!$B$2:$AC$590,25,FALSE)</f>
        <v>Y</v>
      </c>
      <c r="F173" s="45"/>
      <c r="G173" s="45">
        <f>VLOOKUP($B173,[1]NA1_6SEP2010_proteins!$B$2:$AC$590,20,FALSE)</f>
        <v>0.88</v>
      </c>
      <c r="H173" s="45" t="str">
        <f>VLOOKUP($B173,[1]NA1_6SEP2010_proteins!$B$2:$AC$590,24,FALSE)</f>
        <v>Y</v>
      </c>
      <c r="I173" s="45" t="str">
        <f>VLOOKUP($B173,[1]NA1_6SEP2010_proteins!$B$2:$AC$590,28,FALSE)</f>
        <v>Y</v>
      </c>
    </row>
    <row r="174" spans="1:9" x14ac:dyDescent="0.3">
      <c r="A174" s="51" t="s">
        <v>718</v>
      </c>
      <c r="B174" s="46" t="s">
        <v>615</v>
      </c>
      <c r="C174" s="46" t="str">
        <f>VLOOKUP($B174,[1]NA1_6SEP2010_proteins!$B$2:$AC$590,17,FALSE)</f>
        <v>Y</v>
      </c>
      <c r="D174" s="46" t="str">
        <f>VLOOKUP($B174,[1]NA1_6SEP2010_proteins!$B$2:$AC$590,21,FALSE)</f>
        <v>Y</v>
      </c>
      <c r="E174" s="46" t="str">
        <f>VLOOKUP($B174,[1]NA1_6SEP2010_proteins!$B$2:$AC$590,25,FALSE)</f>
        <v>Y</v>
      </c>
      <c r="F174" s="45"/>
      <c r="G174" s="45" t="str">
        <f>VLOOKUP($B174,[1]NA1_6SEP2010_proteins!$B$2:$AC$590,20,FALSE)</f>
        <v>Y</v>
      </c>
      <c r="H174" s="45" t="str">
        <f>VLOOKUP($B174,[1]NA1_6SEP2010_proteins!$B$2:$AC$590,24,FALSE)</f>
        <v>Y</v>
      </c>
      <c r="I174" s="45" t="str">
        <f>VLOOKUP($B174,[1]NA1_6SEP2010_proteins!$B$2:$AC$590,28,FALSE)</f>
        <v>Y</v>
      </c>
    </row>
    <row r="175" spans="1:9" s="2" customFormat="1" x14ac:dyDescent="0.3">
      <c r="A175" s="47" t="s">
        <v>866</v>
      </c>
      <c r="B175" s="48" t="s">
        <v>165</v>
      </c>
      <c r="C175" s="46" t="str">
        <f>VLOOKUP($B175,[1]NA1_6SEP2010_proteins!$B$2:$AC$590,17,FALSE)</f>
        <v>C</v>
      </c>
      <c r="D175" s="46" t="str">
        <f>VLOOKUP($B175,[1]NA1_6SEP2010_proteins!$B$2:$AC$590,21,FALSE)</f>
        <v>-</v>
      </c>
      <c r="E175" s="46" t="str">
        <f>VLOOKUP($B175,[1]NA1_6SEP2010_proteins!$B$2:$AC$590,25,FALSE)</f>
        <v>-</v>
      </c>
      <c r="F175" s="45"/>
      <c r="G175" s="45" t="str">
        <f>VLOOKUP($B175,[1]NA1_6SEP2010_proteins!$B$2:$AC$590,20,FALSE)</f>
        <v>C</v>
      </c>
      <c r="H175" s="45" t="str">
        <f>VLOOKUP($B175,[1]NA1_6SEP2010_proteins!$B$2:$AC$590,24,FALSE)</f>
        <v>-</v>
      </c>
      <c r="I175" s="45" t="str">
        <f>VLOOKUP($B175,[1]NA1_6SEP2010_proteins!$B$2:$AC$590,28,FALSE)</f>
        <v>-</v>
      </c>
    </row>
    <row r="176" spans="1:9" s="34" customFormat="1" ht="12.75" x14ac:dyDescent="0.3">
      <c r="A176" s="44" t="s">
        <v>166</v>
      </c>
      <c r="B176" s="45" t="s">
        <v>167</v>
      </c>
      <c r="C176" s="46" t="str">
        <f>VLOOKUP($B176,[1]NA1_6SEP2010_proteins!$B$2:$AC$590,17,FALSE)</f>
        <v>Y</v>
      </c>
      <c r="D176" s="46">
        <f>VLOOKUP($B176,[1]NA1_6SEP2010_proteins!$B$2:$AC$590,21,FALSE)</f>
        <v>1.28</v>
      </c>
      <c r="E176" s="46">
        <f>VLOOKUP($B176,[1]NA1_6SEP2010_proteins!$B$2:$AC$590,25,FALSE)</f>
        <v>1.28</v>
      </c>
      <c r="F176" s="45"/>
      <c r="G176" s="45" t="str">
        <f>VLOOKUP($B176,[1]NA1_6SEP2010_proteins!$B$2:$AC$590,20,FALSE)</f>
        <v>Y</v>
      </c>
      <c r="H176" s="45">
        <f>VLOOKUP($B176,[1]NA1_6SEP2010_proteins!$B$2:$AC$590,24,FALSE)</f>
        <v>0.66</v>
      </c>
      <c r="I176" s="45">
        <f>VLOOKUP($B176,[1]NA1_6SEP2010_proteins!$B$2:$AC$590,28,FALSE)</f>
        <v>0.69</v>
      </c>
    </row>
    <row r="177" spans="1:9" x14ac:dyDescent="0.3">
      <c r="A177" s="44" t="s">
        <v>867</v>
      </c>
      <c r="B177" s="45" t="s">
        <v>168</v>
      </c>
      <c r="C177" s="46" t="str">
        <f>VLOOKUP($B177,[1]NA1_6SEP2010_proteins!$B$2:$AC$590,17,FALSE)</f>
        <v>C</v>
      </c>
      <c r="D177" s="46" t="str">
        <f>VLOOKUP($B177,[1]NA1_6SEP2010_proteins!$B$2:$AC$590,21,FALSE)</f>
        <v>-</v>
      </c>
      <c r="E177" s="46" t="str">
        <f>VLOOKUP($B177,[1]NA1_6SEP2010_proteins!$B$2:$AC$590,25,FALSE)</f>
        <v>-</v>
      </c>
      <c r="F177" s="45"/>
      <c r="G177" s="45" t="str">
        <f>VLOOKUP($B177,[1]NA1_6SEP2010_proteins!$B$2:$AC$590,20,FALSE)</f>
        <v>C</v>
      </c>
      <c r="H177" s="45" t="str">
        <f>VLOOKUP($B177,[1]NA1_6SEP2010_proteins!$B$2:$AC$590,24,FALSE)</f>
        <v>-</v>
      </c>
      <c r="I177" s="45" t="str">
        <f>VLOOKUP($B177,[1]NA1_6SEP2010_proteins!$B$2:$AC$590,28,FALSE)</f>
        <v>-</v>
      </c>
    </row>
    <row r="178" spans="1:9" x14ac:dyDescent="0.3">
      <c r="A178" s="44" t="s">
        <v>169</v>
      </c>
      <c r="B178" s="45" t="s">
        <v>170</v>
      </c>
      <c r="C178" s="46" t="str">
        <f>VLOOKUP($B178,[1]NA1_6SEP2010_proteins!$B$2:$AC$590,17,FALSE)</f>
        <v>-</v>
      </c>
      <c r="D178" s="46" t="str">
        <f>VLOOKUP($B178,[1]NA1_6SEP2010_proteins!$B$2:$AC$590,21,FALSE)</f>
        <v>F</v>
      </c>
      <c r="E178" s="46" t="str">
        <f>VLOOKUP($B178,[1]NA1_6SEP2010_proteins!$B$2:$AC$590,25,FALSE)</f>
        <v>S</v>
      </c>
      <c r="F178" s="45"/>
      <c r="G178" s="45" t="str">
        <f>VLOOKUP($B178,[1]NA1_6SEP2010_proteins!$B$2:$AC$590,20,FALSE)</f>
        <v>-</v>
      </c>
      <c r="H178" s="45" t="str">
        <f>VLOOKUP($B178,[1]NA1_6SEP2010_proteins!$B$2:$AC$590,24,FALSE)</f>
        <v>F</v>
      </c>
      <c r="I178" s="45" t="str">
        <f>VLOOKUP($B178,[1]NA1_6SEP2010_proteins!$B$2:$AC$590,28,FALSE)</f>
        <v>S</v>
      </c>
    </row>
    <row r="179" spans="1:9" x14ac:dyDescent="0.3">
      <c r="A179" s="44" t="s">
        <v>171</v>
      </c>
      <c r="B179" s="45" t="s">
        <v>23</v>
      </c>
      <c r="C179" s="46" t="str">
        <f>VLOOKUP($B179,[1]NA1_6SEP2010_proteins!$B$2:$AC$590,17,FALSE)</f>
        <v>-</v>
      </c>
      <c r="D179" s="46" t="str">
        <f>VLOOKUP($B179,[1]NA1_6SEP2010_proteins!$B$2:$AC$590,21,FALSE)</f>
        <v>F</v>
      </c>
      <c r="E179" s="46" t="str">
        <f>VLOOKUP($B179,[1]NA1_6SEP2010_proteins!$B$2:$AC$590,25,FALSE)</f>
        <v>S</v>
      </c>
      <c r="F179" s="45"/>
      <c r="G179" s="45" t="str">
        <f>VLOOKUP($B179,[1]NA1_6SEP2010_proteins!$B$2:$AC$590,20,FALSE)</f>
        <v>-</v>
      </c>
      <c r="H179" s="45" t="str">
        <f>VLOOKUP($B179,[1]NA1_6SEP2010_proteins!$B$2:$AC$590,24,FALSE)</f>
        <v>F</v>
      </c>
      <c r="I179" s="45" t="str">
        <f>VLOOKUP($B179,[1]NA1_6SEP2010_proteins!$B$2:$AC$590,28,FALSE)</f>
        <v>S</v>
      </c>
    </row>
    <row r="180" spans="1:9" x14ac:dyDescent="0.3">
      <c r="A180" s="44" t="s">
        <v>7</v>
      </c>
      <c r="B180" s="45" t="s">
        <v>26</v>
      </c>
      <c r="C180" s="46" t="str">
        <f>VLOOKUP($B180,[1]NA1_6SEP2010_proteins!$B$2:$AC$590,17,FALSE)</f>
        <v>C</v>
      </c>
      <c r="D180" s="46" t="str">
        <f>VLOOKUP($B180,[1]NA1_6SEP2010_proteins!$B$2:$AC$590,21,FALSE)</f>
        <v>F</v>
      </c>
      <c r="E180" s="46" t="str">
        <f>VLOOKUP($B180,[1]NA1_6SEP2010_proteins!$B$2:$AC$590,25,FALSE)</f>
        <v>S</v>
      </c>
      <c r="F180" s="45"/>
      <c r="G180" s="45" t="str">
        <f>VLOOKUP($B180,[1]NA1_6SEP2010_proteins!$B$2:$AC$590,20,FALSE)</f>
        <v>C</v>
      </c>
      <c r="H180" s="45" t="str">
        <f>VLOOKUP($B180,[1]NA1_6SEP2010_proteins!$B$2:$AC$590,24,FALSE)</f>
        <v>F</v>
      </c>
      <c r="I180" s="45" t="str">
        <f>VLOOKUP($B180,[1]NA1_6SEP2010_proteins!$B$2:$AC$590,28,FALSE)</f>
        <v>S</v>
      </c>
    </row>
    <row r="181" spans="1:9" x14ac:dyDescent="0.3">
      <c r="A181" s="44" t="s">
        <v>11</v>
      </c>
      <c r="B181" s="45" t="s">
        <v>27</v>
      </c>
      <c r="C181" s="46" t="str">
        <f>VLOOKUP($B181,[1]NA1_6SEP2010_proteins!$B$2:$AC$590,17,FALSE)</f>
        <v>-</v>
      </c>
      <c r="D181" s="46" t="str">
        <f>VLOOKUP($B181,[1]NA1_6SEP2010_proteins!$B$2:$AC$590,21,FALSE)</f>
        <v>F</v>
      </c>
      <c r="E181" s="46" t="str">
        <f>VLOOKUP($B181,[1]NA1_6SEP2010_proteins!$B$2:$AC$590,25,FALSE)</f>
        <v>-</v>
      </c>
      <c r="F181" s="45"/>
      <c r="G181" s="45" t="str">
        <f>VLOOKUP($B181,[1]NA1_6SEP2010_proteins!$B$2:$AC$590,20,FALSE)</f>
        <v>-</v>
      </c>
      <c r="H181" s="45" t="str">
        <f>VLOOKUP($B181,[1]NA1_6SEP2010_proteins!$B$2:$AC$590,24,FALSE)</f>
        <v>F</v>
      </c>
      <c r="I181" s="45" t="str">
        <f>VLOOKUP($B181,[1]NA1_6SEP2010_proteins!$B$2:$AC$590,28,FALSE)</f>
        <v>-</v>
      </c>
    </row>
    <row r="182" spans="1:9" x14ac:dyDescent="0.3">
      <c r="A182" s="47" t="s">
        <v>152</v>
      </c>
      <c r="B182" s="48" t="s">
        <v>28</v>
      </c>
      <c r="C182" s="46" t="str">
        <f>VLOOKUP($B182,[1]NA1_6SEP2010_proteins!$B$2:$AC$590,17,FALSE)</f>
        <v>-</v>
      </c>
      <c r="D182" s="46" t="str">
        <f>VLOOKUP($B182,[1]NA1_6SEP2010_proteins!$B$2:$AC$590,21,FALSE)</f>
        <v>F</v>
      </c>
      <c r="E182" s="46" t="str">
        <f>VLOOKUP($B182,[1]NA1_6SEP2010_proteins!$B$2:$AC$590,25,FALSE)</f>
        <v>-</v>
      </c>
      <c r="F182" s="45"/>
      <c r="G182" s="45" t="str">
        <f>VLOOKUP($B182,[1]NA1_6SEP2010_proteins!$B$2:$AC$590,20,FALSE)</f>
        <v>-</v>
      </c>
      <c r="H182" s="45" t="str">
        <f>VLOOKUP($B182,[1]NA1_6SEP2010_proteins!$B$2:$AC$590,24,FALSE)</f>
        <v>F</v>
      </c>
      <c r="I182" s="45" t="str">
        <f>VLOOKUP($B182,[1]NA1_6SEP2010_proteins!$B$2:$AC$590,28,FALSE)</f>
        <v>-</v>
      </c>
    </row>
    <row r="183" spans="1:9" x14ac:dyDescent="0.3">
      <c r="A183" s="47" t="s">
        <v>868</v>
      </c>
      <c r="B183" s="48" t="s">
        <v>21</v>
      </c>
      <c r="C183" s="46" t="str">
        <f>VLOOKUP($B183,[1]NA1_6SEP2010_proteins!$B$2:$AC$590,17,FALSE)</f>
        <v>C</v>
      </c>
      <c r="D183" s="46" t="str">
        <f>VLOOKUP($B183,[1]NA1_6SEP2010_proteins!$B$2:$AC$590,21,FALSE)</f>
        <v>-</v>
      </c>
      <c r="E183" s="46" t="str">
        <f>VLOOKUP($B183,[1]NA1_6SEP2010_proteins!$B$2:$AC$590,25,FALSE)</f>
        <v>S</v>
      </c>
      <c r="F183" s="45"/>
      <c r="G183" s="45" t="str">
        <f>VLOOKUP($B183,[1]NA1_6SEP2010_proteins!$B$2:$AC$590,20,FALSE)</f>
        <v>C</v>
      </c>
      <c r="H183" s="45" t="str">
        <f>VLOOKUP($B183,[1]NA1_6SEP2010_proteins!$B$2:$AC$590,24,FALSE)</f>
        <v>-</v>
      </c>
      <c r="I183" s="45" t="str">
        <f>VLOOKUP($B183,[1]NA1_6SEP2010_proteins!$B$2:$AC$590,28,FALSE)</f>
        <v>S</v>
      </c>
    </row>
    <row r="184" spans="1:9" x14ac:dyDescent="0.3">
      <c r="A184" s="86" t="s">
        <v>869</v>
      </c>
      <c r="B184" s="90"/>
      <c r="C184" s="90"/>
      <c r="D184" s="90"/>
      <c r="E184" s="90"/>
      <c r="F184" s="90"/>
      <c r="G184" s="90"/>
      <c r="H184" s="90"/>
      <c r="I184" s="90"/>
    </row>
    <row r="185" spans="1:9" x14ac:dyDescent="0.3">
      <c r="A185" s="47" t="s">
        <v>172</v>
      </c>
      <c r="B185" s="48" t="s">
        <v>173</v>
      </c>
      <c r="C185" s="46" t="str">
        <f>VLOOKUP($B185,[1]NA1_6SEP2010_proteins!$B$2:$AC$590,17,FALSE)</f>
        <v>Y</v>
      </c>
      <c r="D185" s="46">
        <f>VLOOKUP($B185,[1]NA1_6SEP2010_proteins!$B$2:$AC$590,21,FALSE)</f>
        <v>1.3</v>
      </c>
      <c r="E185" s="46">
        <f>VLOOKUP($B185,[1]NA1_6SEP2010_proteins!$B$2:$AC$590,25,FALSE)</f>
        <v>1.35</v>
      </c>
      <c r="F185" s="45"/>
      <c r="G185" s="45" t="str">
        <f>VLOOKUP($B185,[1]NA1_6SEP2010_proteins!$B$2:$AC$590,20,FALSE)</f>
        <v>Y</v>
      </c>
      <c r="H185" s="45">
        <f>VLOOKUP($B185,[1]NA1_6SEP2010_proteins!$B$2:$AC$590,24,FALSE)</f>
        <v>0.65</v>
      </c>
      <c r="I185" s="45">
        <f>VLOOKUP($B185,[1]NA1_6SEP2010_proteins!$B$2:$AC$590,28,FALSE)</f>
        <v>0.77</v>
      </c>
    </row>
    <row r="186" spans="1:9" x14ac:dyDescent="0.3">
      <c r="A186" s="47" t="s">
        <v>174</v>
      </c>
      <c r="B186" s="48" t="s">
        <v>175</v>
      </c>
      <c r="C186" s="46" t="str">
        <f>VLOOKUP($B186,[1]NA1_6SEP2010_proteins!$B$2:$AC$590,17,FALSE)</f>
        <v>Y</v>
      </c>
      <c r="D186" s="46" t="str">
        <f>VLOOKUP($B186,[1]NA1_6SEP2010_proteins!$B$2:$AC$590,21,FALSE)</f>
        <v>Y</v>
      </c>
      <c r="E186" s="46">
        <f>VLOOKUP($B186,[1]NA1_6SEP2010_proteins!$B$2:$AC$590,25,FALSE)</f>
        <v>1.36</v>
      </c>
      <c r="F186" s="45"/>
      <c r="G186" s="45" t="str">
        <f>VLOOKUP($B186,[1]NA1_6SEP2010_proteins!$B$2:$AC$590,20,FALSE)</f>
        <v>Y</v>
      </c>
      <c r="H186" s="45" t="str">
        <f>VLOOKUP($B186,[1]NA1_6SEP2010_proteins!$B$2:$AC$590,24,FALSE)</f>
        <v>Y</v>
      </c>
      <c r="I186" s="45">
        <f>VLOOKUP($B186,[1]NA1_6SEP2010_proteins!$B$2:$AC$590,28,FALSE)</f>
        <v>0.69</v>
      </c>
    </row>
    <row r="187" spans="1:9" x14ac:dyDescent="0.3">
      <c r="A187" s="51" t="s">
        <v>870</v>
      </c>
      <c r="B187" s="46" t="s">
        <v>871</v>
      </c>
      <c r="C187" s="46" t="str">
        <f>VLOOKUP($B187,[1]NA1_6SEP2010_proteins!$B$2:$AC$590,17,FALSE)</f>
        <v>Y</v>
      </c>
      <c r="D187" s="46" t="str">
        <f>VLOOKUP($B187,[1]NA1_6SEP2010_proteins!$B$2:$AC$590,21,FALSE)</f>
        <v>Y</v>
      </c>
      <c r="E187" s="46" t="str">
        <f>VLOOKUP($B187,[1]NA1_6SEP2010_proteins!$B$2:$AC$590,25,FALSE)</f>
        <v>Y</v>
      </c>
      <c r="F187" s="45"/>
      <c r="G187" s="45" t="str">
        <f>VLOOKUP($B187,[1]NA1_6SEP2010_proteins!$B$2:$AC$590,20,FALSE)</f>
        <v>Y</v>
      </c>
      <c r="H187" s="45" t="str">
        <f>VLOOKUP($B187,[1]NA1_6SEP2010_proteins!$B$2:$AC$590,24,FALSE)</f>
        <v>Y</v>
      </c>
      <c r="I187" s="45" t="str">
        <f>VLOOKUP($B187,[1]NA1_6SEP2010_proteins!$B$2:$AC$590,28,FALSE)</f>
        <v>Y</v>
      </c>
    </row>
    <row r="188" spans="1:9" x14ac:dyDescent="0.3">
      <c r="A188" s="47" t="s">
        <v>176</v>
      </c>
      <c r="B188" s="48" t="s">
        <v>177</v>
      </c>
      <c r="C188" s="46">
        <f>VLOOKUP($B188,[1]NA1_6SEP2010_proteins!$B$2:$AC$590,17,FALSE)</f>
        <v>2.12</v>
      </c>
      <c r="D188" s="46">
        <f>VLOOKUP($B188,[1]NA1_6SEP2010_proteins!$B$2:$AC$590,21,FALSE)</f>
        <v>1.57</v>
      </c>
      <c r="E188" s="46">
        <f>VLOOKUP($B188,[1]NA1_6SEP2010_proteins!$B$2:$AC$590,25,FALSE)</f>
        <v>1.79</v>
      </c>
      <c r="F188" s="45"/>
      <c r="G188" s="45">
        <f>VLOOKUP($B188,[1]NA1_6SEP2010_proteins!$B$2:$AC$590,20,FALSE)</f>
        <v>1</v>
      </c>
      <c r="H188" s="45">
        <f>VLOOKUP($B188,[1]NA1_6SEP2010_proteins!$B$2:$AC$590,24,FALSE)</f>
        <v>1</v>
      </c>
      <c r="I188" s="45">
        <f>VLOOKUP($B188,[1]NA1_6SEP2010_proteins!$B$2:$AC$590,28,FALSE)</f>
        <v>1</v>
      </c>
    </row>
    <row r="189" spans="1:9" x14ac:dyDescent="0.3">
      <c r="A189" s="47" t="s">
        <v>178</v>
      </c>
      <c r="B189" s="48" t="s">
        <v>179</v>
      </c>
      <c r="C189" s="46">
        <f>VLOOKUP($B189,[1]NA1_6SEP2010_proteins!$B$2:$AC$590,17,FALSE)</f>
        <v>2.66</v>
      </c>
      <c r="D189" s="46">
        <f>VLOOKUP($B189,[1]NA1_6SEP2010_proteins!$B$2:$AC$590,21,FALSE)</f>
        <v>1.58</v>
      </c>
      <c r="E189" s="46">
        <f>VLOOKUP($B189,[1]NA1_6SEP2010_proteins!$B$2:$AC$590,25,FALSE)</f>
        <v>1.88</v>
      </c>
      <c r="F189" s="45"/>
      <c r="G189" s="45">
        <f>VLOOKUP($B189,[1]NA1_6SEP2010_proteins!$B$2:$AC$590,20,FALSE)</f>
        <v>1</v>
      </c>
      <c r="H189" s="45">
        <f>VLOOKUP($B189,[1]NA1_6SEP2010_proteins!$B$2:$AC$590,24,FALSE)</f>
        <v>1</v>
      </c>
      <c r="I189" s="45">
        <f>VLOOKUP($B189,[1]NA1_6SEP2010_proteins!$B$2:$AC$590,28,FALSE)</f>
        <v>1</v>
      </c>
    </row>
    <row r="190" spans="1:9" x14ac:dyDescent="0.3">
      <c r="A190" s="51" t="s">
        <v>872</v>
      </c>
      <c r="B190" s="46" t="s">
        <v>616</v>
      </c>
      <c r="C190" s="46" t="str">
        <f>VLOOKUP($B190,[1]NA1_6SEP2010_proteins!$B$2:$AC$590,17,FALSE)</f>
        <v>Y</v>
      </c>
      <c r="D190" s="46" t="str">
        <f>VLOOKUP($B190,[1]NA1_6SEP2010_proteins!$B$2:$AC$590,21,FALSE)</f>
        <v>Y</v>
      </c>
      <c r="E190" s="46" t="str">
        <f>VLOOKUP($B190,[1]NA1_6SEP2010_proteins!$B$2:$AC$590,25,FALSE)</f>
        <v>Y</v>
      </c>
      <c r="F190" s="45"/>
      <c r="G190" s="45" t="str">
        <f>VLOOKUP($B190,[1]NA1_6SEP2010_proteins!$B$2:$AC$590,20,FALSE)</f>
        <v>Y</v>
      </c>
      <c r="H190" s="45" t="str">
        <f>VLOOKUP($B190,[1]NA1_6SEP2010_proteins!$B$2:$AC$590,24,FALSE)</f>
        <v>Y</v>
      </c>
      <c r="I190" s="45" t="str">
        <f>VLOOKUP($B190,[1]NA1_6SEP2010_proteins!$B$2:$AC$590,28,FALSE)</f>
        <v>Y</v>
      </c>
    </row>
    <row r="191" spans="1:9" x14ac:dyDescent="0.3">
      <c r="A191" s="86" t="s">
        <v>873</v>
      </c>
      <c r="B191" s="90"/>
      <c r="C191" s="90"/>
      <c r="D191" s="90"/>
      <c r="E191" s="90"/>
      <c r="F191" s="90"/>
      <c r="G191" s="90"/>
      <c r="H191" s="90"/>
      <c r="I191" s="90"/>
    </row>
    <row r="192" spans="1:9" x14ac:dyDescent="0.3">
      <c r="A192" s="44" t="s">
        <v>874</v>
      </c>
      <c r="B192" s="45" t="s">
        <v>180</v>
      </c>
      <c r="C192" s="46">
        <f>VLOOKUP($B192,[1]NA1_6SEP2010_proteins!$B$2:$AC$590,17,FALSE)</f>
        <v>1.21</v>
      </c>
      <c r="D192" s="46">
        <f>VLOOKUP($B192,[1]NA1_6SEP2010_proteins!$B$2:$AC$590,21,FALSE)</f>
        <v>1.27</v>
      </c>
      <c r="E192" s="46">
        <f>VLOOKUP($B192,[1]NA1_6SEP2010_proteins!$B$2:$AC$590,25,FALSE)</f>
        <v>0.82</v>
      </c>
      <c r="F192" s="45"/>
      <c r="G192" s="45">
        <f>VLOOKUP($B192,[1]NA1_6SEP2010_proteins!$B$2:$AC$590,20,FALSE)</f>
        <v>0.78</v>
      </c>
      <c r="H192" s="45">
        <f>VLOOKUP($B192,[1]NA1_6SEP2010_proteins!$B$2:$AC$590,24,FALSE)</f>
        <v>0.9</v>
      </c>
      <c r="I192" s="45">
        <f>VLOOKUP($B192,[1]NA1_6SEP2010_proteins!$B$2:$AC$590,28,FALSE)</f>
        <v>0.12</v>
      </c>
    </row>
    <row r="193" spans="1:10" ht="15.75" x14ac:dyDescent="0.3">
      <c r="A193" s="88" t="s">
        <v>1285</v>
      </c>
      <c r="B193" s="96"/>
      <c r="C193" s="96"/>
      <c r="D193" s="96"/>
      <c r="E193" s="96"/>
      <c r="F193" s="96"/>
      <c r="G193" s="96"/>
      <c r="H193" s="96"/>
      <c r="I193" s="96"/>
    </row>
    <row r="194" spans="1:10" x14ac:dyDescent="0.3">
      <c r="A194" s="86" t="s">
        <v>875</v>
      </c>
      <c r="B194" s="90"/>
      <c r="C194" s="90"/>
      <c r="D194" s="90"/>
      <c r="E194" s="90"/>
      <c r="F194" s="90"/>
      <c r="G194" s="90"/>
      <c r="H194" s="90"/>
      <c r="I194" s="90"/>
    </row>
    <row r="195" spans="1:10" x14ac:dyDescent="0.3">
      <c r="A195" s="52" t="s">
        <v>876</v>
      </c>
      <c r="B195" s="53" t="s">
        <v>149</v>
      </c>
      <c r="C195" s="46" t="str">
        <f>VLOOKUP($B195,[1]NA1_6SEP2010_proteins!$B$2:$AC$590,17,FALSE)</f>
        <v>-</v>
      </c>
      <c r="D195" s="46" t="str">
        <f>VLOOKUP($B195,[1]NA1_6SEP2010_proteins!$B$2:$AC$590,21,FALSE)</f>
        <v>-</v>
      </c>
      <c r="E195" s="46" t="str">
        <f>VLOOKUP($B195,[1]NA1_6SEP2010_proteins!$B$2:$AC$590,25,FALSE)</f>
        <v>S</v>
      </c>
      <c r="F195" s="45"/>
      <c r="G195" s="45" t="str">
        <f>VLOOKUP($B195,[1]NA1_6SEP2010_proteins!$B$2:$AC$590,20,FALSE)</f>
        <v>-</v>
      </c>
      <c r="H195" s="45" t="str">
        <f>VLOOKUP($B195,[1]NA1_6SEP2010_proteins!$B$2:$AC$590,24,FALSE)</f>
        <v>-</v>
      </c>
      <c r="I195" s="45" t="str">
        <f>VLOOKUP($B195,[1]NA1_6SEP2010_proteins!$B$2:$AC$590,28,FALSE)</f>
        <v>S</v>
      </c>
    </row>
    <row r="196" spans="1:10" x14ac:dyDescent="0.3">
      <c r="A196" s="44" t="s">
        <v>163</v>
      </c>
      <c r="B196" s="45" t="s">
        <v>181</v>
      </c>
      <c r="C196" s="46" t="str">
        <f>VLOOKUP($B196,[1]NA1_6SEP2010_proteins!$B$2:$AC$590,17,FALSE)</f>
        <v>-</v>
      </c>
      <c r="D196" s="46" t="str">
        <f>VLOOKUP($B196,[1]NA1_6SEP2010_proteins!$B$2:$AC$590,21,FALSE)</f>
        <v>F</v>
      </c>
      <c r="E196" s="46" t="str">
        <f>VLOOKUP($B196,[1]NA1_6SEP2010_proteins!$B$2:$AC$590,25,FALSE)</f>
        <v>-</v>
      </c>
      <c r="F196" s="45"/>
      <c r="G196" s="45" t="str">
        <f>VLOOKUP($B196,[1]NA1_6SEP2010_proteins!$B$2:$AC$590,20,FALSE)</f>
        <v>-</v>
      </c>
      <c r="H196" s="45" t="str">
        <f>VLOOKUP($B196,[1]NA1_6SEP2010_proteins!$B$2:$AC$590,24,FALSE)</f>
        <v>F</v>
      </c>
      <c r="I196" s="45" t="str">
        <f>VLOOKUP($B196,[1]NA1_6SEP2010_proteins!$B$2:$AC$590,28,FALSE)</f>
        <v>-</v>
      </c>
    </row>
    <row r="197" spans="1:10" x14ac:dyDescent="0.3">
      <c r="A197" s="44" t="s">
        <v>163</v>
      </c>
      <c r="B197" s="45" t="s">
        <v>182</v>
      </c>
      <c r="C197" s="46" t="str">
        <f>VLOOKUP($B197,[1]NA1_6SEP2010_proteins!$B$2:$AC$590,17,FALSE)</f>
        <v>Y</v>
      </c>
      <c r="D197" s="46">
        <f>VLOOKUP($B197,[1]NA1_6SEP2010_proteins!$B$2:$AC$590,21,FALSE)</f>
        <v>3</v>
      </c>
      <c r="E197" s="46">
        <f>VLOOKUP($B197,[1]NA1_6SEP2010_proteins!$B$2:$AC$590,25,FALSE)</f>
        <v>2.39</v>
      </c>
      <c r="F197" s="45"/>
      <c r="G197" s="45" t="str">
        <f>VLOOKUP($B197,[1]NA1_6SEP2010_proteins!$B$2:$AC$590,20,FALSE)</f>
        <v>Y</v>
      </c>
      <c r="H197" s="45">
        <f>VLOOKUP($B197,[1]NA1_6SEP2010_proteins!$B$2:$AC$590,24,FALSE)</f>
        <v>1</v>
      </c>
      <c r="I197" s="45">
        <f>VLOOKUP($B197,[1]NA1_6SEP2010_proteins!$B$2:$AC$590,28,FALSE)</f>
        <v>1</v>
      </c>
    </row>
    <row r="198" spans="1:10" x14ac:dyDescent="0.3">
      <c r="A198" s="54" t="s">
        <v>840</v>
      </c>
      <c r="B198" s="55" t="s">
        <v>2</v>
      </c>
      <c r="C198" s="46">
        <f>VLOOKUP($B198,[1]NA1_6SEP2010_proteins!$B$2:$AC$590,17,FALSE)</f>
        <v>0.32</v>
      </c>
      <c r="D198" s="46" t="str">
        <f>VLOOKUP($B198,[1]NA1_6SEP2010_proteins!$B$2:$AC$590,21,FALSE)</f>
        <v>-</v>
      </c>
      <c r="E198" s="46">
        <f>VLOOKUP($B198,[1]NA1_6SEP2010_proteins!$B$2:$AC$590,25,FALSE)</f>
        <v>0.56999999999999995</v>
      </c>
      <c r="F198" s="45"/>
      <c r="G198" s="45">
        <f>VLOOKUP($B198,[1]NA1_6SEP2010_proteins!$B$2:$AC$590,20,FALSE)</f>
        <v>0</v>
      </c>
      <c r="H198" s="45" t="str">
        <f>VLOOKUP($B198,[1]NA1_6SEP2010_proteins!$B$2:$AC$590,24,FALSE)</f>
        <v>-</v>
      </c>
      <c r="I198" s="45">
        <f>VLOOKUP($B198,[1]NA1_6SEP2010_proteins!$B$2:$AC$590,28,FALSE)</f>
        <v>0.11</v>
      </c>
    </row>
    <row r="199" spans="1:10" x14ac:dyDescent="0.3">
      <c r="A199" s="54" t="s">
        <v>841</v>
      </c>
      <c r="B199" s="55" t="s">
        <v>3</v>
      </c>
      <c r="C199" s="46" t="str">
        <f>VLOOKUP($B199,[1]NA1_6SEP2010_proteins!$B$2:$AC$590,17,FALSE)</f>
        <v>C</v>
      </c>
      <c r="D199" s="46" t="str">
        <f>VLOOKUP($B199,[1]NA1_6SEP2010_proteins!$B$2:$AC$590,21,FALSE)</f>
        <v>-</v>
      </c>
      <c r="E199" s="46" t="str">
        <f>VLOOKUP($B199,[1]NA1_6SEP2010_proteins!$B$2:$AC$590,25,FALSE)</f>
        <v>-</v>
      </c>
      <c r="F199" s="45"/>
      <c r="G199" s="45" t="str">
        <f>VLOOKUP($B199,[1]NA1_6SEP2010_proteins!$B$2:$AC$590,20,FALSE)</f>
        <v>C</v>
      </c>
      <c r="H199" s="45" t="str">
        <f>VLOOKUP($B199,[1]NA1_6SEP2010_proteins!$B$2:$AC$590,24,FALSE)</f>
        <v>-</v>
      </c>
      <c r="I199" s="45" t="str">
        <f>VLOOKUP($B199,[1]NA1_6SEP2010_proteins!$B$2:$AC$590,28,FALSE)</f>
        <v>-</v>
      </c>
    </row>
    <row r="200" spans="1:10" x14ac:dyDescent="0.3">
      <c r="A200" s="54" t="s">
        <v>842</v>
      </c>
      <c r="B200" s="55" t="s">
        <v>4</v>
      </c>
      <c r="C200" s="46" t="str">
        <f>VLOOKUP($B200,[1]NA1_6SEP2010_proteins!$B$2:$AC$590,17,FALSE)</f>
        <v>C</v>
      </c>
      <c r="D200" s="46" t="str">
        <f>VLOOKUP($B200,[1]NA1_6SEP2010_proteins!$B$2:$AC$590,21,FALSE)</f>
        <v>-</v>
      </c>
      <c r="E200" s="46" t="str">
        <f>VLOOKUP($B200,[1]NA1_6SEP2010_proteins!$B$2:$AC$590,25,FALSE)</f>
        <v>-</v>
      </c>
      <c r="F200" s="45"/>
      <c r="G200" s="45" t="str">
        <f>VLOOKUP($B200,[1]NA1_6SEP2010_proteins!$B$2:$AC$590,20,FALSE)</f>
        <v>C</v>
      </c>
      <c r="H200" s="45" t="str">
        <f>VLOOKUP($B200,[1]NA1_6SEP2010_proteins!$B$2:$AC$590,24,FALSE)</f>
        <v>-</v>
      </c>
      <c r="I200" s="45" t="str">
        <f>VLOOKUP($B200,[1]NA1_6SEP2010_proteins!$B$2:$AC$590,28,FALSE)</f>
        <v>-</v>
      </c>
    </row>
    <row r="201" spans="1:10" x14ac:dyDescent="0.3">
      <c r="A201" s="54" t="s">
        <v>843</v>
      </c>
      <c r="B201" s="55" t="s">
        <v>5</v>
      </c>
      <c r="C201" s="46" t="str">
        <f>VLOOKUP($B201,[1]NA1_6SEP2010_proteins!$B$2:$AC$590,17,FALSE)</f>
        <v>C</v>
      </c>
      <c r="D201" s="46" t="str">
        <f>VLOOKUP($B201,[1]NA1_6SEP2010_proteins!$B$2:$AC$590,21,FALSE)</f>
        <v>-</v>
      </c>
      <c r="E201" s="46" t="str">
        <f>VLOOKUP($B201,[1]NA1_6SEP2010_proteins!$B$2:$AC$590,25,FALSE)</f>
        <v>-</v>
      </c>
      <c r="F201" s="45"/>
      <c r="G201" s="45" t="str">
        <f>VLOOKUP($B201,[1]NA1_6SEP2010_proteins!$B$2:$AC$590,20,FALSE)</f>
        <v>C</v>
      </c>
      <c r="H201" s="45" t="str">
        <f>VLOOKUP($B201,[1]NA1_6SEP2010_proteins!$B$2:$AC$590,24,FALSE)</f>
        <v>-</v>
      </c>
      <c r="I201" s="45" t="str">
        <f>VLOOKUP($B201,[1]NA1_6SEP2010_proteins!$B$2:$AC$590,28,FALSE)</f>
        <v>-</v>
      </c>
    </row>
    <row r="202" spans="1:10" x14ac:dyDescent="0.3">
      <c r="A202" s="44" t="s">
        <v>183</v>
      </c>
      <c r="B202" s="45" t="s">
        <v>184</v>
      </c>
      <c r="C202" s="46">
        <f>VLOOKUP($B202,[1]NA1_6SEP2010_proteins!$B$2:$AC$590,17,FALSE)</f>
        <v>2.61</v>
      </c>
      <c r="D202" s="46">
        <f>VLOOKUP($B202,[1]NA1_6SEP2010_proteins!$B$2:$AC$590,21,FALSE)</f>
        <v>0.57999999999999996</v>
      </c>
      <c r="E202" s="46">
        <f>VLOOKUP($B202,[1]NA1_6SEP2010_proteins!$B$2:$AC$590,25,FALSE)</f>
        <v>0.53</v>
      </c>
      <c r="F202" s="45"/>
      <c r="G202" s="45">
        <f>VLOOKUP($B202,[1]NA1_6SEP2010_proteins!$B$2:$AC$590,20,FALSE)</f>
        <v>1</v>
      </c>
      <c r="H202" s="45">
        <f>VLOOKUP($B202,[1]NA1_6SEP2010_proteins!$B$2:$AC$590,24,FALSE)</f>
        <v>0</v>
      </c>
      <c r="I202" s="45">
        <f>VLOOKUP($B202,[1]NA1_6SEP2010_proteins!$B$2:$AC$590,28,FALSE)</f>
        <v>0</v>
      </c>
    </row>
    <row r="203" spans="1:10" x14ac:dyDescent="0.3">
      <c r="A203" s="44" t="s">
        <v>877</v>
      </c>
      <c r="B203" s="45" t="s">
        <v>185</v>
      </c>
      <c r="C203" s="46">
        <f>VLOOKUP($B203,[1]NA1_6SEP2010_proteins!$B$2:$AC$590,17,FALSE)</f>
        <v>0.17</v>
      </c>
      <c r="D203" s="46">
        <f>VLOOKUP($B203,[1]NA1_6SEP2010_proteins!$B$2:$AC$590,21,FALSE)</f>
        <v>0.08</v>
      </c>
      <c r="E203" s="46">
        <f>VLOOKUP($B203,[1]NA1_6SEP2010_proteins!$B$2:$AC$590,25,FALSE)</f>
        <v>0.16</v>
      </c>
      <c r="F203" s="45"/>
      <c r="G203" s="45">
        <f>VLOOKUP($B203,[1]NA1_6SEP2010_proteins!$B$2:$AC$590,20,FALSE)</f>
        <v>0</v>
      </c>
      <c r="H203" s="45">
        <f>VLOOKUP($B203,[1]NA1_6SEP2010_proteins!$B$2:$AC$590,24,FALSE)</f>
        <v>0</v>
      </c>
      <c r="I203" s="45">
        <f>VLOOKUP($B203,[1]NA1_6SEP2010_proteins!$B$2:$AC$590,28,FALSE)</f>
        <v>0</v>
      </c>
    </row>
    <row r="204" spans="1:10" x14ac:dyDescent="0.3">
      <c r="A204" s="44" t="s">
        <v>878</v>
      </c>
      <c r="B204" s="45" t="s">
        <v>186</v>
      </c>
      <c r="C204" s="46" t="str">
        <f>VLOOKUP($B204,[1]NA1_6SEP2010_proteins!$B$2:$AC$590,17,FALSE)</f>
        <v>C</v>
      </c>
      <c r="D204" s="46" t="str">
        <f>VLOOKUP($B204,[1]NA1_6SEP2010_proteins!$B$2:$AC$590,21,FALSE)</f>
        <v>F</v>
      </c>
      <c r="E204" s="46" t="str">
        <f>VLOOKUP($B204,[1]NA1_6SEP2010_proteins!$B$2:$AC$590,25,FALSE)</f>
        <v>S</v>
      </c>
      <c r="F204" s="45"/>
      <c r="G204" s="45" t="str">
        <f>VLOOKUP($B204,[1]NA1_6SEP2010_proteins!$B$2:$AC$590,20,FALSE)</f>
        <v>C</v>
      </c>
      <c r="H204" s="45" t="str">
        <f>VLOOKUP($B204,[1]NA1_6SEP2010_proteins!$B$2:$AC$590,24,FALSE)</f>
        <v>F</v>
      </c>
      <c r="I204" s="45" t="str">
        <f>VLOOKUP($B204,[1]NA1_6SEP2010_proteins!$B$2:$AC$590,28,FALSE)</f>
        <v>S</v>
      </c>
    </row>
    <row r="205" spans="1:10" x14ac:dyDescent="0.3">
      <c r="A205" s="44" t="s">
        <v>879</v>
      </c>
      <c r="B205" s="45" t="s">
        <v>187</v>
      </c>
      <c r="C205" s="46" t="str">
        <f>VLOOKUP($B205,[1]NA1_6SEP2010_proteins!$B$2:$AC$590,17,FALSE)</f>
        <v>C</v>
      </c>
      <c r="D205" s="46" t="str">
        <f>VLOOKUP($B205,[1]NA1_6SEP2010_proteins!$B$2:$AC$590,21,FALSE)</f>
        <v>-</v>
      </c>
      <c r="E205" s="46" t="str">
        <f>VLOOKUP($B205,[1]NA1_6SEP2010_proteins!$B$2:$AC$590,25,FALSE)</f>
        <v>S</v>
      </c>
      <c r="F205" s="45"/>
      <c r="G205" s="45" t="str">
        <f>VLOOKUP($B205,[1]NA1_6SEP2010_proteins!$B$2:$AC$590,20,FALSE)</f>
        <v>C</v>
      </c>
      <c r="H205" s="45" t="str">
        <f>VLOOKUP($B205,[1]NA1_6SEP2010_proteins!$B$2:$AC$590,24,FALSE)</f>
        <v>-</v>
      </c>
      <c r="I205" s="45" t="str">
        <f>VLOOKUP($B205,[1]NA1_6SEP2010_proteins!$B$2:$AC$590,28,FALSE)</f>
        <v>S</v>
      </c>
    </row>
    <row r="206" spans="1:10" s="12" customFormat="1" ht="13.5" x14ac:dyDescent="0.3">
      <c r="A206" s="47" t="s">
        <v>862</v>
      </c>
      <c r="B206" s="48" t="s">
        <v>159</v>
      </c>
      <c r="C206" s="46">
        <f>VLOOKUP($B206,[1]NA1_6SEP2010_proteins!$B$2:$AC$590,17,FALSE)</f>
        <v>0.36</v>
      </c>
      <c r="D206" s="46">
        <f>VLOOKUP($B206,[1]NA1_6SEP2010_proteins!$B$2:$AC$590,21,FALSE)</f>
        <v>0.41</v>
      </c>
      <c r="E206" s="46">
        <f>VLOOKUP($B206,[1]NA1_6SEP2010_proteins!$B$2:$AC$590,25,FALSE)</f>
        <v>0.46</v>
      </c>
      <c r="F206" s="45"/>
      <c r="G206" s="45">
        <f>VLOOKUP($B206,[1]NA1_6SEP2010_proteins!$B$2:$AC$590,20,FALSE)</f>
        <v>0</v>
      </c>
      <c r="H206" s="45">
        <f>VLOOKUP($B206,[1]NA1_6SEP2010_proteins!$B$2:$AC$590,24,FALSE)</f>
        <v>0</v>
      </c>
      <c r="I206" s="45">
        <f>VLOOKUP($B206,[1]NA1_6SEP2010_proteins!$B$2:$AC$590,28,FALSE)</f>
        <v>0</v>
      </c>
      <c r="J206" s="16"/>
    </row>
    <row r="207" spans="1:10" x14ac:dyDescent="0.3">
      <c r="A207" s="44" t="s">
        <v>880</v>
      </c>
      <c r="B207" s="45" t="s">
        <v>188</v>
      </c>
      <c r="C207" s="46" t="str">
        <f>VLOOKUP($B207,[1]NA1_6SEP2010_proteins!$B$2:$AC$590,17,FALSE)</f>
        <v>C</v>
      </c>
      <c r="D207" s="46" t="str">
        <f>VLOOKUP($B207,[1]NA1_6SEP2010_proteins!$B$2:$AC$590,21,FALSE)</f>
        <v>-</v>
      </c>
      <c r="E207" s="46" t="str">
        <f>VLOOKUP($B207,[1]NA1_6SEP2010_proteins!$B$2:$AC$590,25,FALSE)</f>
        <v>S</v>
      </c>
      <c r="F207" s="45"/>
      <c r="G207" s="45" t="str">
        <f>VLOOKUP($B207,[1]NA1_6SEP2010_proteins!$B$2:$AC$590,20,FALSE)</f>
        <v>C</v>
      </c>
      <c r="H207" s="45" t="str">
        <f>VLOOKUP($B207,[1]NA1_6SEP2010_proteins!$B$2:$AC$590,24,FALSE)</f>
        <v>-</v>
      </c>
      <c r="I207" s="45" t="str">
        <f>VLOOKUP($B207,[1]NA1_6SEP2010_proteins!$B$2:$AC$590,28,FALSE)</f>
        <v>S</v>
      </c>
    </row>
    <row r="208" spans="1:10" x14ac:dyDescent="0.3">
      <c r="A208" s="44" t="s">
        <v>863</v>
      </c>
      <c r="B208" s="45" t="s">
        <v>160</v>
      </c>
      <c r="C208" s="46">
        <f>VLOOKUP($B208,[1]NA1_6SEP2010_proteins!$B$2:$AC$590,17,FALSE)</f>
        <v>0.34</v>
      </c>
      <c r="D208" s="46">
        <f>VLOOKUP($B208,[1]NA1_6SEP2010_proteins!$B$2:$AC$590,21,FALSE)</f>
        <v>0.48</v>
      </c>
      <c r="E208" s="46">
        <f>VLOOKUP($B208,[1]NA1_6SEP2010_proteins!$B$2:$AC$590,25,FALSE)</f>
        <v>0.7</v>
      </c>
      <c r="F208" s="45"/>
      <c r="G208" s="45">
        <f>VLOOKUP($B208,[1]NA1_6SEP2010_proteins!$B$2:$AC$590,20,FALSE)</f>
        <v>0</v>
      </c>
      <c r="H208" s="45">
        <f>VLOOKUP($B208,[1]NA1_6SEP2010_proteins!$B$2:$AC$590,24,FALSE)</f>
        <v>0</v>
      </c>
      <c r="I208" s="45">
        <f>VLOOKUP($B208,[1]NA1_6SEP2010_proteins!$B$2:$AC$590,28,FALSE)</f>
        <v>0</v>
      </c>
    </row>
    <row r="209" spans="1:10" x14ac:dyDescent="0.3">
      <c r="A209" s="44" t="s">
        <v>881</v>
      </c>
      <c r="B209" s="45" t="s">
        <v>189</v>
      </c>
      <c r="C209" s="46" t="str">
        <f>VLOOKUP($B209,[1]NA1_6SEP2010_proteins!$B$2:$AC$590,17,FALSE)</f>
        <v>-</v>
      </c>
      <c r="D209" s="46">
        <f>VLOOKUP($B209,[1]NA1_6SEP2010_proteins!$B$2:$AC$590,21,FALSE)</f>
        <v>0.32</v>
      </c>
      <c r="E209" s="46" t="str">
        <f>VLOOKUP($B209,[1]NA1_6SEP2010_proteins!$B$2:$AC$590,25,FALSE)</f>
        <v>-</v>
      </c>
      <c r="F209" s="45"/>
      <c r="G209" s="45" t="str">
        <f>VLOOKUP($B209,[1]NA1_6SEP2010_proteins!$B$2:$AC$590,20,FALSE)</f>
        <v>-</v>
      </c>
      <c r="H209" s="45">
        <f>VLOOKUP($B209,[1]NA1_6SEP2010_proteins!$B$2:$AC$590,24,FALSE)</f>
        <v>0</v>
      </c>
      <c r="I209" s="45" t="str">
        <f>VLOOKUP($B209,[1]NA1_6SEP2010_proteins!$B$2:$AC$590,28,FALSE)</f>
        <v>-</v>
      </c>
    </row>
    <row r="210" spans="1:10" s="12" customFormat="1" ht="13.5" x14ac:dyDescent="0.3">
      <c r="A210" s="44" t="s">
        <v>163</v>
      </c>
      <c r="B210" s="45" t="s">
        <v>164</v>
      </c>
      <c r="C210" s="46">
        <f>VLOOKUP($B210,[1]NA1_6SEP2010_proteins!$B$2:$AC$590,17,FALSE)</f>
        <v>1.48</v>
      </c>
      <c r="D210" s="46" t="str">
        <f>VLOOKUP($B210,[1]NA1_6SEP2010_proteins!$B$2:$AC$590,21,FALSE)</f>
        <v>Y</v>
      </c>
      <c r="E210" s="46" t="str">
        <f>VLOOKUP($B210,[1]NA1_6SEP2010_proteins!$B$2:$AC$590,25,FALSE)</f>
        <v>Y</v>
      </c>
      <c r="F210" s="45"/>
      <c r="G210" s="45">
        <f>VLOOKUP($B210,[1]NA1_6SEP2010_proteins!$B$2:$AC$590,20,FALSE)</f>
        <v>0.88</v>
      </c>
      <c r="H210" s="45" t="str">
        <f>VLOOKUP($B210,[1]NA1_6SEP2010_proteins!$B$2:$AC$590,24,FALSE)</f>
        <v>Y</v>
      </c>
      <c r="I210" s="45" t="str">
        <f>VLOOKUP($B210,[1]NA1_6SEP2010_proteins!$B$2:$AC$590,28,FALSE)</f>
        <v>Y</v>
      </c>
      <c r="J210" s="16"/>
    </row>
    <row r="211" spans="1:10" x14ac:dyDescent="0.3">
      <c r="A211" s="44" t="s">
        <v>190</v>
      </c>
      <c r="B211" s="45" t="s">
        <v>191</v>
      </c>
      <c r="C211" s="46" t="str">
        <f>VLOOKUP($B211,[1]NA1_6SEP2010_proteins!$B$2:$AC$590,17,FALSE)</f>
        <v>-</v>
      </c>
      <c r="D211" s="46" t="str">
        <f>VLOOKUP($B211,[1]NA1_6SEP2010_proteins!$B$2:$AC$590,21,FALSE)</f>
        <v>F</v>
      </c>
      <c r="E211" s="46" t="str">
        <f>VLOOKUP($B211,[1]NA1_6SEP2010_proteins!$B$2:$AC$590,25,FALSE)</f>
        <v>-</v>
      </c>
      <c r="F211" s="45"/>
      <c r="G211" s="45" t="str">
        <f>VLOOKUP($B211,[1]NA1_6SEP2010_proteins!$B$2:$AC$590,20,FALSE)</f>
        <v>-</v>
      </c>
      <c r="H211" s="45" t="str">
        <f>VLOOKUP($B211,[1]NA1_6SEP2010_proteins!$B$2:$AC$590,24,FALSE)</f>
        <v>F</v>
      </c>
      <c r="I211" s="45" t="str">
        <f>VLOOKUP($B211,[1]NA1_6SEP2010_proteins!$B$2:$AC$590,28,FALSE)</f>
        <v>-</v>
      </c>
    </row>
    <row r="212" spans="1:10" s="28" customFormat="1" ht="15.75" x14ac:dyDescent="0.3">
      <c r="A212" s="88" t="s">
        <v>1287</v>
      </c>
      <c r="B212" s="89"/>
      <c r="C212" s="89"/>
      <c r="D212" s="89"/>
      <c r="E212" s="89"/>
      <c r="F212" s="89"/>
      <c r="G212" s="89"/>
      <c r="H212" s="89"/>
      <c r="I212" s="89"/>
      <c r="J212" s="26"/>
    </row>
    <row r="213" spans="1:10" x14ac:dyDescent="0.3">
      <c r="A213" s="86" t="s">
        <v>882</v>
      </c>
      <c r="B213" s="90"/>
      <c r="C213" s="90"/>
      <c r="D213" s="90"/>
      <c r="E213" s="90"/>
      <c r="F213" s="90"/>
      <c r="G213" s="90"/>
      <c r="H213" s="90"/>
      <c r="I213" s="90"/>
    </row>
    <row r="214" spans="1:10" x14ac:dyDescent="0.3">
      <c r="A214" s="44" t="s">
        <v>883</v>
      </c>
      <c r="B214" s="45" t="s">
        <v>193</v>
      </c>
      <c r="C214" s="46">
        <f>VLOOKUP($B214,[1]NA1_6SEP2010_proteins!$B$2:$AC$590,17,FALSE)</f>
        <v>1.04</v>
      </c>
      <c r="D214" s="46">
        <f>VLOOKUP($B214,[1]NA1_6SEP2010_proteins!$B$2:$AC$590,21,FALSE)</f>
        <v>0.77</v>
      </c>
      <c r="E214" s="46">
        <f>VLOOKUP($B214,[1]NA1_6SEP2010_proteins!$B$2:$AC$590,25,FALSE)</f>
        <v>0.71</v>
      </c>
      <c r="F214" s="45"/>
      <c r="G214" s="45">
        <f>VLOOKUP($B214,[1]NA1_6SEP2010_proteins!$B$2:$AC$590,20,FALSE)</f>
        <v>0.55000000000000004</v>
      </c>
      <c r="H214" s="45">
        <f>VLOOKUP($B214,[1]NA1_6SEP2010_proteins!$B$2:$AC$590,24,FALSE)</f>
        <v>0.05</v>
      </c>
      <c r="I214" s="45">
        <f>VLOOKUP($B214,[1]NA1_6SEP2010_proteins!$B$2:$AC$590,28,FALSE)</f>
        <v>0.08</v>
      </c>
      <c r="J214" s="2"/>
    </row>
    <row r="215" spans="1:10" s="28" customFormat="1" ht="14.25" x14ac:dyDescent="0.3">
      <c r="A215" s="44" t="s">
        <v>884</v>
      </c>
      <c r="B215" s="45" t="s">
        <v>194</v>
      </c>
      <c r="C215" s="46">
        <f>VLOOKUP($B215,[1]NA1_6SEP2010_proteins!$B$2:$AC$590,17,FALSE)</f>
        <v>4.26</v>
      </c>
      <c r="D215" s="46">
        <f>VLOOKUP($B215,[1]NA1_6SEP2010_proteins!$B$2:$AC$590,21,FALSE)</f>
        <v>2.2000000000000002</v>
      </c>
      <c r="E215" s="46" t="str">
        <f>VLOOKUP($B215,[1]NA1_6SEP2010_proteins!$B$2:$AC$590,25,FALSE)</f>
        <v>Y</v>
      </c>
      <c r="F215" s="45"/>
      <c r="G215" s="45">
        <f>VLOOKUP($B215,[1]NA1_6SEP2010_proteins!$B$2:$AC$590,20,FALSE)</f>
        <v>1</v>
      </c>
      <c r="H215" s="45">
        <f>VLOOKUP($B215,[1]NA1_6SEP2010_proteins!$B$2:$AC$590,24,FALSE)</f>
        <v>0.93</v>
      </c>
      <c r="I215" s="45" t="str">
        <f>VLOOKUP($B215,[1]NA1_6SEP2010_proteins!$B$2:$AC$590,28,FALSE)</f>
        <v>Y</v>
      </c>
      <c r="J215" s="26"/>
    </row>
    <row r="216" spans="1:10" x14ac:dyDescent="0.3">
      <c r="A216" s="51" t="s">
        <v>710</v>
      </c>
      <c r="B216" s="46" t="s">
        <v>711</v>
      </c>
      <c r="C216" s="46" t="str">
        <f>VLOOKUP($B216,[1]NA1_6SEP2010_proteins!$B$2:$AC$590,17,FALSE)</f>
        <v>Y</v>
      </c>
      <c r="D216" s="46" t="str">
        <f>VLOOKUP($B216,[1]NA1_6SEP2010_proteins!$B$2:$AC$590,21,FALSE)</f>
        <v>Y</v>
      </c>
      <c r="E216" s="46" t="str">
        <f>VLOOKUP($B216,[1]NA1_6SEP2010_proteins!$B$2:$AC$590,25,FALSE)</f>
        <v>Y</v>
      </c>
      <c r="F216" s="45"/>
      <c r="G216" s="45" t="str">
        <f>VLOOKUP($B216,[1]NA1_6SEP2010_proteins!$B$2:$AC$590,20,FALSE)</f>
        <v>Y</v>
      </c>
      <c r="H216" s="45" t="str">
        <f>VLOOKUP($B216,[1]NA1_6SEP2010_proteins!$B$2:$AC$590,24,FALSE)</f>
        <v>Y</v>
      </c>
      <c r="I216" s="45" t="str">
        <f>VLOOKUP($B216,[1]NA1_6SEP2010_proteins!$B$2:$AC$590,28,FALSE)</f>
        <v>Y</v>
      </c>
    </row>
    <row r="217" spans="1:10" x14ac:dyDescent="0.3">
      <c r="A217" s="44" t="s">
        <v>885</v>
      </c>
      <c r="B217" s="45" t="s">
        <v>195</v>
      </c>
      <c r="C217" s="46">
        <f>VLOOKUP($B217,[1]NA1_6SEP2010_proteins!$B$2:$AC$590,17,FALSE)</f>
        <v>1.55</v>
      </c>
      <c r="D217" s="46">
        <f>VLOOKUP($B217,[1]NA1_6SEP2010_proteins!$B$2:$AC$590,21,FALSE)</f>
        <v>1.52</v>
      </c>
      <c r="E217" s="46">
        <f>VLOOKUP($B217,[1]NA1_6SEP2010_proteins!$B$2:$AC$590,25,FALSE)</f>
        <v>1.65</v>
      </c>
      <c r="F217" s="45"/>
      <c r="G217" s="45">
        <f>VLOOKUP($B217,[1]NA1_6SEP2010_proteins!$B$2:$AC$590,20,FALSE)</f>
        <v>1</v>
      </c>
      <c r="H217" s="45">
        <f>VLOOKUP($B217,[1]NA1_6SEP2010_proteins!$B$2:$AC$590,24,FALSE)</f>
        <v>1</v>
      </c>
      <c r="I217" s="45">
        <f>VLOOKUP($B217,[1]NA1_6SEP2010_proteins!$B$2:$AC$590,28,FALSE)</f>
        <v>1</v>
      </c>
      <c r="J217" s="2"/>
    </row>
    <row r="218" spans="1:10" x14ac:dyDescent="0.3">
      <c r="A218" s="44" t="s">
        <v>886</v>
      </c>
      <c r="B218" s="45" t="s">
        <v>196</v>
      </c>
      <c r="C218" s="46">
        <f>VLOOKUP($B218,[1]NA1_6SEP2010_proteins!$B$2:$AC$590,17,FALSE)</f>
        <v>4.3899999999999997</v>
      </c>
      <c r="D218" s="46">
        <f>VLOOKUP($B218,[1]NA1_6SEP2010_proteins!$B$2:$AC$590,21,FALSE)</f>
        <v>3.56</v>
      </c>
      <c r="E218" s="46">
        <f>VLOOKUP($B218,[1]NA1_6SEP2010_proteins!$B$2:$AC$590,25,FALSE)</f>
        <v>0.76</v>
      </c>
      <c r="F218" s="45"/>
      <c r="G218" s="45">
        <f>VLOOKUP($B218,[1]NA1_6SEP2010_proteins!$B$2:$AC$590,20,FALSE)</f>
        <v>1</v>
      </c>
      <c r="H218" s="45">
        <f>VLOOKUP($B218,[1]NA1_6SEP2010_proteins!$B$2:$AC$590,24,FALSE)</f>
        <v>1</v>
      </c>
      <c r="I218" s="45">
        <f>VLOOKUP($B218,[1]NA1_6SEP2010_proteins!$B$2:$AC$590,28,FALSE)</f>
        <v>0</v>
      </c>
    </row>
    <row r="219" spans="1:10" x14ac:dyDescent="0.3">
      <c r="A219" s="51" t="s">
        <v>667</v>
      </c>
      <c r="B219" s="46" t="s">
        <v>668</v>
      </c>
      <c r="C219" s="46" t="str">
        <f>VLOOKUP($B219,[1]NA1_6SEP2010_proteins!$B$2:$AC$590,17,FALSE)</f>
        <v>Y</v>
      </c>
      <c r="D219" s="46" t="str">
        <f>VLOOKUP($B219,[1]NA1_6SEP2010_proteins!$B$2:$AC$590,21,FALSE)</f>
        <v>Y</v>
      </c>
      <c r="E219" s="46" t="str">
        <f>VLOOKUP($B219,[1]NA1_6SEP2010_proteins!$B$2:$AC$590,25,FALSE)</f>
        <v>Y</v>
      </c>
      <c r="F219" s="45"/>
      <c r="G219" s="45" t="str">
        <f>VLOOKUP($B219,[1]NA1_6SEP2010_proteins!$B$2:$AC$590,20,FALSE)</f>
        <v>Y</v>
      </c>
      <c r="H219" s="45" t="str">
        <f>VLOOKUP($B219,[1]NA1_6SEP2010_proteins!$B$2:$AC$590,24,FALSE)</f>
        <v>Y</v>
      </c>
      <c r="I219" s="45" t="str">
        <f>VLOOKUP($B219,[1]NA1_6SEP2010_proteins!$B$2:$AC$590,28,FALSE)</f>
        <v>Y</v>
      </c>
    </row>
    <row r="220" spans="1:10" ht="16.5" customHeight="1" x14ac:dyDescent="0.3">
      <c r="A220" s="52" t="s">
        <v>887</v>
      </c>
      <c r="B220" s="53" t="s">
        <v>555</v>
      </c>
      <c r="C220" s="46">
        <f>VLOOKUP($B220,[1]NA1_6SEP2010_proteins!$B$2:$AC$590,17,FALSE)</f>
        <v>1.38</v>
      </c>
      <c r="D220" s="46">
        <f>VLOOKUP($B220,[1]NA1_6SEP2010_proteins!$B$2:$AC$590,21,FALSE)</f>
        <v>1.17</v>
      </c>
      <c r="E220" s="46">
        <f>VLOOKUP($B220,[1]NA1_6SEP2010_proteins!$B$2:$AC$590,25,FALSE)</f>
        <v>1.1499999999999999</v>
      </c>
      <c r="F220" s="45"/>
      <c r="G220" s="45">
        <f>VLOOKUP($B220,[1]NA1_6SEP2010_proteins!$B$2:$AC$590,20,FALSE)</f>
        <v>0.93</v>
      </c>
      <c r="H220" s="45">
        <f>VLOOKUP($B220,[1]NA1_6SEP2010_proteins!$B$2:$AC$590,24,FALSE)</f>
        <v>0.72</v>
      </c>
      <c r="I220" s="45">
        <f>VLOOKUP($B220,[1]NA1_6SEP2010_proteins!$B$2:$AC$590,28,FALSE)</f>
        <v>0.72</v>
      </c>
    </row>
    <row r="221" spans="1:10" x14ac:dyDescent="0.3">
      <c r="A221" s="44" t="s">
        <v>888</v>
      </c>
      <c r="B221" s="45" t="s">
        <v>199</v>
      </c>
      <c r="C221" s="46" t="str">
        <f>VLOOKUP($B221,[1]NA1_6SEP2010_proteins!$B$2:$AC$590,17,FALSE)</f>
        <v>Y</v>
      </c>
      <c r="D221" s="46" t="str">
        <f>VLOOKUP($B221,[1]NA1_6SEP2010_proteins!$B$2:$AC$590,21,FALSE)</f>
        <v>Y</v>
      </c>
      <c r="E221" s="46">
        <f>VLOOKUP($B221,[1]NA1_6SEP2010_proteins!$B$2:$AC$590,25,FALSE)</f>
        <v>1.6</v>
      </c>
      <c r="F221" s="45"/>
      <c r="G221" s="45" t="str">
        <f>VLOOKUP($B221,[1]NA1_6SEP2010_proteins!$B$2:$AC$590,20,FALSE)</f>
        <v>Y</v>
      </c>
      <c r="H221" s="45" t="str">
        <f>VLOOKUP($B221,[1]NA1_6SEP2010_proteins!$B$2:$AC$590,24,FALSE)</f>
        <v>Y</v>
      </c>
      <c r="I221" s="45">
        <f>VLOOKUP($B221,[1]NA1_6SEP2010_proteins!$B$2:$AC$590,28,FALSE)</f>
        <v>0.88</v>
      </c>
    </row>
    <row r="222" spans="1:10" s="39" customFormat="1" x14ac:dyDescent="0.3">
      <c r="A222" s="44" t="s">
        <v>200</v>
      </c>
      <c r="B222" s="45" t="s">
        <v>201</v>
      </c>
      <c r="C222" s="46">
        <f>VLOOKUP($B222,[1]NA1_6SEP2010_proteins!$B$2:$AC$590,17,FALSE)</f>
        <v>2.86</v>
      </c>
      <c r="D222" s="46">
        <f>VLOOKUP($B222,[1]NA1_6SEP2010_proteins!$B$2:$AC$590,21,FALSE)</f>
        <v>2.41</v>
      </c>
      <c r="E222" s="46">
        <f>VLOOKUP($B222,[1]NA1_6SEP2010_proteins!$B$2:$AC$590,25,FALSE)</f>
        <v>1.68</v>
      </c>
      <c r="F222" s="45"/>
      <c r="G222" s="45">
        <f>VLOOKUP($B222,[1]NA1_6SEP2010_proteins!$B$2:$AC$590,20,FALSE)</f>
        <v>0.95</v>
      </c>
      <c r="H222" s="45">
        <f>VLOOKUP($B222,[1]NA1_6SEP2010_proteins!$B$2:$AC$590,24,FALSE)</f>
        <v>0.85</v>
      </c>
      <c r="I222" s="45">
        <f>VLOOKUP($B222,[1]NA1_6SEP2010_proteins!$B$2:$AC$590,28,FALSE)</f>
        <v>0.81</v>
      </c>
    </row>
    <row r="223" spans="1:10" x14ac:dyDescent="0.3">
      <c r="A223" s="44" t="s">
        <v>889</v>
      </c>
      <c r="B223" s="45" t="s">
        <v>890</v>
      </c>
      <c r="C223" s="46" t="str">
        <f>VLOOKUP($B223,[1]NA1_6SEP2010_proteins!$B$2:$AC$590,17,FALSE)</f>
        <v>C</v>
      </c>
      <c r="D223" s="46" t="str">
        <f>VLOOKUP($B223,[1]NA1_6SEP2010_proteins!$B$2:$AC$590,21,FALSE)</f>
        <v>-</v>
      </c>
      <c r="E223" s="46" t="str">
        <f>VLOOKUP($B223,[1]NA1_6SEP2010_proteins!$B$2:$AC$590,25,FALSE)</f>
        <v>S</v>
      </c>
      <c r="F223" s="45"/>
      <c r="G223" s="45" t="str">
        <f>VLOOKUP($B223,[1]NA1_6SEP2010_proteins!$B$2:$AC$590,20,FALSE)</f>
        <v>C</v>
      </c>
      <c r="H223" s="45" t="str">
        <f>VLOOKUP($B223,[1]NA1_6SEP2010_proteins!$B$2:$AC$590,24,FALSE)</f>
        <v>-</v>
      </c>
      <c r="I223" s="45" t="str">
        <f>VLOOKUP($B223,[1]NA1_6SEP2010_proteins!$B$2:$AC$590,28,FALSE)</f>
        <v>S</v>
      </c>
    </row>
    <row r="224" spans="1:10" x14ac:dyDescent="0.3">
      <c r="A224" s="44" t="s">
        <v>889</v>
      </c>
      <c r="B224" s="45" t="s">
        <v>203</v>
      </c>
      <c r="C224" s="46" t="str">
        <f>VLOOKUP($B224,[1]NA1_6SEP2010_proteins!$B$2:$AC$590,17,FALSE)</f>
        <v>Y</v>
      </c>
      <c r="D224" s="46" t="str">
        <f>VLOOKUP($B224,[1]NA1_6SEP2010_proteins!$B$2:$AC$590,21,FALSE)</f>
        <v>Y</v>
      </c>
      <c r="E224" s="46">
        <f>VLOOKUP($B224,[1]NA1_6SEP2010_proteins!$B$2:$AC$590,25,FALSE)</f>
        <v>0.57999999999999996</v>
      </c>
      <c r="F224" s="45"/>
      <c r="G224" s="45" t="str">
        <f>VLOOKUP($B224,[1]NA1_6SEP2010_proteins!$B$2:$AC$590,20,FALSE)</f>
        <v>Y</v>
      </c>
      <c r="H224" s="45" t="str">
        <f>VLOOKUP($B224,[1]NA1_6SEP2010_proteins!$B$2:$AC$590,24,FALSE)</f>
        <v>Y</v>
      </c>
      <c r="I224" s="45">
        <f>VLOOKUP($B224,[1]NA1_6SEP2010_proteins!$B$2:$AC$590,28,FALSE)</f>
        <v>0.23</v>
      </c>
    </row>
    <row r="225" spans="1:9" x14ac:dyDescent="0.3">
      <c r="A225" s="51" t="s">
        <v>656</v>
      </c>
      <c r="B225" s="46" t="s">
        <v>657</v>
      </c>
      <c r="C225" s="46" t="str">
        <f>VLOOKUP($B225,[1]NA1_6SEP2010_proteins!$B$2:$AC$590,17,FALSE)</f>
        <v>Y</v>
      </c>
      <c r="D225" s="46" t="str">
        <f>VLOOKUP($B225,[1]NA1_6SEP2010_proteins!$B$2:$AC$590,21,FALSE)</f>
        <v>Y</v>
      </c>
      <c r="E225" s="46">
        <f>VLOOKUP($B225,[1]NA1_6SEP2010_proteins!$B$2:$AC$590,25,FALSE)</f>
        <v>1.3</v>
      </c>
      <c r="F225" s="45"/>
      <c r="G225" s="45" t="str">
        <f>VLOOKUP($B225,[1]NA1_6SEP2010_proteins!$B$2:$AC$590,20,FALSE)</f>
        <v>Y</v>
      </c>
      <c r="H225" s="45" t="str">
        <f>VLOOKUP($B225,[1]NA1_6SEP2010_proteins!$B$2:$AC$590,24,FALSE)</f>
        <v>Y</v>
      </c>
      <c r="I225" s="45">
        <f>VLOOKUP($B225,[1]NA1_6SEP2010_proteins!$B$2:$AC$590,28,FALSE)</f>
        <v>0.56999999999999995</v>
      </c>
    </row>
    <row r="226" spans="1:9" x14ac:dyDescent="0.3">
      <c r="A226" s="44" t="s">
        <v>204</v>
      </c>
      <c r="B226" s="45" t="s">
        <v>205</v>
      </c>
      <c r="C226" s="46" t="str">
        <f>VLOOKUP($B226,[1]NA1_6SEP2010_proteins!$B$2:$AC$590,17,FALSE)</f>
        <v>-</v>
      </c>
      <c r="D226" s="46" t="str">
        <f>VLOOKUP($B226,[1]NA1_6SEP2010_proteins!$B$2:$AC$590,21,FALSE)</f>
        <v>-</v>
      </c>
      <c r="E226" s="46" t="str">
        <f>VLOOKUP($B226,[1]NA1_6SEP2010_proteins!$B$2:$AC$590,25,FALSE)</f>
        <v>S</v>
      </c>
      <c r="F226" s="45"/>
      <c r="G226" s="45" t="str">
        <f>VLOOKUP($B226,[1]NA1_6SEP2010_proteins!$B$2:$AC$590,20,FALSE)</f>
        <v>-</v>
      </c>
      <c r="H226" s="45" t="str">
        <f>VLOOKUP($B226,[1]NA1_6SEP2010_proteins!$B$2:$AC$590,24,FALSE)</f>
        <v>-</v>
      </c>
      <c r="I226" s="45" t="str">
        <f>VLOOKUP($B226,[1]NA1_6SEP2010_proteins!$B$2:$AC$590,28,FALSE)</f>
        <v>S</v>
      </c>
    </row>
    <row r="227" spans="1:9" x14ac:dyDescent="0.3">
      <c r="A227" s="51" t="s">
        <v>891</v>
      </c>
      <c r="B227" s="46" t="s">
        <v>636</v>
      </c>
      <c r="C227" s="46" t="str">
        <f>VLOOKUP($B227,[1]NA1_6SEP2010_proteins!$B$2:$AC$590,17,FALSE)</f>
        <v>Y</v>
      </c>
      <c r="D227" s="46" t="str">
        <f>VLOOKUP($B227,[1]NA1_6SEP2010_proteins!$B$2:$AC$590,21,FALSE)</f>
        <v>Y</v>
      </c>
      <c r="E227" s="46" t="str">
        <f>VLOOKUP($B227,[1]NA1_6SEP2010_proteins!$B$2:$AC$590,25,FALSE)</f>
        <v>Y</v>
      </c>
      <c r="F227" s="45"/>
      <c r="G227" s="45" t="str">
        <f>VLOOKUP($B227,[1]NA1_6SEP2010_proteins!$B$2:$AC$590,20,FALSE)</f>
        <v>Y</v>
      </c>
      <c r="H227" s="45" t="str">
        <f>VLOOKUP($B227,[1]NA1_6SEP2010_proteins!$B$2:$AC$590,24,FALSE)</f>
        <v>Y</v>
      </c>
      <c r="I227" s="45" t="str">
        <f>VLOOKUP($B227,[1]NA1_6SEP2010_proteins!$B$2:$AC$590,28,FALSE)</f>
        <v>Y</v>
      </c>
    </row>
    <row r="228" spans="1:9" x14ac:dyDescent="0.3">
      <c r="A228" s="44" t="s">
        <v>892</v>
      </c>
      <c r="B228" s="45" t="s">
        <v>206</v>
      </c>
      <c r="C228" s="46">
        <f>VLOOKUP($B228,[1]NA1_6SEP2010_proteins!$B$2:$AC$590,17,FALSE)</f>
        <v>2.83</v>
      </c>
      <c r="D228" s="46">
        <f>VLOOKUP($B228,[1]NA1_6SEP2010_proteins!$B$2:$AC$590,21,FALSE)</f>
        <v>2.23</v>
      </c>
      <c r="E228" s="46">
        <f>VLOOKUP($B228,[1]NA1_6SEP2010_proteins!$B$2:$AC$590,25,FALSE)</f>
        <v>1.75</v>
      </c>
      <c r="F228" s="45"/>
      <c r="G228" s="45">
        <f>VLOOKUP($B228,[1]NA1_6SEP2010_proteins!$B$2:$AC$590,20,FALSE)</f>
        <v>1</v>
      </c>
      <c r="H228" s="45">
        <f>VLOOKUP($B228,[1]NA1_6SEP2010_proteins!$B$2:$AC$590,24,FALSE)</f>
        <v>1</v>
      </c>
      <c r="I228" s="45">
        <f>VLOOKUP($B228,[1]NA1_6SEP2010_proteins!$B$2:$AC$590,28,FALSE)</f>
        <v>1</v>
      </c>
    </row>
    <row r="229" spans="1:9" x14ac:dyDescent="0.3">
      <c r="A229" s="44" t="s">
        <v>204</v>
      </c>
      <c r="B229" s="45" t="s">
        <v>207</v>
      </c>
      <c r="C229" s="46">
        <f>VLOOKUP($B229,[1]NA1_6SEP2010_proteins!$B$2:$AC$590,17,FALSE)</f>
        <v>0.49</v>
      </c>
      <c r="D229" s="46">
        <f>VLOOKUP($B229,[1]NA1_6SEP2010_proteins!$B$2:$AC$590,21,FALSE)</f>
        <v>0.9</v>
      </c>
      <c r="E229" s="46">
        <f>VLOOKUP($B229,[1]NA1_6SEP2010_proteins!$B$2:$AC$590,25,FALSE)</f>
        <v>0.3</v>
      </c>
      <c r="F229" s="45"/>
      <c r="G229" s="45">
        <f>VLOOKUP($B229,[1]NA1_6SEP2010_proteins!$B$2:$AC$590,20,FALSE)</f>
        <v>0</v>
      </c>
      <c r="H229" s="45">
        <f>VLOOKUP($B229,[1]NA1_6SEP2010_proteins!$B$2:$AC$590,24,FALSE)</f>
        <v>0.38</v>
      </c>
      <c r="I229" s="45">
        <f>VLOOKUP($B229,[1]NA1_6SEP2010_proteins!$B$2:$AC$590,28,FALSE)</f>
        <v>0</v>
      </c>
    </row>
    <row r="230" spans="1:9" x14ac:dyDescent="0.3">
      <c r="A230" s="51" t="s">
        <v>679</v>
      </c>
      <c r="B230" s="46" t="s">
        <v>717</v>
      </c>
      <c r="C230" s="46" t="str">
        <f>VLOOKUP($B230,[1]NA1_6SEP2010_proteins!$B$2:$AC$590,17,FALSE)</f>
        <v>Y</v>
      </c>
      <c r="D230" s="46" t="str">
        <f>VLOOKUP($B230,[1]NA1_6SEP2010_proteins!$B$2:$AC$590,21,FALSE)</f>
        <v>Y</v>
      </c>
      <c r="E230" s="46" t="str">
        <f>VLOOKUP($B230,[1]NA1_6SEP2010_proteins!$B$2:$AC$590,25,FALSE)</f>
        <v>Y</v>
      </c>
      <c r="F230" s="45"/>
      <c r="G230" s="45" t="str">
        <f>VLOOKUP($B230,[1]NA1_6SEP2010_proteins!$B$2:$AC$590,20,FALSE)</f>
        <v>Y</v>
      </c>
      <c r="H230" s="45" t="str">
        <f>VLOOKUP($B230,[1]NA1_6SEP2010_proteins!$B$2:$AC$590,24,FALSE)</f>
        <v>Y</v>
      </c>
      <c r="I230" s="45" t="str">
        <f>VLOOKUP($B230,[1]NA1_6SEP2010_proteins!$B$2:$AC$590,28,FALSE)</f>
        <v>Y</v>
      </c>
    </row>
    <row r="231" spans="1:9" x14ac:dyDescent="0.3">
      <c r="A231" s="44" t="s">
        <v>893</v>
      </c>
      <c r="B231" s="45" t="s">
        <v>208</v>
      </c>
      <c r="C231" s="46" t="str">
        <f>VLOOKUP($B231,[1]NA1_6SEP2010_proteins!$B$2:$AC$590,17,FALSE)</f>
        <v>Y</v>
      </c>
      <c r="D231" s="46" t="str">
        <f>VLOOKUP($B231,[1]NA1_6SEP2010_proteins!$B$2:$AC$590,21,FALSE)</f>
        <v>Y</v>
      </c>
      <c r="E231" s="46">
        <f>VLOOKUP($B231,[1]NA1_6SEP2010_proteins!$B$2:$AC$590,25,FALSE)</f>
        <v>1.55</v>
      </c>
      <c r="F231" s="45"/>
      <c r="G231" s="45" t="str">
        <f>VLOOKUP($B231,[1]NA1_6SEP2010_proteins!$B$2:$AC$590,20,FALSE)</f>
        <v>Y</v>
      </c>
      <c r="H231" s="45" t="str">
        <f>VLOOKUP($B231,[1]NA1_6SEP2010_proteins!$B$2:$AC$590,24,FALSE)</f>
        <v>Y</v>
      </c>
      <c r="I231" s="45">
        <f>VLOOKUP($B231,[1]NA1_6SEP2010_proteins!$B$2:$AC$590,28,FALSE)</f>
        <v>0.99</v>
      </c>
    </row>
    <row r="232" spans="1:9" x14ac:dyDescent="0.3">
      <c r="A232" s="51" t="s">
        <v>894</v>
      </c>
      <c r="B232" s="46" t="s">
        <v>623</v>
      </c>
      <c r="C232" s="46" t="str">
        <f>VLOOKUP($B232,[1]NA1_6SEP2010_proteins!$B$2:$AC$590,17,FALSE)</f>
        <v>Y</v>
      </c>
      <c r="D232" s="46" t="str">
        <f>VLOOKUP($B232,[1]NA1_6SEP2010_proteins!$B$2:$AC$590,21,FALSE)</f>
        <v>Y</v>
      </c>
      <c r="E232" s="46" t="str">
        <f>VLOOKUP($B232,[1]NA1_6SEP2010_proteins!$B$2:$AC$590,25,FALSE)</f>
        <v>Y</v>
      </c>
      <c r="F232" s="45"/>
      <c r="G232" s="45" t="str">
        <f>VLOOKUP($B232,[1]NA1_6SEP2010_proteins!$B$2:$AC$590,20,FALSE)</f>
        <v>Y</v>
      </c>
      <c r="H232" s="45" t="str">
        <f>VLOOKUP($B232,[1]NA1_6SEP2010_proteins!$B$2:$AC$590,24,FALSE)</f>
        <v>Y</v>
      </c>
      <c r="I232" s="45" t="str">
        <f>VLOOKUP($B232,[1]NA1_6SEP2010_proteins!$B$2:$AC$590,28,FALSE)</f>
        <v>Y</v>
      </c>
    </row>
    <row r="233" spans="1:9" x14ac:dyDescent="0.3">
      <c r="A233" s="44" t="s">
        <v>895</v>
      </c>
      <c r="B233" s="45" t="s">
        <v>209</v>
      </c>
      <c r="C233" s="46" t="str">
        <f>VLOOKUP($B233,[1]NA1_6SEP2010_proteins!$B$2:$AC$590,17,FALSE)</f>
        <v>-</v>
      </c>
      <c r="D233" s="46" t="str">
        <f>VLOOKUP($B233,[1]NA1_6SEP2010_proteins!$B$2:$AC$590,21,FALSE)</f>
        <v>F</v>
      </c>
      <c r="E233" s="46" t="str">
        <f>VLOOKUP($B233,[1]NA1_6SEP2010_proteins!$B$2:$AC$590,25,FALSE)</f>
        <v>S</v>
      </c>
      <c r="F233" s="45"/>
      <c r="G233" s="45" t="str">
        <f>VLOOKUP($B233,[1]NA1_6SEP2010_proteins!$B$2:$AC$590,20,FALSE)</f>
        <v>-</v>
      </c>
      <c r="H233" s="45" t="str">
        <f>VLOOKUP($B233,[1]NA1_6SEP2010_proteins!$B$2:$AC$590,24,FALSE)</f>
        <v>F</v>
      </c>
      <c r="I233" s="45" t="str">
        <f>VLOOKUP($B233,[1]NA1_6SEP2010_proteins!$B$2:$AC$590,28,FALSE)</f>
        <v>S</v>
      </c>
    </row>
    <row r="234" spans="1:9" x14ac:dyDescent="0.3">
      <c r="A234" s="44" t="s">
        <v>896</v>
      </c>
      <c r="B234" s="45" t="s">
        <v>210</v>
      </c>
      <c r="C234" s="46">
        <f>VLOOKUP($B234,[1]NA1_6SEP2010_proteins!$B$2:$AC$590,17,FALSE)</f>
        <v>5.87</v>
      </c>
      <c r="D234" s="46" t="str">
        <f>VLOOKUP($B234,[1]NA1_6SEP2010_proteins!$B$2:$AC$590,21,FALSE)</f>
        <v>Y</v>
      </c>
      <c r="E234" s="46" t="str">
        <f>VLOOKUP($B234,[1]NA1_6SEP2010_proteins!$B$2:$AC$590,25,FALSE)</f>
        <v>Y</v>
      </c>
      <c r="F234" s="45"/>
      <c r="G234" s="45">
        <f>VLOOKUP($B234,[1]NA1_6SEP2010_proteins!$B$2:$AC$590,20,FALSE)</f>
        <v>1</v>
      </c>
      <c r="H234" s="45" t="str">
        <f>VLOOKUP($B234,[1]NA1_6SEP2010_proteins!$B$2:$AC$590,24,FALSE)</f>
        <v>Y</v>
      </c>
      <c r="I234" s="45" t="str">
        <f>VLOOKUP($B234,[1]NA1_6SEP2010_proteins!$B$2:$AC$590,28,FALSE)</f>
        <v>Y</v>
      </c>
    </row>
    <row r="235" spans="1:9" x14ac:dyDescent="0.3">
      <c r="A235" s="44" t="s">
        <v>897</v>
      </c>
      <c r="B235" s="45" t="s">
        <v>212</v>
      </c>
      <c r="C235" s="46">
        <f>VLOOKUP($B235,[1]NA1_6SEP2010_proteins!$B$2:$AC$590,17,FALSE)</f>
        <v>26.05</v>
      </c>
      <c r="D235" s="46">
        <f>VLOOKUP($B235,[1]NA1_6SEP2010_proteins!$B$2:$AC$590,21,FALSE)</f>
        <v>8.33</v>
      </c>
      <c r="E235" s="46">
        <f>VLOOKUP($B235,[1]NA1_6SEP2010_proteins!$B$2:$AC$590,25,FALSE)</f>
        <v>3.22</v>
      </c>
      <c r="F235" s="45"/>
      <c r="G235" s="45">
        <f>VLOOKUP($B235,[1]NA1_6SEP2010_proteins!$B$2:$AC$590,20,FALSE)</f>
        <v>1</v>
      </c>
      <c r="H235" s="45">
        <f>VLOOKUP($B235,[1]NA1_6SEP2010_proteins!$B$2:$AC$590,24,FALSE)</f>
        <v>1</v>
      </c>
      <c r="I235" s="45">
        <f>VLOOKUP($B235,[1]NA1_6SEP2010_proteins!$B$2:$AC$590,28,FALSE)</f>
        <v>1</v>
      </c>
    </row>
    <row r="236" spans="1:9" x14ac:dyDescent="0.3">
      <c r="A236" s="44" t="s">
        <v>898</v>
      </c>
      <c r="B236" s="45" t="s">
        <v>213</v>
      </c>
      <c r="C236" s="46" t="str">
        <f>VLOOKUP($B236,[1]NA1_6SEP2010_proteins!$B$2:$AC$590,17,FALSE)</f>
        <v>C</v>
      </c>
      <c r="D236" s="46" t="str">
        <f>VLOOKUP($B236,[1]NA1_6SEP2010_proteins!$B$2:$AC$590,21,FALSE)</f>
        <v>-</v>
      </c>
      <c r="E236" s="46" t="str">
        <f>VLOOKUP($B236,[1]NA1_6SEP2010_proteins!$B$2:$AC$590,25,FALSE)</f>
        <v>-</v>
      </c>
      <c r="F236" s="45"/>
      <c r="G236" s="45" t="str">
        <f>VLOOKUP($B236,[1]NA1_6SEP2010_proteins!$B$2:$AC$590,20,FALSE)</f>
        <v>C</v>
      </c>
      <c r="H236" s="45" t="str">
        <f>VLOOKUP($B236,[1]NA1_6SEP2010_proteins!$B$2:$AC$590,24,FALSE)</f>
        <v>-</v>
      </c>
      <c r="I236" s="45" t="str">
        <f>VLOOKUP($B236,[1]NA1_6SEP2010_proteins!$B$2:$AC$590,28,FALSE)</f>
        <v>-</v>
      </c>
    </row>
    <row r="237" spans="1:9" s="20" customFormat="1" x14ac:dyDescent="0.3">
      <c r="A237" s="51" t="s">
        <v>679</v>
      </c>
      <c r="B237" s="46" t="s">
        <v>680</v>
      </c>
      <c r="C237" s="46" t="str">
        <f>VLOOKUP($B237,[1]NA1_6SEP2010_proteins!$B$2:$AC$590,17,FALSE)</f>
        <v>Y</v>
      </c>
      <c r="D237" s="46" t="str">
        <f>VLOOKUP($B237,[1]NA1_6SEP2010_proteins!$B$2:$AC$590,21,FALSE)</f>
        <v>Y</v>
      </c>
      <c r="E237" s="46" t="str">
        <f>VLOOKUP($B237,[1]NA1_6SEP2010_proteins!$B$2:$AC$590,25,FALSE)</f>
        <v>Y</v>
      </c>
      <c r="F237" s="45"/>
      <c r="G237" s="45" t="str">
        <f>VLOOKUP($B237,[1]NA1_6SEP2010_proteins!$B$2:$AC$590,20,FALSE)</f>
        <v>Y</v>
      </c>
      <c r="H237" s="45" t="str">
        <f>VLOOKUP($B237,[1]NA1_6SEP2010_proteins!$B$2:$AC$590,24,FALSE)</f>
        <v>Y</v>
      </c>
      <c r="I237" s="45" t="str">
        <f>VLOOKUP($B237,[1]NA1_6SEP2010_proteins!$B$2:$AC$590,28,FALSE)</f>
        <v>Y</v>
      </c>
    </row>
    <row r="238" spans="1:9" x14ac:dyDescent="0.3">
      <c r="A238" s="86" t="s">
        <v>899</v>
      </c>
      <c r="B238" s="90"/>
      <c r="C238" s="90"/>
      <c r="D238" s="90"/>
      <c r="E238" s="90"/>
      <c r="F238" s="90"/>
      <c r="G238" s="90"/>
      <c r="H238" s="90"/>
      <c r="I238" s="90"/>
    </row>
    <row r="239" spans="1:9" x14ac:dyDescent="0.3">
      <c r="A239" s="51" t="s">
        <v>640</v>
      </c>
      <c r="B239" s="46" t="s">
        <v>641</v>
      </c>
      <c r="C239" s="46" t="str">
        <f>VLOOKUP($B239,[1]NA1_6SEP2010_proteins!$B$2:$AC$590,17,FALSE)</f>
        <v>Y</v>
      </c>
      <c r="D239" s="46" t="str">
        <f>VLOOKUP($B239,[1]NA1_6SEP2010_proteins!$B$2:$AC$590,21,FALSE)</f>
        <v>Y</v>
      </c>
      <c r="E239" s="46" t="str">
        <f>VLOOKUP($B239,[1]NA1_6SEP2010_proteins!$B$2:$AC$590,25,FALSE)</f>
        <v>Y</v>
      </c>
      <c r="F239" s="45"/>
      <c r="G239" s="45" t="str">
        <f>VLOOKUP($B239,[1]NA1_6SEP2010_proteins!$B$2:$AC$590,20,FALSE)</f>
        <v>Y</v>
      </c>
      <c r="H239" s="45" t="str">
        <f>VLOOKUP($B239,[1]NA1_6SEP2010_proteins!$B$2:$AC$590,24,FALSE)</f>
        <v>Y</v>
      </c>
      <c r="I239" s="45" t="str">
        <f>VLOOKUP($B239,[1]NA1_6SEP2010_proteins!$B$2:$AC$590,28,FALSE)</f>
        <v>Y</v>
      </c>
    </row>
    <row r="240" spans="1:9" s="2" customFormat="1" x14ac:dyDescent="0.3">
      <c r="A240" s="44" t="s">
        <v>900</v>
      </c>
      <c r="B240" s="45" t="s">
        <v>197</v>
      </c>
      <c r="C240" s="46" t="str">
        <f>VLOOKUP($B240,[1]NA1_6SEP2010_proteins!$B$2:$AC$590,17,FALSE)</f>
        <v>Y</v>
      </c>
      <c r="D240" s="46" t="str">
        <f>VLOOKUP($B240,[1]NA1_6SEP2010_proteins!$B$2:$AC$590,21,FALSE)</f>
        <v>Y</v>
      </c>
      <c r="E240" s="46">
        <f>VLOOKUP($B240,[1]NA1_6SEP2010_proteins!$B$2:$AC$590,25,FALSE)</f>
        <v>1.42</v>
      </c>
      <c r="F240" s="45"/>
      <c r="G240" s="45" t="str">
        <f>VLOOKUP($B240,[1]NA1_6SEP2010_proteins!$B$2:$AC$590,20,FALSE)</f>
        <v>Y</v>
      </c>
      <c r="H240" s="45" t="str">
        <f>VLOOKUP($B240,[1]NA1_6SEP2010_proteins!$B$2:$AC$590,24,FALSE)</f>
        <v>Y</v>
      </c>
      <c r="I240" s="45">
        <f>VLOOKUP($B240,[1]NA1_6SEP2010_proteins!$B$2:$AC$590,28,FALSE)</f>
        <v>0.77</v>
      </c>
    </row>
    <row r="241" spans="1:9" s="2" customFormat="1" x14ac:dyDescent="0.3">
      <c r="A241" s="44" t="s">
        <v>901</v>
      </c>
      <c r="B241" s="45" t="s">
        <v>211</v>
      </c>
      <c r="C241" s="46">
        <f>VLOOKUP($B241,[1]NA1_6SEP2010_proteins!$B$2:$AC$590,17,FALSE)</f>
        <v>0.36</v>
      </c>
      <c r="D241" s="46">
        <f>VLOOKUP($B241,[1]NA1_6SEP2010_proteins!$B$2:$AC$590,21,FALSE)</f>
        <v>0.84</v>
      </c>
      <c r="E241" s="46">
        <f>VLOOKUP($B241,[1]NA1_6SEP2010_proteins!$B$2:$AC$590,25,FALSE)</f>
        <v>0.94</v>
      </c>
      <c r="F241" s="45"/>
      <c r="G241" s="45">
        <f>VLOOKUP($B241,[1]NA1_6SEP2010_proteins!$B$2:$AC$590,20,FALSE)</f>
        <v>0.1</v>
      </c>
      <c r="H241" s="45">
        <f>VLOOKUP($B241,[1]NA1_6SEP2010_proteins!$B$2:$AC$590,24,FALSE)</f>
        <v>0.42</v>
      </c>
      <c r="I241" s="45">
        <f>VLOOKUP($B241,[1]NA1_6SEP2010_proteins!$B$2:$AC$590,28,FALSE)</f>
        <v>0.46</v>
      </c>
    </row>
    <row r="242" spans="1:9" s="2" customFormat="1" x14ac:dyDescent="0.3">
      <c r="A242" s="51" t="s">
        <v>645</v>
      </c>
      <c r="B242" s="46" t="s">
        <v>646</v>
      </c>
      <c r="C242" s="46" t="str">
        <f>VLOOKUP($B242,[1]NA1_6SEP2010_proteins!$B$2:$AC$590,17,FALSE)</f>
        <v>Y</v>
      </c>
      <c r="D242" s="46" t="str">
        <f>VLOOKUP($B242,[1]NA1_6SEP2010_proteins!$B$2:$AC$590,21,FALSE)</f>
        <v>Y</v>
      </c>
      <c r="E242" s="46" t="str">
        <f>VLOOKUP($B242,[1]NA1_6SEP2010_proteins!$B$2:$AC$590,25,FALSE)</f>
        <v>Y</v>
      </c>
      <c r="F242" s="45"/>
      <c r="G242" s="45" t="str">
        <f>VLOOKUP($B242,[1]NA1_6SEP2010_proteins!$B$2:$AC$590,20,FALSE)</f>
        <v>Y</v>
      </c>
      <c r="H242" s="45" t="str">
        <f>VLOOKUP($B242,[1]NA1_6SEP2010_proteins!$B$2:$AC$590,24,FALSE)</f>
        <v>Y</v>
      </c>
      <c r="I242" s="45" t="str">
        <f>VLOOKUP($B242,[1]NA1_6SEP2010_proteins!$B$2:$AC$590,28,FALSE)</f>
        <v>Y</v>
      </c>
    </row>
    <row r="243" spans="1:9" s="2" customFormat="1" x14ac:dyDescent="0.3">
      <c r="A243" s="86" t="s">
        <v>902</v>
      </c>
      <c r="B243" s="90"/>
      <c r="C243" s="90"/>
      <c r="D243" s="90"/>
      <c r="E243" s="90"/>
      <c r="F243" s="90"/>
      <c r="G243" s="90"/>
      <c r="H243" s="90"/>
      <c r="I243" s="90"/>
    </row>
    <row r="244" spans="1:9" s="2" customFormat="1" x14ac:dyDescent="0.3">
      <c r="A244" s="44" t="s">
        <v>903</v>
      </c>
      <c r="B244" s="45" t="s">
        <v>198</v>
      </c>
      <c r="C244" s="46">
        <f>VLOOKUP($B244,[1]NA1_6SEP2010_proteins!$B$2:$AC$590,17,FALSE)</f>
        <v>0.23</v>
      </c>
      <c r="D244" s="46">
        <f>VLOOKUP($B244,[1]NA1_6SEP2010_proteins!$B$2:$AC$590,21,FALSE)</f>
        <v>0.74</v>
      </c>
      <c r="E244" s="46">
        <f>VLOOKUP($B244,[1]NA1_6SEP2010_proteins!$B$2:$AC$590,25,FALSE)</f>
        <v>0.54</v>
      </c>
      <c r="F244" s="45"/>
      <c r="G244" s="45">
        <f>VLOOKUP($B244,[1]NA1_6SEP2010_proteins!$B$2:$AC$590,20,FALSE)</f>
        <v>0</v>
      </c>
      <c r="H244" s="45">
        <f>VLOOKUP($B244,[1]NA1_6SEP2010_proteins!$B$2:$AC$590,24,FALSE)</f>
        <v>0.25</v>
      </c>
      <c r="I244" s="45">
        <f>VLOOKUP($B244,[1]NA1_6SEP2010_proteins!$B$2:$AC$590,28,FALSE)</f>
        <v>0.03</v>
      </c>
    </row>
    <row r="245" spans="1:9" x14ac:dyDescent="0.3">
      <c r="A245" s="44" t="s">
        <v>904</v>
      </c>
      <c r="B245" s="45" t="s">
        <v>202</v>
      </c>
      <c r="C245" s="46">
        <f>VLOOKUP($B245,[1]NA1_6SEP2010_proteins!$B$2:$AC$590,17,FALSE)</f>
        <v>1.38</v>
      </c>
      <c r="D245" s="46">
        <f>VLOOKUP($B245,[1]NA1_6SEP2010_proteins!$B$2:$AC$590,21,FALSE)</f>
        <v>0.96</v>
      </c>
      <c r="E245" s="46">
        <f>VLOOKUP($B245,[1]NA1_6SEP2010_proteins!$B$2:$AC$590,25,FALSE)</f>
        <v>0.89</v>
      </c>
      <c r="F245" s="45"/>
      <c r="G245" s="45">
        <f>VLOOKUP($B245,[1]NA1_6SEP2010_proteins!$B$2:$AC$590,20,FALSE)</f>
        <v>1</v>
      </c>
      <c r="H245" s="45">
        <f>VLOOKUP($B245,[1]NA1_6SEP2010_proteins!$B$2:$AC$590,24,FALSE)</f>
        <v>0.21</v>
      </c>
      <c r="I245" s="45">
        <f>VLOOKUP($B245,[1]NA1_6SEP2010_proteins!$B$2:$AC$590,28,FALSE)</f>
        <v>0.01</v>
      </c>
    </row>
    <row r="246" spans="1:9" s="2" customFormat="1" x14ac:dyDescent="0.3">
      <c r="A246" s="51" t="s">
        <v>624</v>
      </c>
      <c r="B246" s="46" t="s">
        <v>625</v>
      </c>
      <c r="C246" s="46" t="str">
        <f>VLOOKUP($B246,[1]NA1_6SEP2010_proteins!$B$2:$AC$590,17,FALSE)</f>
        <v>Y</v>
      </c>
      <c r="D246" s="46" t="str">
        <f>VLOOKUP($B246,[1]NA1_6SEP2010_proteins!$B$2:$AC$590,21,FALSE)</f>
        <v>Y</v>
      </c>
      <c r="E246" s="46" t="str">
        <f>VLOOKUP($B246,[1]NA1_6SEP2010_proteins!$B$2:$AC$590,25,FALSE)</f>
        <v>Y</v>
      </c>
      <c r="F246" s="45"/>
      <c r="G246" s="45" t="str">
        <f>VLOOKUP($B246,[1]NA1_6SEP2010_proteins!$B$2:$AC$590,20,FALSE)</f>
        <v>Y</v>
      </c>
      <c r="H246" s="45" t="str">
        <f>VLOOKUP($B246,[1]NA1_6SEP2010_proteins!$B$2:$AC$590,24,FALSE)</f>
        <v>Y</v>
      </c>
      <c r="I246" s="45" t="str">
        <f>VLOOKUP($B246,[1]NA1_6SEP2010_proteins!$B$2:$AC$590,28,FALSE)</f>
        <v>Y</v>
      </c>
    </row>
    <row r="247" spans="1:9" s="2" customFormat="1" x14ac:dyDescent="0.3">
      <c r="A247" s="44" t="s">
        <v>905</v>
      </c>
      <c r="B247" s="45" t="s">
        <v>214</v>
      </c>
      <c r="C247" s="46">
        <f>VLOOKUP($B247,[1]NA1_6SEP2010_proteins!$B$2:$AC$590,17,FALSE)</f>
        <v>2.83</v>
      </c>
      <c r="D247" s="46">
        <f>VLOOKUP($B247,[1]NA1_6SEP2010_proteins!$B$2:$AC$590,21,FALSE)</f>
        <v>0.89</v>
      </c>
      <c r="E247" s="46">
        <f>VLOOKUP($B247,[1]NA1_6SEP2010_proteins!$B$2:$AC$590,25,FALSE)</f>
        <v>0.96</v>
      </c>
      <c r="F247" s="45"/>
      <c r="G247" s="45">
        <f>VLOOKUP($B247,[1]NA1_6SEP2010_proteins!$B$2:$AC$590,20,FALSE)</f>
        <v>1</v>
      </c>
      <c r="H247" s="45">
        <f>VLOOKUP($B247,[1]NA1_6SEP2010_proteins!$B$2:$AC$590,24,FALSE)</f>
        <v>0.03</v>
      </c>
      <c r="I247" s="45">
        <f>VLOOKUP($B247,[1]NA1_6SEP2010_proteins!$B$2:$AC$590,28,FALSE)</f>
        <v>0.17</v>
      </c>
    </row>
    <row r="248" spans="1:9" s="2" customFormat="1" x14ac:dyDescent="0.3">
      <c r="A248" s="86" t="s">
        <v>906</v>
      </c>
      <c r="B248" s="90"/>
      <c r="C248" s="90"/>
      <c r="D248" s="90"/>
      <c r="E248" s="90"/>
      <c r="F248" s="90"/>
      <c r="G248" s="90"/>
      <c r="H248" s="90"/>
      <c r="I248" s="90"/>
    </row>
    <row r="249" spans="1:9" s="2" customFormat="1" x14ac:dyDescent="0.3">
      <c r="A249" s="44" t="s">
        <v>822</v>
      </c>
      <c r="B249" s="45" t="s">
        <v>35</v>
      </c>
      <c r="C249" s="46" t="str">
        <f>VLOOKUP($B249,[1]NA1_6SEP2010_proteins!$B$2:$AC$590,17,FALSE)</f>
        <v>-</v>
      </c>
      <c r="D249" s="46" t="str">
        <f>VLOOKUP($B249,[1]NA1_6SEP2010_proteins!$B$2:$AC$590,21,FALSE)</f>
        <v>F</v>
      </c>
      <c r="E249" s="46" t="str">
        <f>VLOOKUP($B249,[1]NA1_6SEP2010_proteins!$B$2:$AC$590,25,FALSE)</f>
        <v>-</v>
      </c>
      <c r="F249" s="45"/>
      <c r="G249" s="45" t="str">
        <f>VLOOKUP($B249,[1]NA1_6SEP2010_proteins!$B$2:$AC$590,20,FALSE)</f>
        <v>-</v>
      </c>
      <c r="H249" s="45" t="str">
        <f>VLOOKUP($B249,[1]NA1_6SEP2010_proteins!$B$2:$AC$590,24,FALSE)</f>
        <v>F</v>
      </c>
      <c r="I249" s="45" t="str">
        <f>VLOOKUP($B249,[1]NA1_6SEP2010_proteins!$B$2:$AC$590,28,FALSE)</f>
        <v>-</v>
      </c>
    </row>
    <row r="250" spans="1:9" s="2" customFormat="1" x14ac:dyDescent="0.3">
      <c r="A250" s="44" t="s">
        <v>826</v>
      </c>
      <c r="B250" s="45" t="s">
        <v>36</v>
      </c>
      <c r="C250" s="46">
        <f>VLOOKUP($B250,[1]NA1_6SEP2010_proteins!$B$2:$AC$590,17,FALSE)</f>
        <v>0.26</v>
      </c>
      <c r="D250" s="46">
        <f>VLOOKUP($B250,[1]NA1_6SEP2010_proteins!$B$2:$AC$590,21,FALSE)</f>
        <v>0.41</v>
      </c>
      <c r="E250" s="46">
        <f>VLOOKUP($B250,[1]NA1_6SEP2010_proteins!$B$2:$AC$590,25,FALSE)</f>
        <v>0.18</v>
      </c>
      <c r="F250" s="45"/>
      <c r="G250" s="45">
        <f>VLOOKUP($B250,[1]NA1_6SEP2010_proteins!$B$2:$AC$590,20,FALSE)</f>
        <v>0.01</v>
      </c>
      <c r="H250" s="45">
        <f>VLOOKUP($B250,[1]NA1_6SEP2010_proteins!$B$2:$AC$590,24,FALSE)</f>
        <v>0.06</v>
      </c>
      <c r="I250" s="45">
        <f>VLOOKUP($B250,[1]NA1_6SEP2010_proteins!$B$2:$AC$590,28,FALSE)</f>
        <v>0</v>
      </c>
    </row>
    <row r="251" spans="1:9" s="2" customFormat="1" x14ac:dyDescent="0.3">
      <c r="A251" s="44" t="s">
        <v>827</v>
      </c>
      <c r="B251" s="45" t="s">
        <v>37</v>
      </c>
      <c r="C251" s="46">
        <f>VLOOKUP($B251,[1]NA1_6SEP2010_proteins!$B$2:$AC$590,17,FALSE)</f>
        <v>0.69</v>
      </c>
      <c r="D251" s="46">
        <f>VLOOKUP($B251,[1]NA1_6SEP2010_proteins!$B$2:$AC$590,21,FALSE)</f>
        <v>0.86</v>
      </c>
      <c r="E251" s="46">
        <f>VLOOKUP($B251,[1]NA1_6SEP2010_proteins!$B$2:$AC$590,25,FALSE)</f>
        <v>0.45</v>
      </c>
      <c r="F251" s="45"/>
      <c r="G251" s="45">
        <f>VLOOKUP($B251,[1]NA1_6SEP2010_proteins!$B$2:$AC$590,20,FALSE)</f>
        <v>0.16</v>
      </c>
      <c r="H251" s="45">
        <f>VLOOKUP($B251,[1]NA1_6SEP2010_proteins!$B$2:$AC$590,24,FALSE)</f>
        <v>0.41</v>
      </c>
      <c r="I251" s="45">
        <f>VLOOKUP($B251,[1]NA1_6SEP2010_proteins!$B$2:$AC$590,28,FALSE)</f>
        <v>0</v>
      </c>
    </row>
    <row r="252" spans="1:9" s="2" customFormat="1" x14ac:dyDescent="0.3">
      <c r="A252" s="44" t="s">
        <v>907</v>
      </c>
      <c r="B252" s="45" t="s">
        <v>153</v>
      </c>
      <c r="C252" s="46">
        <f>VLOOKUP($B252,[1]NA1_6SEP2010_proteins!$B$2:$AC$590,17,FALSE)</f>
        <v>2.5299999999999998</v>
      </c>
      <c r="D252" s="46">
        <f>VLOOKUP($B252,[1]NA1_6SEP2010_proteins!$B$2:$AC$590,21,FALSE)</f>
        <v>3.06</v>
      </c>
      <c r="E252" s="46">
        <f>VLOOKUP($B252,[1]NA1_6SEP2010_proteins!$B$2:$AC$590,25,FALSE)</f>
        <v>1.4</v>
      </c>
      <c r="F252" s="45"/>
      <c r="G252" s="45">
        <f>VLOOKUP($B252,[1]NA1_6SEP2010_proteins!$B$2:$AC$590,20,FALSE)</f>
        <v>1</v>
      </c>
      <c r="H252" s="45">
        <f>VLOOKUP($B252,[1]NA1_6SEP2010_proteins!$B$2:$AC$590,24,FALSE)</f>
        <v>1</v>
      </c>
      <c r="I252" s="45">
        <f>VLOOKUP($B252,[1]NA1_6SEP2010_proteins!$B$2:$AC$590,28,FALSE)</f>
        <v>1</v>
      </c>
    </row>
    <row r="253" spans="1:9" s="2" customFormat="1" x14ac:dyDescent="0.3">
      <c r="A253" s="44" t="s">
        <v>908</v>
      </c>
      <c r="B253" s="45" t="s">
        <v>59</v>
      </c>
      <c r="C253" s="46" t="str">
        <f>VLOOKUP($B253,[1]NA1_6SEP2010_proteins!$B$2:$AC$590,17,FALSE)</f>
        <v>-</v>
      </c>
      <c r="D253" s="46" t="str">
        <f>VLOOKUP($B253,[1]NA1_6SEP2010_proteins!$B$2:$AC$590,21,FALSE)</f>
        <v>-</v>
      </c>
      <c r="E253" s="46" t="str">
        <f>VLOOKUP($B253,[1]NA1_6SEP2010_proteins!$B$2:$AC$590,25,FALSE)</f>
        <v>S</v>
      </c>
      <c r="F253" s="45"/>
      <c r="G253" s="45" t="str">
        <f>VLOOKUP($B253,[1]NA1_6SEP2010_proteins!$B$2:$AC$590,20,FALSE)</f>
        <v>-</v>
      </c>
      <c r="H253" s="45" t="str">
        <f>VLOOKUP($B253,[1]NA1_6SEP2010_proteins!$B$2:$AC$590,24,FALSE)</f>
        <v>-</v>
      </c>
      <c r="I253" s="45" t="str">
        <f>VLOOKUP($B253,[1]NA1_6SEP2010_proteins!$B$2:$AC$590,28,FALSE)</f>
        <v>S</v>
      </c>
    </row>
    <row r="254" spans="1:9" s="2" customFormat="1" x14ac:dyDescent="0.3">
      <c r="A254" s="44" t="s">
        <v>909</v>
      </c>
      <c r="B254" s="45" t="s">
        <v>192</v>
      </c>
      <c r="C254" s="46" t="str">
        <f>VLOOKUP($B254,[1]NA1_6SEP2010_proteins!$B$2:$AC$590,17,FALSE)</f>
        <v>Y</v>
      </c>
      <c r="D254" s="46">
        <f>VLOOKUP($B254,[1]NA1_6SEP2010_proteins!$B$2:$AC$590,21,FALSE)</f>
        <v>6.17</v>
      </c>
      <c r="E254" s="46">
        <f>VLOOKUP($B254,[1]NA1_6SEP2010_proteins!$B$2:$AC$590,25,FALSE)</f>
        <v>0.5</v>
      </c>
      <c r="F254" s="45"/>
      <c r="G254" s="45" t="str">
        <f>VLOOKUP($B254,[1]NA1_6SEP2010_proteins!$B$2:$AC$590,20,FALSE)</f>
        <v>Y</v>
      </c>
      <c r="H254" s="45">
        <f>VLOOKUP($B254,[1]NA1_6SEP2010_proteins!$B$2:$AC$590,24,FALSE)</f>
        <v>1</v>
      </c>
      <c r="I254" s="45">
        <f>VLOOKUP($B254,[1]NA1_6SEP2010_proteins!$B$2:$AC$590,28,FALSE)</f>
        <v>0</v>
      </c>
    </row>
    <row r="255" spans="1:9" s="2" customFormat="1" ht="15.75" x14ac:dyDescent="0.3">
      <c r="A255" s="88" t="s">
        <v>1299</v>
      </c>
      <c r="B255" s="96"/>
      <c r="C255" s="96"/>
      <c r="D255" s="96"/>
      <c r="E255" s="96"/>
      <c r="F255" s="96"/>
      <c r="G255" s="96"/>
      <c r="H255" s="96"/>
      <c r="I255" s="96"/>
    </row>
    <row r="256" spans="1:9" s="2" customFormat="1" x14ac:dyDescent="0.3">
      <c r="A256" s="44" t="s">
        <v>910</v>
      </c>
      <c r="B256" s="45" t="s">
        <v>149</v>
      </c>
      <c r="C256" s="46" t="str">
        <f>VLOOKUP($B256,[1]NA1_6SEP2010_proteins!$B$2:$AC$590,17,FALSE)</f>
        <v>-</v>
      </c>
      <c r="D256" s="46" t="str">
        <f>VLOOKUP($B256,[1]NA1_6SEP2010_proteins!$B$2:$AC$590,21,FALSE)</f>
        <v>-</v>
      </c>
      <c r="E256" s="46" t="str">
        <f>VLOOKUP($B256,[1]NA1_6SEP2010_proteins!$B$2:$AC$590,25,FALSE)</f>
        <v>S</v>
      </c>
      <c r="F256" s="45"/>
      <c r="G256" s="45" t="str">
        <f>VLOOKUP($B256,[1]NA1_6SEP2010_proteins!$B$2:$AC$590,20,FALSE)</f>
        <v>-</v>
      </c>
      <c r="H256" s="45" t="str">
        <f>VLOOKUP($B256,[1]NA1_6SEP2010_proteins!$B$2:$AC$590,24,FALSE)</f>
        <v>-</v>
      </c>
      <c r="I256" s="45" t="str">
        <f>VLOOKUP($B256,[1]NA1_6SEP2010_proteins!$B$2:$AC$590,28,FALSE)</f>
        <v>S</v>
      </c>
    </row>
    <row r="257" spans="1:10" x14ac:dyDescent="0.3">
      <c r="A257" s="44" t="s">
        <v>911</v>
      </c>
      <c r="B257" s="45" t="s">
        <v>150</v>
      </c>
      <c r="C257" s="46" t="str">
        <f>VLOOKUP($B257,[1]NA1_6SEP2010_proteins!$B$2:$AC$590,17,FALSE)</f>
        <v>-</v>
      </c>
      <c r="D257" s="46" t="str">
        <f>VLOOKUP($B257,[1]NA1_6SEP2010_proteins!$B$2:$AC$590,21,FALSE)</f>
        <v>-</v>
      </c>
      <c r="E257" s="46" t="str">
        <f>VLOOKUP($B257,[1]NA1_6SEP2010_proteins!$B$2:$AC$590,25,FALSE)</f>
        <v>S</v>
      </c>
      <c r="F257" s="45"/>
      <c r="G257" s="45" t="str">
        <f>VLOOKUP($B257,[1]NA1_6SEP2010_proteins!$B$2:$AC$590,20,FALSE)</f>
        <v>-</v>
      </c>
      <c r="H257" s="45" t="str">
        <f>VLOOKUP($B257,[1]NA1_6SEP2010_proteins!$B$2:$AC$590,24,FALSE)</f>
        <v>-</v>
      </c>
      <c r="I257" s="45" t="str">
        <f>VLOOKUP($B257,[1]NA1_6SEP2010_proteins!$B$2:$AC$590,28,FALSE)</f>
        <v>S</v>
      </c>
    </row>
    <row r="258" spans="1:10" s="18" customFormat="1" ht="12.75" x14ac:dyDescent="0.3">
      <c r="A258" s="59" t="s">
        <v>912</v>
      </c>
      <c r="B258" s="45" t="s">
        <v>2</v>
      </c>
      <c r="C258" s="46">
        <f>VLOOKUP($B258,[1]NA1_6SEP2010_proteins!$B$2:$AC$590,17,FALSE)</f>
        <v>0.32</v>
      </c>
      <c r="D258" s="46" t="str">
        <f>VLOOKUP($B258,[1]NA1_6SEP2010_proteins!$B$2:$AC$590,21,FALSE)</f>
        <v>-</v>
      </c>
      <c r="E258" s="46">
        <f>VLOOKUP($B258,[1]NA1_6SEP2010_proteins!$B$2:$AC$590,25,FALSE)</f>
        <v>0.56999999999999995</v>
      </c>
      <c r="F258" s="45"/>
      <c r="G258" s="45">
        <f>VLOOKUP($B258,[1]NA1_6SEP2010_proteins!$B$2:$AC$590,20,FALSE)</f>
        <v>0</v>
      </c>
      <c r="H258" s="45" t="str">
        <f>VLOOKUP($B258,[1]NA1_6SEP2010_proteins!$B$2:$AC$590,24,FALSE)</f>
        <v>-</v>
      </c>
      <c r="I258" s="45">
        <f>VLOOKUP($B258,[1]NA1_6SEP2010_proteins!$B$2:$AC$590,28,FALSE)</f>
        <v>0.11</v>
      </c>
    </row>
    <row r="259" spans="1:10" s="25" customFormat="1" x14ac:dyDescent="0.3">
      <c r="A259" s="59" t="s">
        <v>913</v>
      </c>
      <c r="B259" s="45" t="s">
        <v>3</v>
      </c>
      <c r="C259" s="46" t="str">
        <f>VLOOKUP($B259,[1]NA1_6SEP2010_proteins!$B$2:$AC$590,17,FALSE)</f>
        <v>C</v>
      </c>
      <c r="D259" s="46" t="str">
        <f>VLOOKUP($B259,[1]NA1_6SEP2010_proteins!$B$2:$AC$590,21,FALSE)</f>
        <v>-</v>
      </c>
      <c r="E259" s="46" t="str">
        <f>VLOOKUP($B259,[1]NA1_6SEP2010_proteins!$B$2:$AC$590,25,FALSE)</f>
        <v>-</v>
      </c>
      <c r="F259" s="45"/>
      <c r="G259" s="45" t="str">
        <f>VLOOKUP($B259,[1]NA1_6SEP2010_proteins!$B$2:$AC$590,20,FALSE)</f>
        <v>C</v>
      </c>
      <c r="H259" s="45" t="str">
        <f>VLOOKUP($B259,[1]NA1_6SEP2010_proteins!$B$2:$AC$590,24,FALSE)</f>
        <v>-</v>
      </c>
      <c r="I259" s="45" t="str">
        <f>VLOOKUP($B259,[1]NA1_6SEP2010_proteins!$B$2:$AC$590,28,FALSE)</f>
        <v>-</v>
      </c>
      <c r="J259" s="18"/>
    </row>
    <row r="260" spans="1:10" s="25" customFormat="1" x14ac:dyDescent="0.3">
      <c r="A260" s="59" t="s">
        <v>914</v>
      </c>
      <c r="B260" s="45" t="s">
        <v>4</v>
      </c>
      <c r="C260" s="46" t="str">
        <f>VLOOKUP($B260,[1]NA1_6SEP2010_proteins!$B$2:$AC$590,17,FALSE)</f>
        <v>C</v>
      </c>
      <c r="D260" s="46" t="str">
        <f>VLOOKUP($B260,[1]NA1_6SEP2010_proteins!$B$2:$AC$590,21,FALSE)</f>
        <v>-</v>
      </c>
      <c r="E260" s="46" t="str">
        <f>VLOOKUP($B260,[1]NA1_6SEP2010_proteins!$B$2:$AC$590,25,FALSE)</f>
        <v>-</v>
      </c>
      <c r="F260" s="45"/>
      <c r="G260" s="45" t="str">
        <f>VLOOKUP($B260,[1]NA1_6SEP2010_proteins!$B$2:$AC$590,20,FALSE)</f>
        <v>C</v>
      </c>
      <c r="H260" s="45" t="str">
        <f>VLOOKUP($B260,[1]NA1_6SEP2010_proteins!$B$2:$AC$590,24,FALSE)</f>
        <v>-</v>
      </c>
      <c r="I260" s="45" t="str">
        <f>VLOOKUP($B260,[1]NA1_6SEP2010_proteins!$B$2:$AC$590,28,FALSE)</f>
        <v>-</v>
      </c>
      <c r="J260" s="18"/>
    </row>
    <row r="261" spans="1:10" s="25" customFormat="1" x14ac:dyDescent="0.3">
      <c r="A261" s="60" t="s">
        <v>915</v>
      </c>
      <c r="B261" s="55" t="s">
        <v>5</v>
      </c>
      <c r="C261" s="46" t="str">
        <f>VLOOKUP($B261,[1]NA1_6SEP2010_proteins!$B$2:$AC$590,17,FALSE)</f>
        <v>C</v>
      </c>
      <c r="D261" s="46" t="str">
        <f>VLOOKUP($B261,[1]NA1_6SEP2010_proteins!$B$2:$AC$590,21,FALSE)</f>
        <v>-</v>
      </c>
      <c r="E261" s="46" t="str">
        <f>VLOOKUP($B261,[1]NA1_6SEP2010_proteins!$B$2:$AC$590,25,FALSE)</f>
        <v>-</v>
      </c>
      <c r="F261" s="45"/>
      <c r="G261" s="45" t="str">
        <f>VLOOKUP($B261,[1]NA1_6SEP2010_proteins!$B$2:$AC$590,20,FALSE)</f>
        <v>C</v>
      </c>
      <c r="H261" s="45" t="str">
        <f>VLOOKUP($B261,[1]NA1_6SEP2010_proteins!$B$2:$AC$590,24,FALSE)</f>
        <v>-</v>
      </c>
      <c r="I261" s="45" t="str">
        <f>VLOOKUP($B261,[1]NA1_6SEP2010_proteins!$B$2:$AC$590,28,FALSE)</f>
        <v>-</v>
      </c>
      <c r="J261" s="18"/>
    </row>
    <row r="262" spans="1:10" s="25" customFormat="1" x14ac:dyDescent="0.3">
      <c r="A262" s="47" t="s">
        <v>916</v>
      </c>
      <c r="B262" s="48" t="s">
        <v>215</v>
      </c>
      <c r="C262" s="46" t="str">
        <f>VLOOKUP($B262,[1]NA1_6SEP2010_proteins!$B$2:$AC$590,17,FALSE)</f>
        <v>-</v>
      </c>
      <c r="D262" s="46" t="str">
        <f>VLOOKUP($B262,[1]NA1_6SEP2010_proteins!$B$2:$AC$590,21,FALSE)</f>
        <v>-</v>
      </c>
      <c r="E262" s="46" t="str">
        <f>VLOOKUP($B262,[1]NA1_6SEP2010_proteins!$B$2:$AC$590,25,FALSE)</f>
        <v>S</v>
      </c>
      <c r="F262" s="45"/>
      <c r="G262" s="45" t="str">
        <f>VLOOKUP($B262,[1]NA1_6SEP2010_proteins!$B$2:$AC$590,20,FALSE)</f>
        <v>-</v>
      </c>
      <c r="H262" s="45" t="str">
        <f>VLOOKUP($B262,[1]NA1_6SEP2010_proteins!$B$2:$AC$590,24,FALSE)</f>
        <v>-</v>
      </c>
      <c r="I262" s="45" t="str">
        <f>VLOOKUP($B262,[1]NA1_6SEP2010_proteins!$B$2:$AC$590,28,FALSE)</f>
        <v>S</v>
      </c>
      <c r="J262" s="18"/>
    </row>
    <row r="263" spans="1:10" x14ac:dyDescent="0.3">
      <c r="A263" s="61" t="s">
        <v>917</v>
      </c>
      <c r="B263" s="62" t="s">
        <v>274</v>
      </c>
      <c r="C263" s="46" t="str">
        <f>VLOOKUP($B263,[1]NA1_6SEP2010_proteins!$B$2:$AC$590,17,FALSE)</f>
        <v>-</v>
      </c>
      <c r="D263" s="46" t="str">
        <f>VLOOKUP($B263,[1]NA1_6SEP2010_proteins!$B$2:$AC$590,21,FALSE)</f>
        <v>-</v>
      </c>
      <c r="E263" s="46" t="str">
        <f>VLOOKUP($B263,[1]NA1_6SEP2010_proteins!$B$2:$AC$590,25,FALSE)</f>
        <v>S</v>
      </c>
      <c r="F263" s="45"/>
      <c r="G263" s="45" t="str">
        <f>VLOOKUP($B263,[1]NA1_6SEP2010_proteins!$B$2:$AC$590,20,FALSE)</f>
        <v>-</v>
      </c>
      <c r="H263" s="45" t="str">
        <f>VLOOKUP($B263,[1]NA1_6SEP2010_proteins!$B$2:$AC$590,24,FALSE)</f>
        <v>-</v>
      </c>
      <c r="I263" s="45" t="str">
        <f>VLOOKUP($B263,[1]NA1_6SEP2010_proteins!$B$2:$AC$590,28,FALSE)</f>
        <v>S</v>
      </c>
    </row>
    <row r="264" spans="1:10" x14ac:dyDescent="0.3">
      <c r="A264" s="63" t="s">
        <v>918</v>
      </c>
      <c r="B264" s="46" t="s">
        <v>614</v>
      </c>
      <c r="C264" s="46" t="str">
        <f>VLOOKUP($B264,[1]NA1_6SEP2010_proteins!$B$2:$AC$590,17,FALSE)</f>
        <v>Y</v>
      </c>
      <c r="D264" s="46" t="str">
        <f>VLOOKUP($B264,[1]NA1_6SEP2010_proteins!$B$2:$AC$590,21,FALSE)</f>
        <v>Y</v>
      </c>
      <c r="E264" s="46" t="str">
        <f>VLOOKUP($B264,[1]NA1_6SEP2010_proteins!$B$2:$AC$590,25,FALSE)</f>
        <v>Y</v>
      </c>
      <c r="F264" s="45"/>
      <c r="G264" s="45" t="str">
        <f>VLOOKUP($B264,[1]NA1_6SEP2010_proteins!$B$2:$AC$590,20,FALSE)</f>
        <v>Y</v>
      </c>
      <c r="H264" s="45" t="str">
        <f>VLOOKUP($B264,[1]NA1_6SEP2010_proteins!$B$2:$AC$590,24,FALSE)</f>
        <v>Y</v>
      </c>
      <c r="I264" s="45" t="str">
        <f>VLOOKUP($B264,[1]NA1_6SEP2010_proteins!$B$2:$AC$590,28,FALSE)</f>
        <v>Y</v>
      </c>
    </row>
    <row r="265" spans="1:10" s="2" customFormat="1" x14ac:dyDescent="0.3">
      <c r="A265" s="59" t="s">
        <v>855</v>
      </c>
      <c r="B265" s="45" t="s">
        <v>151</v>
      </c>
      <c r="C265" s="46">
        <f>VLOOKUP($B265,[1]NA1_6SEP2010_proteins!$B$2:$AC$590,17,FALSE)</f>
        <v>1.36</v>
      </c>
      <c r="D265" s="46">
        <f>VLOOKUP($B265,[1]NA1_6SEP2010_proteins!$B$2:$AC$590,21,FALSE)</f>
        <v>1.17</v>
      </c>
      <c r="E265" s="46">
        <f>VLOOKUP($B265,[1]NA1_6SEP2010_proteins!$B$2:$AC$590,25,FALSE)</f>
        <v>1.7</v>
      </c>
      <c r="F265" s="45"/>
      <c r="G265" s="45">
        <f>VLOOKUP($B265,[1]NA1_6SEP2010_proteins!$B$2:$AC$590,20,FALSE)</f>
        <v>0.89</v>
      </c>
      <c r="H265" s="45">
        <f>VLOOKUP($B265,[1]NA1_6SEP2010_proteins!$B$2:$AC$590,24,FALSE)</f>
        <v>0.75</v>
      </c>
      <c r="I265" s="45">
        <f>VLOOKUP($B265,[1]NA1_6SEP2010_proteins!$B$2:$AC$590,28,FALSE)</f>
        <v>0.99</v>
      </c>
    </row>
    <row r="266" spans="1:10" ht="13.5" customHeight="1" x14ac:dyDescent="0.3">
      <c r="A266" s="44" t="s">
        <v>919</v>
      </c>
      <c r="B266" s="45" t="s">
        <v>182</v>
      </c>
      <c r="C266" s="46" t="str">
        <f>VLOOKUP($B266,[1]NA1_6SEP2010_proteins!$B$2:$AC$590,17,FALSE)</f>
        <v>Y</v>
      </c>
      <c r="D266" s="46">
        <f>VLOOKUP($B266,[1]NA1_6SEP2010_proteins!$B$2:$AC$590,21,FALSE)</f>
        <v>3</v>
      </c>
      <c r="E266" s="46">
        <f>VLOOKUP($B266,[1]NA1_6SEP2010_proteins!$B$2:$AC$590,25,FALSE)</f>
        <v>2.39</v>
      </c>
      <c r="F266" s="45"/>
      <c r="G266" s="45" t="str">
        <f>VLOOKUP($B266,[1]NA1_6SEP2010_proteins!$B$2:$AC$590,20,FALSE)</f>
        <v>Y</v>
      </c>
      <c r="H266" s="45">
        <f>VLOOKUP($B266,[1]NA1_6SEP2010_proteins!$B$2:$AC$590,24,FALSE)</f>
        <v>1</v>
      </c>
      <c r="I266" s="45">
        <f>VLOOKUP($B266,[1]NA1_6SEP2010_proteins!$B$2:$AC$590,28,FALSE)</f>
        <v>1</v>
      </c>
    </row>
    <row r="267" spans="1:10" s="25" customFormat="1" x14ac:dyDescent="0.3">
      <c r="A267" s="44" t="s">
        <v>907</v>
      </c>
      <c r="B267" s="45" t="s">
        <v>153</v>
      </c>
      <c r="C267" s="46">
        <f>VLOOKUP($B267,[1]NA1_6SEP2010_proteins!$B$2:$AC$590,17,FALSE)</f>
        <v>2.5299999999999998</v>
      </c>
      <c r="D267" s="46">
        <f>VLOOKUP($B267,[1]NA1_6SEP2010_proteins!$B$2:$AC$590,21,FALSE)</f>
        <v>3.06</v>
      </c>
      <c r="E267" s="46">
        <f>VLOOKUP($B267,[1]NA1_6SEP2010_proteins!$B$2:$AC$590,25,FALSE)</f>
        <v>1.4</v>
      </c>
      <c r="F267" s="45"/>
      <c r="G267" s="45">
        <f>VLOOKUP($B267,[1]NA1_6SEP2010_proteins!$B$2:$AC$590,20,FALSE)</f>
        <v>1</v>
      </c>
      <c r="H267" s="45">
        <f>VLOOKUP($B267,[1]NA1_6SEP2010_proteins!$B$2:$AC$590,24,FALSE)</f>
        <v>1</v>
      </c>
      <c r="I267" s="45">
        <f>VLOOKUP($B267,[1]NA1_6SEP2010_proteins!$B$2:$AC$590,28,FALSE)</f>
        <v>1</v>
      </c>
      <c r="J267" s="18"/>
    </row>
    <row r="268" spans="1:10" x14ac:dyDescent="0.3">
      <c r="A268" s="44" t="s">
        <v>920</v>
      </c>
      <c r="B268" s="45" t="s">
        <v>282</v>
      </c>
      <c r="C268" s="46">
        <f>VLOOKUP($B268,[1]NA1_6SEP2010_proteins!$B$2:$AC$590,17,FALSE)</f>
        <v>0.79</v>
      </c>
      <c r="D268" s="46">
        <f>VLOOKUP($B268,[1]NA1_6SEP2010_proteins!$B$2:$AC$590,21,FALSE)</f>
        <v>0.36</v>
      </c>
      <c r="E268" s="46" t="str">
        <f>VLOOKUP($B268,[1]NA1_6SEP2010_proteins!$B$2:$AC$590,25,FALSE)</f>
        <v>Y</v>
      </c>
      <c r="F268" s="45"/>
      <c r="G268" s="45">
        <f>VLOOKUP($B268,[1]NA1_6SEP2010_proteins!$B$2:$AC$590,20,FALSE)</f>
        <v>0.31</v>
      </c>
      <c r="H268" s="45">
        <f>VLOOKUP($B268,[1]NA1_6SEP2010_proteins!$B$2:$AC$590,24,FALSE)</f>
        <v>0</v>
      </c>
      <c r="I268" s="45" t="str">
        <f>VLOOKUP($B268,[1]NA1_6SEP2010_proteins!$B$2:$AC$590,28,FALSE)</f>
        <v>Y</v>
      </c>
    </row>
    <row r="269" spans="1:10" s="2" customFormat="1" x14ac:dyDescent="0.3">
      <c r="A269" s="51" t="s">
        <v>921</v>
      </c>
      <c r="B269" s="46" t="s">
        <v>631</v>
      </c>
      <c r="C269" s="46" t="str">
        <f>VLOOKUP($B269,[1]NA1_6SEP2010_proteins!$B$2:$AC$590,17,FALSE)</f>
        <v>Y</v>
      </c>
      <c r="D269" s="46" t="str">
        <f>VLOOKUP($B269,[1]NA1_6SEP2010_proteins!$B$2:$AC$590,21,FALSE)</f>
        <v>Y</v>
      </c>
      <c r="E269" s="46" t="str">
        <f>VLOOKUP($B269,[1]NA1_6SEP2010_proteins!$B$2:$AC$590,25,FALSE)</f>
        <v>Y</v>
      </c>
      <c r="F269" s="45"/>
      <c r="G269" s="45" t="str">
        <f>VLOOKUP($B269,[1]NA1_6SEP2010_proteins!$B$2:$AC$590,20,FALSE)</f>
        <v>Y</v>
      </c>
      <c r="H269" s="45" t="str">
        <f>VLOOKUP($B269,[1]NA1_6SEP2010_proteins!$B$2:$AC$590,24,FALSE)</f>
        <v>Y</v>
      </c>
      <c r="I269" s="45" t="str">
        <f>VLOOKUP($B269,[1]NA1_6SEP2010_proteins!$B$2:$AC$590,28,FALSE)</f>
        <v>Y</v>
      </c>
    </row>
    <row r="270" spans="1:10" s="2" customFormat="1" x14ac:dyDescent="0.3">
      <c r="A270" s="63" t="s">
        <v>922</v>
      </c>
      <c r="B270" s="46" t="s">
        <v>611</v>
      </c>
      <c r="C270" s="46" t="str">
        <f>VLOOKUP($B270,[1]NA1_6SEP2010_proteins!$B$2:$AC$590,17,FALSE)</f>
        <v>Y</v>
      </c>
      <c r="D270" s="46" t="str">
        <f>VLOOKUP($B270,[1]NA1_6SEP2010_proteins!$B$2:$AC$590,21,FALSE)</f>
        <v>Y</v>
      </c>
      <c r="E270" s="46" t="str">
        <f>VLOOKUP($B270,[1]NA1_6SEP2010_proteins!$B$2:$AC$590,25,FALSE)</f>
        <v>Y</v>
      </c>
      <c r="F270" s="45"/>
      <c r="G270" s="45" t="str">
        <f>VLOOKUP($B270,[1]NA1_6SEP2010_proteins!$B$2:$AC$590,20,FALSE)</f>
        <v>Y</v>
      </c>
      <c r="H270" s="45" t="str">
        <f>VLOOKUP($B270,[1]NA1_6SEP2010_proteins!$B$2:$AC$590,24,FALSE)</f>
        <v>Y</v>
      </c>
      <c r="I270" s="45" t="str">
        <f>VLOOKUP($B270,[1]NA1_6SEP2010_proteins!$B$2:$AC$590,28,FALSE)</f>
        <v>Y</v>
      </c>
    </row>
    <row r="271" spans="1:10" s="2" customFormat="1" x14ac:dyDescent="0.3">
      <c r="A271" s="51" t="s">
        <v>923</v>
      </c>
      <c r="B271" s="46" t="s">
        <v>615</v>
      </c>
      <c r="C271" s="46" t="str">
        <f>VLOOKUP($B271,[1]NA1_6SEP2010_proteins!$B$2:$AC$590,17,FALSE)</f>
        <v>Y</v>
      </c>
      <c r="D271" s="46" t="str">
        <f>VLOOKUP($B271,[1]NA1_6SEP2010_proteins!$B$2:$AC$590,21,FALSE)</f>
        <v>Y</v>
      </c>
      <c r="E271" s="46" t="str">
        <f>VLOOKUP($B271,[1]NA1_6SEP2010_proteins!$B$2:$AC$590,25,FALSE)</f>
        <v>Y</v>
      </c>
      <c r="F271" s="45"/>
      <c r="G271" s="45" t="str">
        <f>VLOOKUP($B271,[1]NA1_6SEP2010_proteins!$B$2:$AC$590,20,FALSE)</f>
        <v>Y</v>
      </c>
      <c r="H271" s="45" t="str">
        <f>VLOOKUP($B271,[1]NA1_6SEP2010_proteins!$B$2:$AC$590,24,FALSE)</f>
        <v>Y</v>
      </c>
      <c r="I271" s="45" t="str">
        <f>VLOOKUP($B271,[1]NA1_6SEP2010_proteins!$B$2:$AC$590,28,FALSE)</f>
        <v>Y</v>
      </c>
    </row>
    <row r="272" spans="1:10" ht="14.25" customHeight="1" x14ac:dyDescent="0.3">
      <c r="A272" s="64" t="s">
        <v>924</v>
      </c>
      <c r="B272" s="65" t="s">
        <v>925</v>
      </c>
      <c r="C272" s="46" t="str">
        <f>VLOOKUP($B272,[1]NA1_6SEP2010_proteins!$B$2:$AC$590,17,FALSE)</f>
        <v>Y</v>
      </c>
      <c r="D272" s="46" t="str">
        <f>VLOOKUP($B272,[1]NA1_6SEP2010_proteins!$B$2:$AC$590,21,FALSE)</f>
        <v>Y</v>
      </c>
      <c r="E272" s="46" t="str">
        <f>VLOOKUP($B272,[1]NA1_6SEP2010_proteins!$B$2:$AC$590,25,FALSE)</f>
        <v>Y</v>
      </c>
      <c r="F272" s="45"/>
      <c r="G272" s="45" t="str">
        <f>VLOOKUP($B272,[1]NA1_6SEP2010_proteins!$B$2:$AC$590,20,FALSE)</f>
        <v>Y</v>
      </c>
      <c r="H272" s="45" t="str">
        <f>VLOOKUP($B272,[1]NA1_6SEP2010_proteins!$B$2:$AC$590,24,FALSE)</f>
        <v>Y</v>
      </c>
      <c r="I272" s="45" t="str">
        <f>VLOOKUP($B272,[1]NA1_6SEP2010_proteins!$B$2:$AC$590,28,FALSE)</f>
        <v>Y</v>
      </c>
    </row>
    <row r="273" spans="1:10" x14ac:dyDescent="0.3">
      <c r="A273" s="44" t="s">
        <v>926</v>
      </c>
      <c r="B273" s="45" t="s">
        <v>218</v>
      </c>
      <c r="C273" s="46">
        <f>VLOOKUP($B273,[1]NA1_6SEP2010_proteins!$B$2:$AC$590,17,FALSE)</f>
        <v>0.39</v>
      </c>
      <c r="D273" s="46" t="str">
        <f>VLOOKUP($B273,[1]NA1_6SEP2010_proteins!$B$2:$AC$590,21,FALSE)</f>
        <v>Y</v>
      </c>
      <c r="E273" s="46" t="str">
        <f>VLOOKUP($B273,[1]NA1_6SEP2010_proteins!$B$2:$AC$590,25,FALSE)</f>
        <v>Y</v>
      </c>
      <c r="F273" s="45"/>
      <c r="G273" s="45">
        <f>VLOOKUP($B273,[1]NA1_6SEP2010_proteins!$B$2:$AC$590,20,FALSE)</f>
        <v>0.16</v>
      </c>
      <c r="H273" s="45" t="str">
        <f>VLOOKUP($B273,[1]NA1_6SEP2010_proteins!$B$2:$AC$590,24,FALSE)</f>
        <v>Y</v>
      </c>
      <c r="I273" s="45" t="str">
        <f>VLOOKUP($B273,[1]NA1_6SEP2010_proteins!$B$2:$AC$590,28,FALSE)</f>
        <v>Y</v>
      </c>
    </row>
    <row r="274" spans="1:10" ht="15.75" x14ac:dyDescent="0.3">
      <c r="A274" s="88" t="s">
        <v>1300</v>
      </c>
      <c r="B274" s="96"/>
      <c r="C274" s="96"/>
      <c r="D274" s="96"/>
      <c r="E274" s="96"/>
      <c r="F274" s="96"/>
      <c r="G274" s="96"/>
      <c r="H274" s="96"/>
      <c r="I274" s="96"/>
    </row>
    <row r="275" spans="1:10" ht="16.5" customHeight="1" x14ac:dyDescent="0.3">
      <c r="A275" s="58" t="s">
        <v>828</v>
      </c>
      <c r="B275" s="55" t="s">
        <v>136</v>
      </c>
      <c r="C275" s="46" t="str">
        <f>VLOOKUP($B275,[1]NA1_6SEP2010_proteins!$B$2:$AC$590,17,FALSE)</f>
        <v>C</v>
      </c>
      <c r="D275" s="46" t="str">
        <f>VLOOKUP($B275,[1]NA1_6SEP2010_proteins!$B$2:$AC$590,21,FALSE)</f>
        <v>F</v>
      </c>
      <c r="E275" s="46" t="str">
        <f>VLOOKUP($B275,[1]NA1_6SEP2010_proteins!$B$2:$AC$590,25,FALSE)</f>
        <v>S</v>
      </c>
      <c r="F275" s="45"/>
      <c r="G275" s="45" t="str">
        <f>VLOOKUP($B275,[1]NA1_6SEP2010_proteins!$B$2:$AC$590,20,FALSE)</f>
        <v>C</v>
      </c>
      <c r="H275" s="45" t="str">
        <f>VLOOKUP($B275,[1]NA1_6SEP2010_proteins!$B$2:$AC$590,24,FALSE)</f>
        <v>F</v>
      </c>
      <c r="I275" s="45" t="str">
        <f>VLOOKUP($B275,[1]NA1_6SEP2010_proteins!$B$2:$AC$590,28,FALSE)</f>
        <v>S</v>
      </c>
    </row>
    <row r="276" spans="1:10" ht="15" customHeight="1" x14ac:dyDescent="0.3">
      <c r="A276" s="44" t="s">
        <v>927</v>
      </c>
      <c r="B276" s="45" t="s">
        <v>248</v>
      </c>
      <c r="C276" s="46" t="str">
        <f>VLOOKUP($B276,[1]NA1_6SEP2010_proteins!$B$2:$AC$590,17,FALSE)</f>
        <v>Y</v>
      </c>
      <c r="D276" s="46">
        <f>VLOOKUP($B276,[1]NA1_6SEP2010_proteins!$B$2:$AC$590,21,FALSE)</f>
        <v>0.92</v>
      </c>
      <c r="E276" s="46">
        <f>VLOOKUP($B276,[1]NA1_6SEP2010_proteins!$B$2:$AC$590,25,FALSE)</f>
        <v>0.85</v>
      </c>
      <c r="F276" s="45"/>
      <c r="G276" s="45" t="str">
        <f>VLOOKUP($B276,[1]NA1_6SEP2010_proteins!$B$2:$AC$590,20,FALSE)</f>
        <v>Y</v>
      </c>
      <c r="H276" s="45">
        <f>VLOOKUP($B276,[1]NA1_6SEP2010_proteins!$B$2:$AC$590,24,FALSE)</f>
        <v>0.4</v>
      </c>
      <c r="I276" s="45">
        <f>VLOOKUP($B276,[1]NA1_6SEP2010_proteins!$B$2:$AC$590,28,FALSE)</f>
        <v>0.41</v>
      </c>
    </row>
    <row r="277" spans="1:10" s="2" customFormat="1" ht="24" x14ac:dyDescent="0.3">
      <c r="A277" s="44" t="s">
        <v>928</v>
      </c>
      <c r="B277" s="45" t="s">
        <v>250</v>
      </c>
      <c r="C277" s="46">
        <f>VLOOKUP($B277,[1]NA1_6SEP2010_proteins!$B$2:$AC$590,17,FALSE)</f>
        <v>0.74</v>
      </c>
      <c r="D277" s="46">
        <f>VLOOKUP($B277,[1]NA1_6SEP2010_proteins!$B$2:$AC$590,21,FALSE)</f>
        <v>0.84</v>
      </c>
      <c r="E277" s="46" t="str">
        <f>VLOOKUP($B277,[1]NA1_6SEP2010_proteins!$B$2:$AC$590,25,FALSE)</f>
        <v>Y</v>
      </c>
      <c r="F277" s="45"/>
      <c r="G277" s="45">
        <f>VLOOKUP($B277,[1]NA1_6SEP2010_proteins!$B$2:$AC$590,20,FALSE)</f>
        <v>0.27</v>
      </c>
      <c r="H277" s="45">
        <f>VLOOKUP($B277,[1]NA1_6SEP2010_proteins!$B$2:$AC$590,24,FALSE)</f>
        <v>0.35</v>
      </c>
      <c r="I277" s="45" t="str">
        <f>VLOOKUP($B277,[1]NA1_6SEP2010_proteins!$B$2:$AC$590,28,FALSE)</f>
        <v>Y</v>
      </c>
    </row>
    <row r="278" spans="1:10" s="2" customFormat="1" x14ac:dyDescent="0.3">
      <c r="A278" s="52" t="s">
        <v>929</v>
      </c>
      <c r="B278" s="53" t="s">
        <v>562</v>
      </c>
      <c r="C278" s="46">
        <f>VLOOKUP($B278,[1]NA1_6SEP2010_proteins!$B$2:$AC$590,17,FALSE)</f>
        <v>4.26</v>
      </c>
      <c r="D278" s="46">
        <f>VLOOKUP($B278,[1]NA1_6SEP2010_proteins!$B$2:$AC$590,21,FALSE)</f>
        <v>2.29</v>
      </c>
      <c r="E278" s="46">
        <f>VLOOKUP($B278,[1]NA1_6SEP2010_proteins!$B$2:$AC$590,25,FALSE)</f>
        <v>0.37</v>
      </c>
      <c r="F278" s="45"/>
      <c r="G278" s="45">
        <f>VLOOKUP($B278,[1]NA1_6SEP2010_proteins!$B$2:$AC$590,20,FALSE)</f>
        <v>1</v>
      </c>
      <c r="H278" s="45">
        <f>VLOOKUP($B278,[1]NA1_6SEP2010_proteins!$B$2:$AC$590,24,FALSE)</f>
        <v>1</v>
      </c>
      <c r="I278" s="45">
        <f>VLOOKUP($B278,[1]NA1_6SEP2010_proteins!$B$2:$AC$590,28,FALSE)</f>
        <v>0</v>
      </c>
    </row>
    <row r="279" spans="1:10" s="25" customFormat="1" x14ac:dyDescent="0.3">
      <c r="A279" s="52" t="s">
        <v>930</v>
      </c>
      <c r="B279" s="53" t="s">
        <v>563</v>
      </c>
      <c r="C279" s="46" t="str">
        <f>VLOOKUP($B279,[1]NA1_6SEP2010_proteins!$B$2:$AC$590,17,FALSE)</f>
        <v>Y</v>
      </c>
      <c r="D279" s="46" t="str">
        <f>VLOOKUP($B279,[1]NA1_6SEP2010_proteins!$B$2:$AC$590,21,FALSE)</f>
        <v>Y</v>
      </c>
      <c r="E279" s="46">
        <f>VLOOKUP($B279,[1]NA1_6SEP2010_proteins!$B$2:$AC$590,25,FALSE)</f>
        <v>0.38</v>
      </c>
      <c r="F279" s="45"/>
      <c r="G279" s="45" t="str">
        <f>VLOOKUP($B279,[1]NA1_6SEP2010_proteins!$B$2:$AC$590,20,FALSE)</f>
        <v>Y</v>
      </c>
      <c r="H279" s="45" t="str">
        <f>VLOOKUP($B279,[1]NA1_6SEP2010_proteins!$B$2:$AC$590,24,FALSE)</f>
        <v>Y</v>
      </c>
      <c r="I279" s="45">
        <f>VLOOKUP($B279,[1]NA1_6SEP2010_proteins!$B$2:$AC$590,28,FALSE)</f>
        <v>0</v>
      </c>
      <c r="J279" s="18"/>
    </row>
    <row r="280" spans="1:10" s="20" customFormat="1" x14ac:dyDescent="0.3">
      <c r="A280" s="44" t="s">
        <v>514</v>
      </c>
      <c r="B280" s="45" t="s">
        <v>528</v>
      </c>
      <c r="C280" s="46">
        <f>VLOOKUP($B280,[1]NA1_6SEP2010_proteins!$B$2:$AC$590,17,FALSE)</f>
        <v>4.9000000000000004</v>
      </c>
      <c r="D280" s="46">
        <f>VLOOKUP($B280,[1]NA1_6SEP2010_proteins!$B$2:$AC$590,21,FALSE)</f>
        <v>4.0599999999999996</v>
      </c>
      <c r="E280" s="46">
        <f>VLOOKUP($B280,[1]NA1_6SEP2010_proteins!$B$2:$AC$590,25,FALSE)</f>
        <v>1.1399999999999999</v>
      </c>
      <c r="F280" s="45"/>
      <c r="G280" s="45">
        <f>VLOOKUP($B280,[1]NA1_6SEP2010_proteins!$B$2:$AC$590,20,FALSE)</f>
        <v>1</v>
      </c>
      <c r="H280" s="45">
        <f>VLOOKUP($B280,[1]NA1_6SEP2010_proteins!$B$2:$AC$590,24,FALSE)</f>
        <v>1</v>
      </c>
      <c r="I280" s="45">
        <f>VLOOKUP($B280,[1]NA1_6SEP2010_proteins!$B$2:$AC$590,28,FALSE)</f>
        <v>0.96</v>
      </c>
    </row>
    <row r="281" spans="1:10" ht="15.75" x14ac:dyDescent="0.3">
      <c r="A281" s="88" t="s">
        <v>1301</v>
      </c>
      <c r="B281" s="89"/>
      <c r="C281" s="89"/>
      <c r="D281" s="89"/>
      <c r="E281" s="89"/>
      <c r="F281" s="89"/>
      <c r="G281" s="89"/>
      <c r="H281" s="89"/>
      <c r="I281" s="89"/>
    </row>
    <row r="282" spans="1:10" s="2" customFormat="1" x14ac:dyDescent="0.3">
      <c r="A282" s="44" t="s">
        <v>931</v>
      </c>
      <c r="B282" s="48" t="s">
        <v>58</v>
      </c>
      <c r="C282" s="46">
        <f>VLOOKUP($B282,[1]NA1_6SEP2010_proteins!$B$2:$AC$590,17,FALSE)</f>
        <v>0.73</v>
      </c>
      <c r="D282" s="46">
        <f>VLOOKUP($B282,[1]NA1_6SEP2010_proteins!$B$2:$AC$590,21,FALSE)</f>
        <v>0.75</v>
      </c>
      <c r="E282" s="46">
        <f>VLOOKUP($B282,[1]NA1_6SEP2010_proteins!$B$2:$AC$590,25,FALSE)</f>
        <v>1.93</v>
      </c>
      <c r="F282" s="45"/>
      <c r="G282" s="45">
        <f>VLOOKUP($B282,[1]NA1_6SEP2010_proteins!$B$2:$AC$590,20,FALSE)</f>
        <v>0</v>
      </c>
      <c r="H282" s="45">
        <f>VLOOKUP($B282,[1]NA1_6SEP2010_proteins!$B$2:$AC$590,24,FALSE)</f>
        <v>0</v>
      </c>
      <c r="I282" s="45">
        <f>VLOOKUP($B282,[1]NA1_6SEP2010_proteins!$B$2:$AC$590,28,FALSE)</f>
        <v>1</v>
      </c>
    </row>
    <row r="283" spans="1:10" s="8" customFormat="1" ht="13.5" x14ac:dyDescent="0.3">
      <c r="A283" s="44" t="s">
        <v>844</v>
      </c>
      <c r="B283" s="48" t="s">
        <v>845</v>
      </c>
      <c r="C283" s="46" t="str">
        <f>VLOOKUP($B283,[1]NA1_6SEP2010_proteins!$B$2:$AC$590,17,FALSE)</f>
        <v>C</v>
      </c>
      <c r="D283" s="46" t="str">
        <f>VLOOKUP($B283,[1]NA1_6SEP2010_proteins!$B$2:$AC$590,21,FALSE)</f>
        <v>-</v>
      </c>
      <c r="E283" s="46" t="str">
        <f>VLOOKUP($B283,[1]NA1_6SEP2010_proteins!$B$2:$AC$590,25,FALSE)</f>
        <v>-</v>
      </c>
      <c r="F283" s="45"/>
      <c r="G283" s="45" t="str">
        <f>VLOOKUP($B283,[1]NA1_6SEP2010_proteins!$B$2:$AC$590,20,FALSE)</f>
        <v>C</v>
      </c>
      <c r="H283" s="45" t="str">
        <f>VLOOKUP($B283,[1]NA1_6SEP2010_proteins!$B$2:$AC$590,24,FALSE)</f>
        <v>-</v>
      </c>
      <c r="I283" s="45" t="str">
        <f>VLOOKUP($B283,[1]NA1_6SEP2010_proteins!$B$2:$AC$590,28,FALSE)</f>
        <v>-</v>
      </c>
    </row>
    <row r="284" spans="1:10" s="8" customFormat="1" ht="13.5" x14ac:dyDescent="0.3">
      <c r="A284" s="44" t="s">
        <v>866</v>
      </c>
      <c r="B284" s="48" t="s">
        <v>165</v>
      </c>
      <c r="C284" s="46" t="str">
        <f>VLOOKUP($B284,[1]NA1_6SEP2010_proteins!$B$2:$AC$590,17,FALSE)</f>
        <v>C</v>
      </c>
      <c r="D284" s="46" t="str">
        <f>VLOOKUP($B284,[1]NA1_6SEP2010_proteins!$B$2:$AC$590,21,FALSE)</f>
        <v>-</v>
      </c>
      <c r="E284" s="46" t="str">
        <f>VLOOKUP($B284,[1]NA1_6SEP2010_proteins!$B$2:$AC$590,25,FALSE)</f>
        <v>-</v>
      </c>
      <c r="F284" s="45"/>
      <c r="G284" s="45" t="str">
        <f>VLOOKUP($B284,[1]NA1_6SEP2010_proteins!$B$2:$AC$590,20,FALSE)</f>
        <v>C</v>
      </c>
      <c r="H284" s="45" t="str">
        <f>VLOOKUP($B284,[1]NA1_6SEP2010_proteins!$B$2:$AC$590,24,FALSE)</f>
        <v>-</v>
      </c>
      <c r="I284" s="45" t="str">
        <f>VLOOKUP($B284,[1]NA1_6SEP2010_proteins!$B$2:$AC$590,28,FALSE)</f>
        <v>-</v>
      </c>
    </row>
    <row r="285" spans="1:10" s="2" customFormat="1" x14ac:dyDescent="0.3">
      <c r="A285" s="44" t="s">
        <v>932</v>
      </c>
      <c r="B285" s="45" t="s">
        <v>217</v>
      </c>
      <c r="C285" s="46">
        <f>VLOOKUP($B285,[1]NA1_6SEP2010_proteins!$B$2:$AC$590,17,FALSE)</f>
        <v>1.34</v>
      </c>
      <c r="D285" s="46">
        <f>VLOOKUP($B285,[1]NA1_6SEP2010_proteins!$B$2:$AC$590,21,FALSE)</f>
        <v>1.36</v>
      </c>
      <c r="E285" s="46">
        <f>VLOOKUP($B285,[1]NA1_6SEP2010_proteins!$B$2:$AC$590,25,FALSE)</f>
        <v>1.55</v>
      </c>
      <c r="F285" s="45"/>
      <c r="G285" s="45">
        <f>VLOOKUP($B285,[1]NA1_6SEP2010_proteins!$B$2:$AC$590,20,FALSE)</f>
        <v>0.93</v>
      </c>
      <c r="H285" s="45">
        <f>VLOOKUP($B285,[1]NA1_6SEP2010_proteins!$B$2:$AC$590,24,FALSE)</f>
        <v>0.92</v>
      </c>
      <c r="I285" s="45">
        <f>VLOOKUP($B285,[1]NA1_6SEP2010_proteins!$B$2:$AC$590,28,FALSE)</f>
        <v>0.99</v>
      </c>
    </row>
    <row r="286" spans="1:10" s="8" customFormat="1" ht="13.5" x14ac:dyDescent="0.3">
      <c r="A286" s="44" t="s">
        <v>219</v>
      </c>
      <c r="B286" s="45" t="s">
        <v>220</v>
      </c>
      <c r="C286" s="46" t="str">
        <f>VLOOKUP($B286,[1]NA1_6SEP2010_proteins!$B$2:$AC$590,17,FALSE)</f>
        <v>Y</v>
      </c>
      <c r="D286" s="46" t="str">
        <f>VLOOKUP($B286,[1]NA1_6SEP2010_proteins!$B$2:$AC$590,21,FALSE)</f>
        <v>Y</v>
      </c>
      <c r="E286" s="46" t="str">
        <f>VLOOKUP($B286,[1]NA1_6SEP2010_proteins!$B$2:$AC$590,25,FALSE)</f>
        <v>Y</v>
      </c>
      <c r="F286" s="45"/>
      <c r="G286" s="45" t="str">
        <f>VLOOKUP($B286,[1]NA1_6SEP2010_proteins!$B$2:$AC$590,20,FALSE)</f>
        <v>Y</v>
      </c>
      <c r="H286" s="45" t="str">
        <f>VLOOKUP($B286,[1]NA1_6SEP2010_proteins!$B$2:$AC$590,24,FALSE)</f>
        <v>Y</v>
      </c>
      <c r="I286" s="45" t="str">
        <f>VLOOKUP($B286,[1]NA1_6SEP2010_proteins!$B$2:$AC$590,28,FALSE)</f>
        <v>Y</v>
      </c>
    </row>
    <row r="287" spans="1:10" ht="16.5" customHeight="1" x14ac:dyDescent="0.3">
      <c r="A287" s="44" t="s">
        <v>933</v>
      </c>
      <c r="B287" s="48" t="s">
        <v>221</v>
      </c>
      <c r="C287" s="46" t="str">
        <f>VLOOKUP($B287,[1]NA1_6SEP2010_proteins!$B$2:$AC$590,17,FALSE)</f>
        <v>C</v>
      </c>
      <c r="D287" s="46" t="str">
        <f>VLOOKUP($B287,[1]NA1_6SEP2010_proteins!$B$2:$AC$590,21,FALSE)</f>
        <v>-</v>
      </c>
      <c r="E287" s="46" t="str">
        <f>VLOOKUP($B287,[1]NA1_6SEP2010_proteins!$B$2:$AC$590,25,FALSE)</f>
        <v>S</v>
      </c>
      <c r="F287" s="45"/>
      <c r="G287" s="45" t="str">
        <f>VLOOKUP($B287,[1]NA1_6SEP2010_proteins!$B$2:$AC$590,20,FALSE)</f>
        <v>C</v>
      </c>
      <c r="H287" s="45" t="str">
        <f>VLOOKUP($B287,[1]NA1_6SEP2010_proteins!$B$2:$AC$590,24,FALSE)</f>
        <v>-</v>
      </c>
      <c r="I287" s="45" t="str">
        <f>VLOOKUP($B287,[1]NA1_6SEP2010_proteins!$B$2:$AC$590,28,FALSE)</f>
        <v>S</v>
      </c>
    </row>
    <row r="288" spans="1:10" s="22" customFormat="1" ht="16.5" customHeight="1" x14ac:dyDescent="0.3">
      <c r="A288" s="88" t="s">
        <v>1302</v>
      </c>
      <c r="B288" s="89"/>
      <c r="C288" s="89"/>
      <c r="D288" s="89"/>
      <c r="E288" s="89"/>
      <c r="F288" s="89"/>
      <c r="G288" s="89"/>
      <c r="H288" s="89"/>
      <c r="I288" s="89"/>
    </row>
    <row r="289" spans="1:11" s="13" customFormat="1" ht="16.5" customHeight="1" x14ac:dyDescent="0.3">
      <c r="A289" s="86" t="s">
        <v>934</v>
      </c>
      <c r="B289" s="90"/>
      <c r="C289" s="90"/>
      <c r="D289" s="90"/>
      <c r="E289" s="90"/>
      <c r="F289" s="90"/>
      <c r="G289" s="90"/>
      <c r="H289" s="90"/>
      <c r="I289" s="90"/>
    </row>
    <row r="290" spans="1:11" s="9" customFormat="1" ht="16.5" customHeight="1" x14ac:dyDescent="0.3">
      <c r="A290" s="51" t="s">
        <v>935</v>
      </c>
      <c r="B290" s="46" t="s">
        <v>936</v>
      </c>
      <c r="C290" s="46" t="str">
        <f>VLOOKUP($B290,[1]NA1_6SEP2010_proteins!$B$2:$AC$590,17,FALSE)</f>
        <v>Y</v>
      </c>
      <c r="D290" s="46" t="str">
        <f>VLOOKUP($B290,[1]NA1_6SEP2010_proteins!$B$2:$AC$590,21,FALSE)</f>
        <v>Y</v>
      </c>
      <c r="E290" s="46" t="str">
        <f>VLOOKUP($B290,[1]NA1_6SEP2010_proteins!$B$2:$AC$590,25,FALSE)</f>
        <v>Y</v>
      </c>
      <c r="F290" s="45"/>
      <c r="G290" s="45" t="str">
        <f>VLOOKUP($B290,[1]NA1_6SEP2010_proteins!$B$2:$AC$590,20,FALSE)</f>
        <v>Y</v>
      </c>
      <c r="H290" s="45" t="str">
        <f>VLOOKUP($B290,[1]NA1_6SEP2010_proteins!$B$2:$AC$590,24,FALSE)</f>
        <v>Y</v>
      </c>
      <c r="I290" s="45" t="str">
        <f>VLOOKUP($B290,[1]NA1_6SEP2010_proteins!$B$2:$AC$590,28,FALSE)</f>
        <v>Y</v>
      </c>
    </row>
    <row r="291" spans="1:11" s="17" customFormat="1" ht="15.75" customHeight="1" x14ac:dyDescent="0.3">
      <c r="A291" s="52" t="s">
        <v>937</v>
      </c>
      <c r="B291" s="53" t="s">
        <v>225</v>
      </c>
      <c r="C291" s="46">
        <f>VLOOKUP($B291,[1]NA1_6SEP2010_proteins!$B$2:$AC$590,17,FALSE)</f>
        <v>1.51</v>
      </c>
      <c r="D291" s="46">
        <f>VLOOKUP($B291,[1]NA1_6SEP2010_proteins!$B$2:$AC$590,21,FALSE)</f>
        <v>1.92</v>
      </c>
      <c r="E291" s="46">
        <f>VLOOKUP($B291,[1]NA1_6SEP2010_proteins!$B$2:$AC$590,25,FALSE)</f>
        <v>0.81</v>
      </c>
      <c r="F291" s="45"/>
      <c r="G291" s="45">
        <f>VLOOKUP($B291,[1]NA1_6SEP2010_proteins!$B$2:$AC$590,20,FALSE)</f>
        <v>1</v>
      </c>
      <c r="H291" s="45">
        <f>VLOOKUP($B291,[1]NA1_6SEP2010_proteins!$B$2:$AC$590,24,FALSE)</f>
        <v>1</v>
      </c>
      <c r="I291" s="45">
        <f>VLOOKUP($B291,[1]NA1_6SEP2010_proteins!$B$2:$AC$590,28,FALSE)</f>
        <v>0.03</v>
      </c>
      <c r="J291" s="10"/>
      <c r="K291" s="10"/>
    </row>
    <row r="292" spans="1:11" s="17" customFormat="1" ht="15.75" customHeight="1" x14ac:dyDescent="0.3">
      <c r="A292" s="52" t="s">
        <v>938</v>
      </c>
      <c r="B292" s="53" t="s">
        <v>226</v>
      </c>
      <c r="C292" s="46">
        <f>VLOOKUP($B292,[1]NA1_6SEP2010_proteins!$B$2:$AC$590,17,FALSE)</f>
        <v>1.04</v>
      </c>
      <c r="D292" s="46">
        <f>VLOOKUP($B292,[1]NA1_6SEP2010_proteins!$B$2:$AC$590,21,FALSE)</f>
        <v>0.7</v>
      </c>
      <c r="E292" s="46">
        <f>VLOOKUP($B292,[1]NA1_6SEP2010_proteins!$B$2:$AC$590,25,FALSE)</f>
        <v>0.75</v>
      </c>
      <c r="F292" s="45"/>
      <c r="G292" s="45">
        <f>VLOOKUP($B292,[1]NA1_6SEP2010_proteins!$B$2:$AC$590,20,FALSE)</f>
        <v>0.47</v>
      </c>
      <c r="H292" s="45">
        <f>VLOOKUP($B292,[1]NA1_6SEP2010_proteins!$B$2:$AC$590,24,FALSE)</f>
        <v>0.21</v>
      </c>
      <c r="I292" s="45">
        <f>VLOOKUP($B292,[1]NA1_6SEP2010_proteins!$B$2:$AC$590,28,FALSE)</f>
        <v>0.3</v>
      </c>
    </row>
    <row r="293" spans="1:11" s="27" customFormat="1" ht="15" customHeight="1" x14ac:dyDescent="0.3">
      <c r="A293" s="52" t="s">
        <v>939</v>
      </c>
      <c r="B293" s="53" t="s">
        <v>238</v>
      </c>
      <c r="C293" s="46" t="str">
        <f>VLOOKUP($B293,[1]NA1_6SEP2010_proteins!$B$2:$AC$590,17,FALSE)</f>
        <v>-</v>
      </c>
      <c r="D293" s="46" t="str">
        <f>VLOOKUP($B293,[1]NA1_6SEP2010_proteins!$B$2:$AC$590,21,FALSE)</f>
        <v>F</v>
      </c>
      <c r="E293" s="46" t="str">
        <f>VLOOKUP($B293,[1]NA1_6SEP2010_proteins!$B$2:$AC$590,25,FALSE)</f>
        <v>-</v>
      </c>
      <c r="F293" s="45"/>
      <c r="G293" s="45" t="str">
        <f>VLOOKUP($B293,[1]NA1_6SEP2010_proteins!$B$2:$AC$590,20,FALSE)</f>
        <v>-</v>
      </c>
      <c r="H293" s="45" t="str">
        <f>VLOOKUP($B293,[1]NA1_6SEP2010_proteins!$B$2:$AC$590,24,FALSE)</f>
        <v>F</v>
      </c>
      <c r="I293" s="45" t="str">
        <f>VLOOKUP($B293,[1]NA1_6SEP2010_proteins!$B$2:$AC$590,28,FALSE)</f>
        <v>-</v>
      </c>
    </row>
    <row r="294" spans="1:11" x14ac:dyDescent="0.3">
      <c r="A294" s="44" t="s">
        <v>804</v>
      </c>
      <c r="B294" s="48" t="s">
        <v>146</v>
      </c>
      <c r="C294" s="46">
        <f>VLOOKUP($B294,[1]NA1_6SEP2010_proteins!$B$2:$AC$590,17,FALSE)</f>
        <v>0.66</v>
      </c>
      <c r="D294" s="46">
        <f>VLOOKUP($B294,[1]NA1_6SEP2010_proteins!$B$2:$AC$590,21,FALSE)</f>
        <v>0.95</v>
      </c>
      <c r="E294" s="46">
        <f>VLOOKUP($B294,[1]NA1_6SEP2010_proteins!$B$2:$AC$590,25,FALSE)</f>
        <v>1.25</v>
      </c>
      <c r="F294" s="45"/>
      <c r="G294" s="45">
        <f>VLOOKUP($B294,[1]NA1_6SEP2010_proteins!$B$2:$AC$590,20,FALSE)</f>
        <v>0</v>
      </c>
      <c r="H294" s="45">
        <f>VLOOKUP($B294,[1]NA1_6SEP2010_proteins!$B$2:$AC$590,24,FALSE)</f>
        <v>0.25</v>
      </c>
      <c r="I294" s="45">
        <f>VLOOKUP($B294,[1]NA1_6SEP2010_proteins!$B$2:$AC$590,28,FALSE)</f>
        <v>1</v>
      </c>
    </row>
    <row r="295" spans="1:11" s="19" customFormat="1" ht="14.25" customHeight="1" x14ac:dyDescent="0.3">
      <c r="A295" s="52" t="s">
        <v>805</v>
      </c>
      <c r="B295" s="53" t="s">
        <v>147</v>
      </c>
      <c r="C295" s="46">
        <f>VLOOKUP($B295,[1]NA1_6SEP2010_proteins!$B$2:$AC$590,17,FALSE)</f>
        <v>0.63</v>
      </c>
      <c r="D295" s="46">
        <f>VLOOKUP($B295,[1]NA1_6SEP2010_proteins!$B$2:$AC$590,21,FALSE)</f>
        <v>0.82</v>
      </c>
      <c r="E295" s="46">
        <f>VLOOKUP($B295,[1]NA1_6SEP2010_proteins!$B$2:$AC$590,25,FALSE)</f>
        <v>1.27</v>
      </c>
      <c r="F295" s="45"/>
      <c r="G295" s="45">
        <f>VLOOKUP($B295,[1]NA1_6SEP2010_proteins!$B$2:$AC$590,20,FALSE)</f>
        <v>0</v>
      </c>
      <c r="H295" s="45">
        <f>VLOOKUP($B295,[1]NA1_6SEP2010_proteins!$B$2:$AC$590,24,FALSE)</f>
        <v>0.01</v>
      </c>
      <c r="I295" s="45">
        <f>VLOOKUP($B295,[1]NA1_6SEP2010_proteins!$B$2:$AC$590,28,FALSE)</f>
        <v>1</v>
      </c>
    </row>
    <row r="296" spans="1:11" s="30" customFormat="1" ht="16.5" customHeight="1" x14ac:dyDescent="0.3">
      <c r="A296" s="86" t="s">
        <v>940</v>
      </c>
      <c r="B296" s="90"/>
      <c r="C296" s="90"/>
      <c r="D296" s="90"/>
      <c r="E296" s="90"/>
      <c r="F296" s="90"/>
      <c r="G296" s="90"/>
      <c r="H296" s="90"/>
      <c r="I296" s="90"/>
    </row>
    <row r="297" spans="1:11" s="31" customFormat="1" ht="16.5" customHeight="1" x14ac:dyDescent="0.3">
      <c r="A297" s="52" t="s">
        <v>771</v>
      </c>
      <c r="B297" s="53" t="s">
        <v>141</v>
      </c>
      <c r="C297" s="46" t="str">
        <f>VLOOKUP($B297,[1]NA1_6SEP2010_proteins!$B$2:$AC$590,17,FALSE)</f>
        <v>-</v>
      </c>
      <c r="D297" s="46" t="str">
        <f>VLOOKUP($B297,[1]NA1_6SEP2010_proteins!$B$2:$AC$590,21,FALSE)</f>
        <v>F</v>
      </c>
      <c r="E297" s="46" t="str">
        <f>VLOOKUP($B297,[1]NA1_6SEP2010_proteins!$B$2:$AC$590,25,FALSE)</f>
        <v>S</v>
      </c>
      <c r="F297" s="45"/>
      <c r="G297" s="45" t="str">
        <f>VLOOKUP($B297,[1]NA1_6SEP2010_proteins!$B$2:$AC$590,20,FALSE)</f>
        <v>-</v>
      </c>
      <c r="H297" s="45" t="str">
        <f>VLOOKUP($B297,[1]NA1_6SEP2010_proteins!$B$2:$AC$590,24,FALSE)</f>
        <v>F</v>
      </c>
      <c r="I297" s="45" t="str">
        <f>VLOOKUP($B297,[1]NA1_6SEP2010_proteins!$B$2:$AC$590,28,FALSE)</f>
        <v>S</v>
      </c>
    </row>
    <row r="298" spans="1:11" s="19" customFormat="1" ht="15" customHeight="1" x14ac:dyDescent="0.3">
      <c r="A298" s="52" t="s">
        <v>941</v>
      </c>
      <c r="B298" s="53" t="s">
        <v>224</v>
      </c>
      <c r="C298" s="46">
        <f>VLOOKUP($B298,[1]NA1_6SEP2010_proteins!$B$2:$AC$590,17,FALSE)</f>
        <v>1.55</v>
      </c>
      <c r="D298" s="46" t="str">
        <f>VLOOKUP($B298,[1]NA1_6SEP2010_proteins!$B$2:$AC$590,21,FALSE)</f>
        <v>Y</v>
      </c>
      <c r="E298" s="46">
        <f>VLOOKUP($B298,[1]NA1_6SEP2010_proteins!$B$2:$AC$590,25,FALSE)</f>
        <v>0.68</v>
      </c>
      <c r="F298" s="45"/>
      <c r="G298" s="45">
        <f>VLOOKUP($B298,[1]NA1_6SEP2010_proteins!$B$2:$AC$590,20,FALSE)</f>
        <v>0.63</v>
      </c>
      <c r="H298" s="45" t="str">
        <f>VLOOKUP($B298,[1]NA1_6SEP2010_proteins!$B$2:$AC$590,24,FALSE)</f>
        <v>Y</v>
      </c>
      <c r="I298" s="45">
        <f>VLOOKUP($B298,[1]NA1_6SEP2010_proteins!$B$2:$AC$590,28,FALSE)</f>
        <v>0.28999999999999998</v>
      </c>
    </row>
    <row r="299" spans="1:11" s="20" customFormat="1" ht="18" customHeight="1" x14ac:dyDescent="0.3">
      <c r="A299" s="52" t="s">
        <v>942</v>
      </c>
      <c r="B299" s="53" t="s">
        <v>478</v>
      </c>
      <c r="C299" s="46" t="str">
        <f>VLOOKUP($B299,[1]NA1_6SEP2010_proteins!$B$2:$AC$590,17,FALSE)</f>
        <v>-</v>
      </c>
      <c r="D299" s="46" t="str">
        <f>VLOOKUP($B299,[1]NA1_6SEP2010_proteins!$B$2:$AC$590,21,FALSE)</f>
        <v>-</v>
      </c>
      <c r="E299" s="46" t="str">
        <f>VLOOKUP($B299,[1]NA1_6SEP2010_proteins!$B$2:$AC$590,25,FALSE)</f>
        <v>S</v>
      </c>
      <c r="F299" s="45"/>
      <c r="G299" s="45" t="str">
        <f>VLOOKUP($B299,[1]NA1_6SEP2010_proteins!$B$2:$AC$590,20,FALSE)</f>
        <v>-</v>
      </c>
      <c r="H299" s="45" t="str">
        <f>VLOOKUP($B299,[1]NA1_6SEP2010_proteins!$B$2:$AC$590,24,FALSE)</f>
        <v>-</v>
      </c>
      <c r="I299" s="45" t="str">
        <f>VLOOKUP($B299,[1]NA1_6SEP2010_proteins!$B$2:$AC$590,28,FALSE)</f>
        <v>S</v>
      </c>
    </row>
    <row r="300" spans="1:11" x14ac:dyDescent="0.3">
      <c r="A300" s="52" t="s">
        <v>229</v>
      </c>
      <c r="B300" s="53" t="s">
        <v>230</v>
      </c>
      <c r="C300" s="46" t="str">
        <f>VLOOKUP($B300,[1]NA1_6SEP2010_proteins!$B$2:$AC$590,17,FALSE)</f>
        <v>Y</v>
      </c>
      <c r="D300" s="46" t="str">
        <f>VLOOKUP($B300,[1]NA1_6SEP2010_proteins!$B$2:$AC$590,21,FALSE)</f>
        <v>Y</v>
      </c>
      <c r="E300" s="46">
        <f>VLOOKUP($B300,[1]NA1_6SEP2010_proteins!$B$2:$AC$590,25,FALSE)</f>
        <v>1.17</v>
      </c>
      <c r="F300" s="45"/>
      <c r="G300" s="45" t="str">
        <f>VLOOKUP($B300,[1]NA1_6SEP2010_proteins!$B$2:$AC$590,20,FALSE)</f>
        <v>Y</v>
      </c>
      <c r="H300" s="45" t="str">
        <f>VLOOKUP($B300,[1]NA1_6SEP2010_proteins!$B$2:$AC$590,24,FALSE)</f>
        <v>Y</v>
      </c>
      <c r="I300" s="45">
        <f>VLOOKUP($B300,[1]NA1_6SEP2010_proteins!$B$2:$AC$590,28,FALSE)</f>
        <v>0.57999999999999996</v>
      </c>
    </row>
    <row r="301" spans="1:11" s="28" customFormat="1" ht="14.25" x14ac:dyDescent="0.3">
      <c r="A301" s="52" t="s">
        <v>231</v>
      </c>
      <c r="B301" s="53" t="s">
        <v>232</v>
      </c>
      <c r="C301" s="46">
        <f>VLOOKUP($B301,[1]NA1_6SEP2010_proteins!$B$2:$AC$590,17,FALSE)</f>
        <v>1.9</v>
      </c>
      <c r="D301" s="46">
        <f>VLOOKUP($B301,[1]NA1_6SEP2010_proteins!$B$2:$AC$590,21,FALSE)</f>
        <v>1.93</v>
      </c>
      <c r="E301" s="46">
        <f>VLOOKUP($B301,[1]NA1_6SEP2010_proteins!$B$2:$AC$590,25,FALSE)</f>
        <v>1.45</v>
      </c>
      <c r="F301" s="45"/>
      <c r="G301" s="45">
        <f>VLOOKUP($B301,[1]NA1_6SEP2010_proteins!$B$2:$AC$590,20,FALSE)</f>
        <v>0.98</v>
      </c>
      <c r="H301" s="45">
        <f>VLOOKUP($B301,[1]NA1_6SEP2010_proteins!$B$2:$AC$590,24,FALSE)</f>
        <v>1</v>
      </c>
      <c r="I301" s="45">
        <f>VLOOKUP($B301,[1]NA1_6SEP2010_proteins!$B$2:$AC$590,28,FALSE)</f>
        <v>1</v>
      </c>
    </row>
    <row r="302" spans="1:11" s="28" customFormat="1" ht="14.25" x14ac:dyDescent="0.3">
      <c r="A302" s="52" t="s">
        <v>943</v>
      </c>
      <c r="B302" s="53" t="s">
        <v>233</v>
      </c>
      <c r="C302" s="46">
        <f>VLOOKUP($B302,[1]NA1_6SEP2010_proteins!$B$2:$AC$590,17,FALSE)</f>
        <v>0.24</v>
      </c>
      <c r="D302" s="46">
        <f>VLOOKUP($B302,[1]NA1_6SEP2010_proteins!$B$2:$AC$590,21,FALSE)</f>
        <v>0.21</v>
      </c>
      <c r="E302" s="46">
        <f>VLOOKUP($B302,[1]NA1_6SEP2010_proteins!$B$2:$AC$590,25,FALSE)</f>
        <v>0.47</v>
      </c>
      <c r="F302" s="45"/>
      <c r="G302" s="45">
        <f>VLOOKUP($B302,[1]NA1_6SEP2010_proteins!$B$2:$AC$590,20,FALSE)</f>
        <v>0</v>
      </c>
      <c r="H302" s="45">
        <f>VLOOKUP($B302,[1]NA1_6SEP2010_proteins!$B$2:$AC$590,24,FALSE)</f>
        <v>0</v>
      </c>
      <c r="I302" s="45">
        <f>VLOOKUP($B302,[1]NA1_6SEP2010_proteins!$B$2:$AC$590,28,FALSE)</f>
        <v>0.01</v>
      </c>
    </row>
    <row r="303" spans="1:11" x14ac:dyDescent="0.3">
      <c r="A303" s="52" t="s">
        <v>944</v>
      </c>
      <c r="B303" s="53" t="s">
        <v>234</v>
      </c>
      <c r="C303" s="46">
        <f>VLOOKUP($B303,[1]NA1_6SEP2010_proteins!$B$2:$AC$590,17,FALSE)</f>
        <v>0.99</v>
      </c>
      <c r="D303" s="46">
        <f>VLOOKUP($B303,[1]NA1_6SEP2010_proteins!$B$2:$AC$590,21,FALSE)</f>
        <v>0.65</v>
      </c>
      <c r="E303" s="46">
        <f>VLOOKUP($B303,[1]NA1_6SEP2010_proteins!$B$2:$AC$590,25,FALSE)</f>
        <v>1.02</v>
      </c>
      <c r="F303" s="45"/>
      <c r="G303" s="45">
        <f>VLOOKUP($B303,[1]NA1_6SEP2010_proteins!$B$2:$AC$590,20,FALSE)</f>
        <v>0.43</v>
      </c>
      <c r="H303" s="45">
        <f>VLOOKUP($B303,[1]NA1_6SEP2010_proteins!$B$2:$AC$590,24,FALSE)</f>
        <v>0</v>
      </c>
      <c r="I303" s="45">
        <f>VLOOKUP($B303,[1]NA1_6SEP2010_proteins!$B$2:$AC$590,28,FALSE)</f>
        <v>0.57999999999999996</v>
      </c>
    </row>
    <row r="304" spans="1:11" x14ac:dyDescent="0.3">
      <c r="A304" s="52" t="s">
        <v>235</v>
      </c>
      <c r="B304" s="53" t="s">
        <v>236</v>
      </c>
      <c r="C304" s="46" t="str">
        <f>VLOOKUP($B304,[1]NA1_6SEP2010_proteins!$B$2:$AC$590,17,FALSE)</f>
        <v>-</v>
      </c>
      <c r="D304" s="46" t="str">
        <f>VLOOKUP($B304,[1]NA1_6SEP2010_proteins!$B$2:$AC$590,21,FALSE)</f>
        <v>-</v>
      </c>
      <c r="E304" s="46" t="str">
        <f>VLOOKUP($B304,[1]NA1_6SEP2010_proteins!$B$2:$AC$590,25,FALSE)</f>
        <v>S</v>
      </c>
      <c r="F304" s="45"/>
      <c r="G304" s="45" t="str">
        <f>VLOOKUP($B304,[1]NA1_6SEP2010_proteins!$B$2:$AC$590,20,FALSE)</f>
        <v>-</v>
      </c>
      <c r="H304" s="45" t="str">
        <f>VLOOKUP($B304,[1]NA1_6SEP2010_proteins!$B$2:$AC$590,24,FALSE)</f>
        <v>-</v>
      </c>
      <c r="I304" s="45" t="str">
        <f>VLOOKUP($B304,[1]NA1_6SEP2010_proteins!$B$2:$AC$590,28,FALSE)</f>
        <v>S</v>
      </c>
    </row>
    <row r="305" spans="1:9" s="28" customFormat="1" ht="14.25" x14ac:dyDescent="0.3">
      <c r="A305" s="52" t="s">
        <v>945</v>
      </c>
      <c r="B305" s="53" t="s">
        <v>239</v>
      </c>
      <c r="C305" s="46" t="str">
        <f>VLOOKUP($B305,[1]NA1_6SEP2010_proteins!$B$2:$AC$590,17,FALSE)</f>
        <v>C</v>
      </c>
      <c r="D305" s="46" t="str">
        <f>VLOOKUP($B305,[1]NA1_6SEP2010_proteins!$B$2:$AC$590,21,FALSE)</f>
        <v>-</v>
      </c>
      <c r="E305" s="46" t="str">
        <f>VLOOKUP($B305,[1]NA1_6SEP2010_proteins!$B$2:$AC$590,25,FALSE)</f>
        <v>-</v>
      </c>
      <c r="F305" s="45"/>
      <c r="G305" s="45" t="str">
        <f>VLOOKUP($B305,[1]NA1_6SEP2010_proteins!$B$2:$AC$590,20,FALSE)</f>
        <v>C</v>
      </c>
      <c r="H305" s="45" t="str">
        <f>VLOOKUP($B305,[1]NA1_6SEP2010_proteins!$B$2:$AC$590,24,FALSE)</f>
        <v>-</v>
      </c>
      <c r="I305" s="45" t="str">
        <f>VLOOKUP($B305,[1]NA1_6SEP2010_proteins!$B$2:$AC$590,28,FALSE)</f>
        <v>-</v>
      </c>
    </row>
    <row r="306" spans="1:9" ht="18" customHeight="1" x14ac:dyDescent="0.3">
      <c r="A306" s="52" t="s">
        <v>946</v>
      </c>
      <c r="B306" s="53" t="s">
        <v>240</v>
      </c>
      <c r="C306" s="46" t="str">
        <f>VLOOKUP($B306,[1]NA1_6SEP2010_proteins!$B$2:$AC$590,17,FALSE)</f>
        <v>Y</v>
      </c>
      <c r="D306" s="46">
        <f>VLOOKUP($B306,[1]NA1_6SEP2010_proteins!$B$2:$AC$590,21,FALSE)</f>
        <v>0.59</v>
      </c>
      <c r="E306" s="46">
        <f>VLOOKUP($B306,[1]NA1_6SEP2010_proteins!$B$2:$AC$590,25,FALSE)</f>
        <v>0.89</v>
      </c>
      <c r="F306" s="45"/>
      <c r="G306" s="45" t="str">
        <f>VLOOKUP($B306,[1]NA1_6SEP2010_proteins!$B$2:$AC$590,20,FALSE)</f>
        <v>Y</v>
      </c>
      <c r="H306" s="45">
        <f>VLOOKUP($B306,[1]NA1_6SEP2010_proteins!$B$2:$AC$590,24,FALSE)</f>
        <v>0.04</v>
      </c>
      <c r="I306" s="45">
        <f>VLOOKUP($B306,[1]NA1_6SEP2010_proteins!$B$2:$AC$590,28,FALSE)</f>
        <v>0.35</v>
      </c>
    </row>
    <row r="307" spans="1:9" x14ac:dyDescent="0.3">
      <c r="A307" s="86" t="s">
        <v>947</v>
      </c>
      <c r="B307" s="90"/>
      <c r="C307" s="90"/>
      <c r="D307" s="90"/>
      <c r="E307" s="90"/>
      <c r="F307" s="90"/>
      <c r="G307" s="90"/>
      <c r="H307" s="90"/>
      <c r="I307" s="90"/>
    </row>
    <row r="308" spans="1:9" x14ac:dyDescent="0.3">
      <c r="A308" s="52" t="s">
        <v>227</v>
      </c>
      <c r="B308" s="53" t="s">
        <v>228</v>
      </c>
      <c r="C308" s="46" t="str">
        <f>VLOOKUP($B308,[1]NA1_6SEP2010_proteins!$B$2:$AC$590,17,FALSE)</f>
        <v>-</v>
      </c>
      <c r="D308" s="46" t="str">
        <f>VLOOKUP($B308,[1]NA1_6SEP2010_proteins!$B$2:$AC$590,21,FALSE)</f>
        <v>-</v>
      </c>
      <c r="E308" s="46" t="str">
        <f>VLOOKUP($B308,[1]NA1_6SEP2010_proteins!$B$2:$AC$590,25,FALSE)</f>
        <v>S</v>
      </c>
      <c r="F308" s="45"/>
      <c r="G308" s="45" t="str">
        <f>VLOOKUP($B308,[1]NA1_6SEP2010_proteins!$B$2:$AC$590,20,FALSE)</f>
        <v>-</v>
      </c>
      <c r="H308" s="45" t="str">
        <f>VLOOKUP($B308,[1]NA1_6SEP2010_proteins!$B$2:$AC$590,24,FALSE)</f>
        <v>-</v>
      </c>
      <c r="I308" s="45" t="str">
        <f>VLOOKUP($B308,[1]NA1_6SEP2010_proteins!$B$2:$AC$590,28,FALSE)</f>
        <v>S</v>
      </c>
    </row>
    <row r="309" spans="1:9" ht="15.75" x14ac:dyDescent="0.3">
      <c r="A309" s="88" t="s">
        <v>1288</v>
      </c>
      <c r="B309" s="96"/>
      <c r="C309" s="96"/>
      <c r="D309" s="96"/>
      <c r="E309" s="96"/>
      <c r="F309" s="96"/>
      <c r="G309" s="96"/>
      <c r="H309" s="96"/>
      <c r="I309" s="96"/>
    </row>
    <row r="310" spans="1:9" s="13" customFormat="1" ht="13.5" x14ac:dyDescent="0.3">
      <c r="A310" s="86" t="s">
        <v>948</v>
      </c>
      <c r="B310" s="90"/>
      <c r="C310" s="90"/>
      <c r="D310" s="90"/>
      <c r="E310" s="90"/>
      <c r="F310" s="90"/>
      <c r="G310" s="90"/>
      <c r="H310" s="90"/>
      <c r="I310" s="90"/>
    </row>
    <row r="311" spans="1:9" s="10" customFormat="1" ht="13.5" x14ac:dyDescent="0.3">
      <c r="A311" s="47" t="s">
        <v>949</v>
      </c>
      <c r="B311" s="48" t="s">
        <v>259</v>
      </c>
      <c r="C311" s="46">
        <f>VLOOKUP($B311,[1]NA1_6SEP2010_proteins!$B$2:$AC$590,17,FALSE)</f>
        <v>1.34</v>
      </c>
      <c r="D311" s="46">
        <f>VLOOKUP($B311,[1]NA1_6SEP2010_proteins!$B$2:$AC$590,21,FALSE)</f>
        <v>1.2</v>
      </c>
      <c r="E311" s="46">
        <f>VLOOKUP($B311,[1]NA1_6SEP2010_proteins!$B$2:$AC$590,25,FALSE)</f>
        <v>1.46</v>
      </c>
      <c r="F311" s="45"/>
      <c r="G311" s="45">
        <f>VLOOKUP($B311,[1]NA1_6SEP2010_proteins!$B$2:$AC$590,20,FALSE)</f>
        <v>0.97</v>
      </c>
      <c r="H311" s="45">
        <f>VLOOKUP($B311,[1]NA1_6SEP2010_proteins!$B$2:$AC$590,24,FALSE)</f>
        <v>0.88</v>
      </c>
      <c r="I311" s="45">
        <f>VLOOKUP($B311,[1]NA1_6SEP2010_proteins!$B$2:$AC$590,28,FALSE)</f>
        <v>0.99</v>
      </c>
    </row>
    <row r="312" spans="1:9" s="30" customFormat="1" ht="13.5" x14ac:dyDescent="0.3">
      <c r="A312" s="47" t="s">
        <v>950</v>
      </c>
      <c r="B312" s="48" t="s">
        <v>951</v>
      </c>
      <c r="C312" s="46" t="str">
        <f>VLOOKUP($B312,[1]NA1_6SEP2010_proteins!$B$2:$AC$590,17,FALSE)</f>
        <v>Y</v>
      </c>
      <c r="D312" s="46">
        <f>VLOOKUP($B312,[1]NA1_6SEP2010_proteins!$B$2:$AC$590,21,FALSE)</f>
        <v>0.44</v>
      </c>
      <c r="E312" s="46" t="str">
        <f>VLOOKUP($B312,[1]NA1_6SEP2010_proteins!$B$2:$AC$590,25,FALSE)</f>
        <v>Y</v>
      </c>
      <c r="F312" s="45"/>
      <c r="G312" s="45" t="str">
        <f>VLOOKUP($B312,[1]NA1_6SEP2010_proteins!$B$2:$AC$590,20,FALSE)</f>
        <v>Y</v>
      </c>
      <c r="H312" s="45">
        <f>VLOOKUP($B312,[1]NA1_6SEP2010_proteins!$B$2:$AC$590,24,FALSE)</f>
        <v>0.04</v>
      </c>
      <c r="I312" s="45" t="str">
        <f>VLOOKUP($B312,[1]NA1_6SEP2010_proteins!$B$2:$AC$590,28,FALSE)</f>
        <v>Y</v>
      </c>
    </row>
    <row r="313" spans="1:9" x14ac:dyDescent="0.3">
      <c r="A313" s="86" t="s">
        <v>952</v>
      </c>
      <c r="B313" s="90"/>
      <c r="C313" s="90"/>
      <c r="D313" s="90"/>
      <c r="E313" s="90"/>
      <c r="F313" s="90"/>
      <c r="G313" s="90"/>
      <c r="H313" s="90"/>
      <c r="I313" s="90"/>
    </row>
    <row r="314" spans="1:9" x14ac:dyDescent="0.3">
      <c r="A314" s="47" t="s">
        <v>953</v>
      </c>
      <c r="B314" s="48" t="s">
        <v>242</v>
      </c>
      <c r="C314" s="46" t="str">
        <f>VLOOKUP($B314,[1]NA1_6SEP2010_proteins!$B$2:$AC$590,17,FALSE)</f>
        <v>Y</v>
      </c>
      <c r="D314" s="46">
        <f>VLOOKUP($B314,[1]NA1_6SEP2010_proteins!$B$2:$AC$590,21,FALSE)</f>
        <v>1.51</v>
      </c>
      <c r="E314" s="46">
        <f>VLOOKUP($B314,[1]NA1_6SEP2010_proteins!$B$2:$AC$590,25,FALSE)</f>
        <v>1.22</v>
      </c>
      <c r="F314" s="45"/>
      <c r="G314" s="45" t="str">
        <f>VLOOKUP($B314,[1]NA1_6SEP2010_proteins!$B$2:$AC$590,20,FALSE)</f>
        <v>Y</v>
      </c>
      <c r="H314" s="45">
        <f>VLOOKUP($B314,[1]NA1_6SEP2010_proteins!$B$2:$AC$590,24,FALSE)</f>
        <v>0.88</v>
      </c>
      <c r="I314" s="45">
        <f>VLOOKUP($B314,[1]NA1_6SEP2010_proteins!$B$2:$AC$590,28,FALSE)</f>
        <v>0.79</v>
      </c>
    </row>
    <row r="315" spans="1:9" x14ac:dyDescent="0.3">
      <c r="A315" s="47" t="s">
        <v>954</v>
      </c>
      <c r="B315" s="48" t="s">
        <v>245</v>
      </c>
      <c r="C315" s="46" t="str">
        <f>VLOOKUP($B315,[1]NA1_6SEP2010_proteins!$B$2:$AC$590,17,FALSE)</f>
        <v>-</v>
      </c>
      <c r="D315" s="46" t="str">
        <f>VLOOKUP($B315,[1]NA1_6SEP2010_proteins!$B$2:$AC$590,21,FALSE)</f>
        <v>F</v>
      </c>
      <c r="E315" s="46" t="str">
        <f>VLOOKUP($B315,[1]NA1_6SEP2010_proteins!$B$2:$AC$590,25,FALSE)</f>
        <v>-</v>
      </c>
      <c r="F315" s="45"/>
      <c r="G315" s="45" t="str">
        <f>VLOOKUP($B315,[1]NA1_6SEP2010_proteins!$B$2:$AC$590,20,FALSE)</f>
        <v>-</v>
      </c>
      <c r="H315" s="45" t="str">
        <f>VLOOKUP($B315,[1]NA1_6SEP2010_proteins!$B$2:$AC$590,24,FALSE)</f>
        <v>F</v>
      </c>
      <c r="I315" s="45" t="str">
        <f>VLOOKUP($B315,[1]NA1_6SEP2010_proteins!$B$2:$AC$590,28,FALSE)</f>
        <v>-</v>
      </c>
    </row>
    <row r="316" spans="1:9" s="3" customFormat="1" ht="24" x14ac:dyDescent="0.3">
      <c r="A316" s="47" t="s">
        <v>955</v>
      </c>
      <c r="B316" s="48" t="s">
        <v>246</v>
      </c>
      <c r="C316" s="46" t="str">
        <f>VLOOKUP($B316,[1]NA1_6SEP2010_proteins!$B$2:$AC$590,17,FALSE)</f>
        <v>-</v>
      </c>
      <c r="D316" s="46" t="str">
        <f>VLOOKUP($B316,[1]NA1_6SEP2010_proteins!$B$2:$AC$590,21,FALSE)</f>
        <v>F</v>
      </c>
      <c r="E316" s="46" t="str">
        <f>VLOOKUP($B316,[1]NA1_6SEP2010_proteins!$B$2:$AC$590,25,FALSE)</f>
        <v>-</v>
      </c>
      <c r="F316" s="45"/>
      <c r="G316" s="45" t="str">
        <f>VLOOKUP($B316,[1]NA1_6SEP2010_proteins!$B$2:$AC$590,20,FALSE)</f>
        <v>-</v>
      </c>
      <c r="H316" s="45" t="str">
        <f>VLOOKUP($B316,[1]NA1_6SEP2010_proteins!$B$2:$AC$590,24,FALSE)</f>
        <v>F</v>
      </c>
      <c r="I316" s="45" t="str">
        <f>VLOOKUP($B316,[1]NA1_6SEP2010_proteins!$B$2:$AC$590,28,FALSE)</f>
        <v>-</v>
      </c>
    </row>
    <row r="317" spans="1:9" s="3" customFormat="1" x14ac:dyDescent="0.3">
      <c r="A317" s="51" t="s">
        <v>643</v>
      </c>
      <c r="B317" s="46" t="s">
        <v>644</v>
      </c>
      <c r="C317" s="46" t="str">
        <f>VLOOKUP($B317,[1]NA1_6SEP2010_proteins!$B$2:$AC$590,17,FALSE)</f>
        <v>Y</v>
      </c>
      <c r="D317" s="46" t="str">
        <f>VLOOKUP($B317,[1]NA1_6SEP2010_proteins!$B$2:$AC$590,21,FALSE)</f>
        <v>Y</v>
      </c>
      <c r="E317" s="46" t="str">
        <f>VLOOKUP($B317,[1]NA1_6SEP2010_proteins!$B$2:$AC$590,25,FALSE)</f>
        <v>Y</v>
      </c>
      <c r="F317" s="45"/>
      <c r="G317" s="45" t="str">
        <f>VLOOKUP($B317,[1]NA1_6SEP2010_proteins!$B$2:$AC$590,20,FALSE)</f>
        <v>Y</v>
      </c>
      <c r="H317" s="45" t="str">
        <f>VLOOKUP($B317,[1]NA1_6SEP2010_proteins!$B$2:$AC$590,24,FALSE)</f>
        <v>Y</v>
      </c>
      <c r="I317" s="45" t="str">
        <f>VLOOKUP($B317,[1]NA1_6SEP2010_proteins!$B$2:$AC$590,28,FALSE)</f>
        <v>Y</v>
      </c>
    </row>
    <row r="318" spans="1:9" s="3" customFormat="1" x14ac:dyDescent="0.3">
      <c r="A318" s="44" t="s">
        <v>956</v>
      </c>
      <c r="B318" s="45" t="s">
        <v>255</v>
      </c>
      <c r="C318" s="46">
        <f>VLOOKUP($B318,[1]NA1_6SEP2010_proteins!$B$2:$AC$590,17,FALSE)</f>
        <v>4.66</v>
      </c>
      <c r="D318" s="46">
        <f>VLOOKUP($B318,[1]NA1_6SEP2010_proteins!$B$2:$AC$590,21,FALSE)</f>
        <v>1.84</v>
      </c>
      <c r="E318" s="46">
        <f>VLOOKUP($B318,[1]NA1_6SEP2010_proteins!$B$2:$AC$590,25,FALSE)</f>
        <v>0.2</v>
      </c>
      <c r="F318" s="45"/>
      <c r="G318" s="45">
        <f>VLOOKUP($B318,[1]NA1_6SEP2010_proteins!$B$2:$AC$590,20,FALSE)</f>
        <v>1</v>
      </c>
      <c r="H318" s="45">
        <f>VLOOKUP($B318,[1]NA1_6SEP2010_proteins!$B$2:$AC$590,24,FALSE)</f>
        <v>1</v>
      </c>
      <c r="I318" s="45">
        <f>VLOOKUP($B318,[1]NA1_6SEP2010_proteins!$B$2:$AC$590,28,FALSE)</f>
        <v>0</v>
      </c>
    </row>
    <row r="319" spans="1:9" s="20" customFormat="1" x14ac:dyDescent="0.3">
      <c r="A319" s="47" t="s">
        <v>957</v>
      </c>
      <c r="B319" s="48" t="s">
        <v>256</v>
      </c>
      <c r="C319" s="46">
        <f>VLOOKUP($B319,[1]NA1_6SEP2010_proteins!$B$2:$AC$590,17,FALSE)</f>
        <v>1.35</v>
      </c>
      <c r="D319" s="46">
        <f>VLOOKUP($B319,[1]NA1_6SEP2010_proteins!$B$2:$AC$590,21,FALSE)</f>
        <v>1.75</v>
      </c>
      <c r="E319" s="46">
        <f>VLOOKUP($B319,[1]NA1_6SEP2010_proteins!$B$2:$AC$590,25,FALSE)</f>
        <v>0.44</v>
      </c>
      <c r="F319" s="45"/>
      <c r="G319" s="45">
        <f>VLOOKUP($B319,[1]NA1_6SEP2010_proteins!$B$2:$AC$590,20,FALSE)</f>
        <v>0.99</v>
      </c>
      <c r="H319" s="45">
        <f>VLOOKUP($B319,[1]NA1_6SEP2010_proteins!$B$2:$AC$590,24,FALSE)</f>
        <v>1</v>
      </c>
      <c r="I319" s="45">
        <f>VLOOKUP($B319,[1]NA1_6SEP2010_proteins!$B$2:$AC$590,28,FALSE)</f>
        <v>0</v>
      </c>
    </row>
    <row r="320" spans="1:9" s="3" customFormat="1" x14ac:dyDescent="0.3">
      <c r="A320" s="47" t="s">
        <v>958</v>
      </c>
      <c r="B320" s="48" t="s">
        <v>257</v>
      </c>
      <c r="C320" s="46">
        <f>VLOOKUP($B320,[1]NA1_6SEP2010_proteins!$B$2:$AC$590,17,FALSE)</f>
        <v>1.1100000000000001</v>
      </c>
      <c r="D320" s="46">
        <f>VLOOKUP($B320,[1]NA1_6SEP2010_proteins!$B$2:$AC$590,21,FALSE)</f>
        <v>1.1299999999999999</v>
      </c>
      <c r="E320" s="46" t="str">
        <f>VLOOKUP($B320,[1]NA1_6SEP2010_proteins!$B$2:$AC$590,25,FALSE)</f>
        <v>-</v>
      </c>
      <c r="F320" s="45"/>
      <c r="G320" s="45">
        <f>VLOOKUP($B320,[1]NA1_6SEP2010_proteins!$B$2:$AC$590,20,FALSE)</f>
        <v>0.61</v>
      </c>
      <c r="H320" s="45">
        <f>VLOOKUP($B320,[1]NA1_6SEP2010_proteins!$B$2:$AC$590,24,FALSE)</f>
        <v>0.56999999999999995</v>
      </c>
      <c r="I320" s="45" t="str">
        <f>VLOOKUP($B320,[1]NA1_6SEP2010_proteins!$B$2:$AC$590,28,FALSE)</f>
        <v>-</v>
      </c>
    </row>
    <row r="321" spans="1:9" x14ac:dyDescent="0.3">
      <c r="A321" s="47" t="s">
        <v>959</v>
      </c>
      <c r="B321" s="48" t="s">
        <v>260</v>
      </c>
      <c r="C321" s="46" t="str">
        <f>VLOOKUP($B321,[1]NA1_6SEP2010_proteins!$B$2:$AC$590,17,FALSE)</f>
        <v>-</v>
      </c>
      <c r="D321" s="46" t="str">
        <f>VLOOKUP($B321,[1]NA1_6SEP2010_proteins!$B$2:$AC$590,21,FALSE)</f>
        <v>-</v>
      </c>
      <c r="E321" s="46" t="str">
        <f>VLOOKUP($B321,[1]NA1_6SEP2010_proteins!$B$2:$AC$590,25,FALSE)</f>
        <v>S</v>
      </c>
      <c r="F321" s="45"/>
      <c r="G321" s="45" t="str">
        <f>VLOOKUP($B321,[1]NA1_6SEP2010_proteins!$B$2:$AC$590,20,FALSE)</f>
        <v>-</v>
      </c>
      <c r="H321" s="45" t="str">
        <f>VLOOKUP($B321,[1]NA1_6SEP2010_proteins!$B$2:$AC$590,24,FALSE)</f>
        <v>-</v>
      </c>
      <c r="I321" s="45" t="str">
        <f>VLOOKUP($B321,[1]NA1_6SEP2010_proteins!$B$2:$AC$590,28,FALSE)</f>
        <v>S</v>
      </c>
    </row>
    <row r="322" spans="1:9" s="3" customFormat="1" x14ac:dyDescent="0.3">
      <c r="A322" s="47" t="s">
        <v>960</v>
      </c>
      <c r="B322" s="48" t="s">
        <v>32</v>
      </c>
      <c r="C322" s="46" t="str">
        <f>VLOOKUP($B322,[1]NA1_6SEP2010_proteins!$B$2:$AC$590,17,FALSE)</f>
        <v>-</v>
      </c>
      <c r="D322" s="46" t="str">
        <f>VLOOKUP($B322,[1]NA1_6SEP2010_proteins!$B$2:$AC$590,21,FALSE)</f>
        <v>F</v>
      </c>
      <c r="E322" s="46" t="str">
        <f>VLOOKUP($B322,[1]NA1_6SEP2010_proteins!$B$2:$AC$590,25,FALSE)</f>
        <v>-</v>
      </c>
      <c r="F322" s="45"/>
      <c r="G322" s="45" t="str">
        <f>VLOOKUP($B322,[1]NA1_6SEP2010_proteins!$B$2:$AC$590,20,FALSE)</f>
        <v>-</v>
      </c>
      <c r="H322" s="45" t="str">
        <f>VLOOKUP($B322,[1]NA1_6SEP2010_proteins!$B$2:$AC$590,24,FALSE)</f>
        <v>F</v>
      </c>
      <c r="I322" s="45" t="str">
        <f>VLOOKUP($B322,[1]NA1_6SEP2010_proteins!$B$2:$AC$590,28,FALSE)</f>
        <v>-</v>
      </c>
    </row>
    <row r="323" spans="1:9" s="3" customFormat="1" x14ac:dyDescent="0.3">
      <c r="A323" s="51" t="s">
        <v>688</v>
      </c>
      <c r="B323" s="46" t="s">
        <v>689</v>
      </c>
      <c r="C323" s="46" t="str">
        <f>VLOOKUP($B323,[1]NA1_6SEP2010_proteins!$B$2:$AC$590,17,FALSE)</f>
        <v>Y</v>
      </c>
      <c r="D323" s="46" t="str">
        <f>VLOOKUP($B323,[1]NA1_6SEP2010_proteins!$B$2:$AC$590,21,FALSE)</f>
        <v>Y</v>
      </c>
      <c r="E323" s="46" t="str">
        <f>VLOOKUP($B323,[1]NA1_6SEP2010_proteins!$B$2:$AC$590,25,FALSE)</f>
        <v>Y</v>
      </c>
      <c r="F323" s="45"/>
      <c r="G323" s="45" t="str">
        <f>VLOOKUP($B323,[1]NA1_6SEP2010_proteins!$B$2:$AC$590,20,FALSE)</f>
        <v>Y</v>
      </c>
      <c r="H323" s="45" t="str">
        <f>VLOOKUP($B323,[1]NA1_6SEP2010_proteins!$B$2:$AC$590,24,FALSE)</f>
        <v>Y</v>
      </c>
      <c r="I323" s="45" t="str">
        <f>VLOOKUP($B323,[1]NA1_6SEP2010_proteins!$B$2:$AC$590,28,FALSE)</f>
        <v>Y</v>
      </c>
    </row>
    <row r="324" spans="1:9" s="5" customFormat="1" x14ac:dyDescent="0.3">
      <c r="A324" s="86" t="s">
        <v>961</v>
      </c>
      <c r="B324" s="90"/>
      <c r="C324" s="90"/>
      <c r="D324" s="90"/>
      <c r="E324" s="90"/>
      <c r="F324" s="90"/>
      <c r="G324" s="90"/>
      <c r="H324" s="90"/>
      <c r="I324" s="90"/>
    </row>
    <row r="325" spans="1:9" s="5" customFormat="1" x14ac:dyDescent="0.3">
      <c r="A325" s="47" t="s">
        <v>243</v>
      </c>
      <c r="B325" s="48" t="s">
        <v>244</v>
      </c>
      <c r="C325" s="46" t="str">
        <f>VLOOKUP($B325,[1]NA1_6SEP2010_proteins!$B$2:$AC$590,17,FALSE)</f>
        <v>-</v>
      </c>
      <c r="D325" s="46" t="str">
        <f>VLOOKUP($B325,[1]NA1_6SEP2010_proteins!$B$2:$AC$590,21,FALSE)</f>
        <v>-</v>
      </c>
      <c r="E325" s="46" t="str">
        <f>VLOOKUP($B325,[1]NA1_6SEP2010_proteins!$B$2:$AC$590,25,FALSE)</f>
        <v>S</v>
      </c>
      <c r="F325" s="45"/>
      <c r="G325" s="45" t="str">
        <f>VLOOKUP($B325,[1]NA1_6SEP2010_proteins!$B$2:$AC$590,20,FALSE)</f>
        <v>-</v>
      </c>
      <c r="H325" s="45" t="str">
        <f>VLOOKUP($B325,[1]NA1_6SEP2010_proteins!$B$2:$AC$590,24,FALSE)</f>
        <v>-</v>
      </c>
      <c r="I325" s="45" t="str">
        <f>VLOOKUP($B325,[1]NA1_6SEP2010_proteins!$B$2:$AC$590,28,FALSE)</f>
        <v>S</v>
      </c>
    </row>
    <row r="326" spans="1:9" s="5" customFormat="1" x14ac:dyDescent="0.3">
      <c r="A326" s="47" t="s">
        <v>962</v>
      </c>
      <c r="B326" s="48" t="s">
        <v>252</v>
      </c>
      <c r="C326" s="46" t="str">
        <f>VLOOKUP($B326,[1]NA1_6SEP2010_proteins!$B$2:$AC$590,17,FALSE)</f>
        <v>Y</v>
      </c>
      <c r="D326" s="46" t="str">
        <f>VLOOKUP($B326,[1]NA1_6SEP2010_proteins!$B$2:$AC$590,21,FALSE)</f>
        <v>Y</v>
      </c>
      <c r="E326" s="46">
        <f>VLOOKUP($B326,[1]NA1_6SEP2010_proteins!$B$2:$AC$590,25,FALSE)</f>
        <v>1.08</v>
      </c>
      <c r="F326" s="45"/>
      <c r="G326" s="45" t="str">
        <f>VLOOKUP($B326,[1]NA1_6SEP2010_proteins!$B$2:$AC$590,20,FALSE)</f>
        <v>Y</v>
      </c>
      <c r="H326" s="45" t="str">
        <f>VLOOKUP($B326,[1]NA1_6SEP2010_proteins!$B$2:$AC$590,24,FALSE)</f>
        <v>Y</v>
      </c>
      <c r="I326" s="45">
        <f>VLOOKUP($B326,[1]NA1_6SEP2010_proteins!$B$2:$AC$590,28,FALSE)</f>
        <v>0.52</v>
      </c>
    </row>
    <row r="327" spans="1:9" s="3" customFormat="1" x14ac:dyDescent="0.3">
      <c r="A327" s="47" t="s">
        <v>963</v>
      </c>
      <c r="B327" s="48" t="s">
        <v>261</v>
      </c>
      <c r="C327" s="46" t="str">
        <f>VLOOKUP($B327,[1]NA1_6SEP2010_proteins!$B$2:$AC$590,17,FALSE)</f>
        <v>-</v>
      </c>
      <c r="D327" s="46" t="str">
        <f>VLOOKUP($B327,[1]NA1_6SEP2010_proteins!$B$2:$AC$590,21,FALSE)</f>
        <v>-</v>
      </c>
      <c r="E327" s="46" t="str">
        <f>VLOOKUP($B327,[1]NA1_6SEP2010_proteins!$B$2:$AC$590,25,FALSE)</f>
        <v>S</v>
      </c>
      <c r="F327" s="45"/>
      <c r="G327" s="45" t="str">
        <f>VLOOKUP($B327,[1]NA1_6SEP2010_proteins!$B$2:$AC$590,20,FALSE)</f>
        <v>-</v>
      </c>
      <c r="H327" s="45" t="str">
        <f>VLOOKUP($B327,[1]NA1_6SEP2010_proteins!$B$2:$AC$590,24,FALSE)</f>
        <v>-</v>
      </c>
      <c r="I327" s="45" t="str">
        <f>VLOOKUP($B327,[1]NA1_6SEP2010_proteins!$B$2:$AC$590,28,FALSE)</f>
        <v>S</v>
      </c>
    </row>
    <row r="328" spans="1:9" s="5" customFormat="1" x14ac:dyDescent="0.3">
      <c r="A328" s="47" t="s">
        <v>964</v>
      </c>
      <c r="B328" s="48" t="s">
        <v>262</v>
      </c>
      <c r="C328" s="46">
        <f>VLOOKUP($B328,[1]NA1_6SEP2010_proteins!$B$2:$AC$590,17,FALSE)</f>
        <v>0.88</v>
      </c>
      <c r="D328" s="46" t="str">
        <f>VLOOKUP($B328,[1]NA1_6SEP2010_proteins!$B$2:$AC$590,21,FALSE)</f>
        <v>Y</v>
      </c>
      <c r="E328" s="46">
        <f>VLOOKUP($B328,[1]NA1_6SEP2010_proteins!$B$2:$AC$590,25,FALSE)</f>
        <v>0.06</v>
      </c>
      <c r="F328" s="45"/>
      <c r="G328" s="45">
        <f>VLOOKUP($B328,[1]NA1_6SEP2010_proteins!$B$2:$AC$590,20,FALSE)</f>
        <v>0.38</v>
      </c>
      <c r="H328" s="45" t="str">
        <f>VLOOKUP($B328,[1]NA1_6SEP2010_proteins!$B$2:$AC$590,24,FALSE)</f>
        <v>Y</v>
      </c>
      <c r="I328" s="45">
        <f>VLOOKUP($B328,[1]NA1_6SEP2010_proteins!$B$2:$AC$590,28,FALSE)</f>
        <v>0</v>
      </c>
    </row>
    <row r="329" spans="1:9" s="3" customFormat="1" x14ac:dyDescent="0.3">
      <c r="A329" s="47" t="s">
        <v>962</v>
      </c>
      <c r="B329" s="48" t="s">
        <v>965</v>
      </c>
      <c r="C329" s="46" t="str">
        <f>VLOOKUP($B329,[1]NA1_6SEP2010_proteins!$B$2:$AC$590,17,FALSE)</f>
        <v>C</v>
      </c>
      <c r="D329" s="46" t="str">
        <f>VLOOKUP($B329,[1]NA1_6SEP2010_proteins!$B$2:$AC$590,21,FALSE)</f>
        <v>F</v>
      </c>
      <c r="E329" s="46" t="str">
        <f>VLOOKUP($B329,[1]NA1_6SEP2010_proteins!$B$2:$AC$590,25,FALSE)</f>
        <v>S</v>
      </c>
      <c r="F329" s="45"/>
      <c r="G329" s="45" t="str">
        <f>VLOOKUP($B329,[1]NA1_6SEP2010_proteins!$B$2:$AC$590,20,FALSE)</f>
        <v>C</v>
      </c>
      <c r="H329" s="45" t="str">
        <f>VLOOKUP($B329,[1]NA1_6SEP2010_proteins!$B$2:$AC$590,24,FALSE)</f>
        <v>F</v>
      </c>
      <c r="I329" s="45" t="str">
        <f>VLOOKUP($B329,[1]NA1_6SEP2010_proteins!$B$2:$AC$590,28,FALSE)</f>
        <v>S</v>
      </c>
    </row>
    <row r="330" spans="1:9" s="3" customFormat="1" x14ac:dyDescent="0.3">
      <c r="A330" s="86" t="s">
        <v>966</v>
      </c>
      <c r="B330" s="90"/>
      <c r="C330" s="90"/>
      <c r="D330" s="90"/>
      <c r="E330" s="90"/>
      <c r="F330" s="90"/>
      <c r="G330" s="90"/>
      <c r="H330" s="90"/>
      <c r="I330" s="90"/>
    </row>
    <row r="331" spans="1:9" s="3" customFormat="1" ht="24" x14ac:dyDescent="0.3">
      <c r="A331" s="47" t="s">
        <v>967</v>
      </c>
      <c r="B331" s="48" t="s">
        <v>134</v>
      </c>
      <c r="C331" s="46" t="str">
        <f>VLOOKUP($B331,[1]NA1_6SEP2010_proteins!$B$2:$AC$590,17,FALSE)</f>
        <v>-</v>
      </c>
      <c r="D331" s="46" t="str">
        <f>VLOOKUP($B331,[1]NA1_6SEP2010_proteins!$B$2:$AC$590,21,FALSE)</f>
        <v>-</v>
      </c>
      <c r="E331" s="46" t="str">
        <f>VLOOKUP($B331,[1]NA1_6SEP2010_proteins!$B$2:$AC$590,25,FALSE)</f>
        <v>S</v>
      </c>
      <c r="F331" s="45"/>
      <c r="G331" s="45" t="str">
        <f>VLOOKUP($B331,[1]NA1_6SEP2010_proteins!$B$2:$AC$590,20,FALSE)</f>
        <v>-</v>
      </c>
      <c r="H331" s="45" t="str">
        <f>VLOOKUP($B331,[1]NA1_6SEP2010_proteins!$B$2:$AC$590,24,FALSE)</f>
        <v>-</v>
      </c>
      <c r="I331" s="45" t="str">
        <f>VLOOKUP($B331,[1]NA1_6SEP2010_proteins!$B$2:$AC$590,28,FALSE)</f>
        <v>S</v>
      </c>
    </row>
    <row r="332" spans="1:9" x14ac:dyDescent="0.3">
      <c r="A332" s="47" t="s">
        <v>968</v>
      </c>
      <c r="B332" s="48" t="s">
        <v>127</v>
      </c>
      <c r="C332" s="46">
        <f>VLOOKUP($B332,[1]NA1_6SEP2010_proteins!$B$2:$AC$590,17,FALSE)</f>
        <v>8.5</v>
      </c>
      <c r="D332" s="46">
        <f>VLOOKUP($B332,[1]NA1_6SEP2010_proteins!$B$2:$AC$590,21,FALSE)</f>
        <v>5.21</v>
      </c>
      <c r="E332" s="46">
        <f>VLOOKUP($B332,[1]NA1_6SEP2010_proteins!$B$2:$AC$590,25,FALSE)</f>
        <v>3.32</v>
      </c>
      <c r="F332" s="45"/>
      <c r="G332" s="45">
        <f>VLOOKUP($B332,[1]NA1_6SEP2010_proteins!$B$2:$AC$590,20,FALSE)</f>
        <v>1</v>
      </c>
      <c r="H332" s="45">
        <f>VLOOKUP($B332,[1]NA1_6SEP2010_proteins!$B$2:$AC$590,24,FALSE)</f>
        <v>1</v>
      </c>
      <c r="I332" s="45">
        <f>VLOOKUP($B332,[1]NA1_6SEP2010_proteins!$B$2:$AC$590,28,FALSE)</f>
        <v>1</v>
      </c>
    </row>
    <row r="333" spans="1:9" x14ac:dyDescent="0.3">
      <c r="A333" s="51" t="s">
        <v>683</v>
      </c>
      <c r="B333" s="46" t="s">
        <v>684</v>
      </c>
      <c r="C333" s="46" t="str">
        <f>VLOOKUP($B333,[1]NA1_6SEP2010_proteins!$B$2:$AC$590,17,FALSE)</f>
        <v>Y</v>
      </c>
      <c r="D333" s="46" t="str">
        <f>VLOOKUP($B333,[1]NA1_6SEP2010_proteins!$B$2:$AC$590,21,FALSE)</f>
        <v>Y</v>
      </c>
      <c r="E333" s="46">
        <f>VLOOKUP($B333,[1]NA1_6SEP2010_proteins!$B$2:$AC$590,25,FALSE)</f>
        <v>2.29</v>
      </c>
      <c r="F333" s="45"/>
      <c r="G333" s="45" t="str">
        <f>VLOOKUP($B333,[1]NA1_6SEP2010_proteins!$B$2:$AC$590,20,FALSE)</f>
        <v>Y</v>
      </c>
      <c r="H333" s="45" t="str">
        <f>VLOOKUP($B333,[1]NA1_6SEP2010_proteins!$B$2:$AC$590,24,FALSE)</f>
        <v>Y</v>
      </c>
      <c r="I333" s="45">
        <f>VLOOKUP($B333,[1]NA1_6SEP2010_proteins!$B$2:$AC$590,28,FALSE)</f>
        <v>0.92</v>
      </c>
    </row>
    <row r="334" spans="1:9" ht="24" x14ac:dyDescent="0.3">
      <c r="A334" s="47" t="s">
        <v>969</v>
      </c>
      <c r="B334" s="48" t="s">
        <v>135</v>
      </c>
      <c r="C334" s="46">
        <f>VLOOKUP($B334,[1]NA1_6SEP2010_proteins!$B$2:$AC$590,17,FALSE)</f>
        <v>4.0599999999999996</v>
      </c>
      <c r="D334" s="46">
        <f>VLOOKUP($B334,[1]NA1_6SEP2010_proteins!$B$2:$AC$590,21,FALSE)</f>
        <v>2.64</v>
      </c>
      <c r="E334" s="46">
        <f>VLOOKUP($B334,[1]NA1_6SEP2010_proteins!$B$2:$AC$590,25,FALSE)</f>
        <v>3.71</v>
      </c>
      <c r="F334" s="45"/>
      <c r="G334" s="45">
        <f>VLOOKUP($B334,[1]NA1_6SEP2010_proteins!$B$2:$AC$590,20,FALSE)</f>
        <v>0.99</v>
      </c>
      <c r="H334" s="45">
        <f>VLOOKUP($B334,[1]NA1_6SEP2010_proteins!$B$2:$AC$590,24,FALSE)</f>
        <v>0.99</v>
      </c>
      <c r="I334" s="45">
        <f>VLOOKUP($B334,[1]NA1_6SEP2010_proteins!$B$2:$AC$590,28,FALSE)</f>
        <v>1</v>
      </c>
    </row>
    <row r="335" spans="1:9" x14ac:dyDescent="0.3">
      <c r="A335" s="86" t="s">
        <v>970</v>
      </c>
      <c r="B335" s="90"/>
      <c r="C335" s="90"/>
      <c r="D335" s="90"/>
      <c r="E335" s="90"/>
      <c r="F335" s="90"/>
      <c r="G335" s="90"/>
      <c r="H335" s="90"/>
      <c r="I335" s="90"/>
    </row>
    <row r="336" spans="1:9" ht="24" x14ac:dyDescent="0.3">
      <c r="A336" s="47" t="s">
        <v>971</v>
      </c>
      <c r="B336" s="48" t="s">
        <v>248</v>
      </c>
      <c r="C336" s="46" t="str">
        <f>VLOOKUP($B336,[1]NA1_6SEP2010_proteins!$B$2:$AC$590,17,FALSE)</f>
        <v>Y</v>
      </c>
      <c r="D336" s="46">
        <f>VLOOKUP($B336,[1]NA1_6SEP2010_proteins!$B$2:$AC$590,21,FALSE)</f>
        <v>0.92</v>
      </c>
      <c r="E336" s="46">
        <f>VLOOKUP($B336,[1]NA1_6SEP2010_proteins!$B$2:$AC$590,25,FALSE)</f>
        <v>0.85</v>
      </c>
      <c r="F336" s="45"/>
      <c r="G336" s="45" t="str">
        <f>VLOOKUP($B336,[1]NA1_6SEP2010_proteins!$B$2:$AC$590,20,FALSE)</f>
        <v>Y</v>
      </c>
      <c r="H336" s="45">
        <f>VLOOKUP($B336,[1]NA1_6SEP2010_proteins!$B$2:$AC$590,24,FALSE)</f>
        <v>0.4</v>
      </c>
      <c r="I336" s="45">
        <f>VLOOKUP($B336,[1]NA1_6SEP2010_proteins!$B$2:$AC$590,28,FALSE)</f>
        <v>0.41</v>
      </c>
    </row>
    <row r="337" spans="1:15" ht="24" x14ac:dyDescent="0.3">
      <c r="A337" s="47" t="s">
        <v>972</v>
      </c>
      <c r="B337" s="48" t="s">
        <v>250</v>
      </c>
      <c r="C337" s="46">
        <f>VLOOKUP($B337,[1]NA1_6SEP2010_proteins!$B$2:$AC$590,17,FALSE)</f>
        <v>0.74</v>
      </c>
      <c r="D337" s="46">
        <f>VLOOKUP($B337,[1]NA1_6SEP2010_proteins!$B$2:$AC$590,21,FALSE)</f>
        <v>0.84</v>
      </c>
      <c r="E337" s="46" t="str">
        <f>VLOOKUP($B337,[1]NA1_6SEP2010_proteins!$B$2:$AC$590,25,FALSE)</f>
        <v>Y</v>
      </c>
      <c r="F337" s="45"/>
      <c r="G337" s="45">
        <f>VLOOKUP($B337,[1]NA1_6SEP2010_proteins!$B$2:$AC$590,20,FALSE)</f>
        <v>0.27</v>
      </c>
      <c r="H337" s="45">
        <f>VLOOKUP($B337,[1]NA1_6SEP2010_proteins!$B$2:$AC$590,24,FALSE)</f>
        <v>0.35</v>
      </c>
      <c r="I337" s="45" t="str">
        <f>VLOOKUP($B337,[1]NA1_6SEP2010_proteins!$B$2:$AC$590,28,FALSE)</f>
        <v>Y</v>
      </c>
    </row>
    <row r="338" spans="1:15" x14ac:dyDescent="0.3">
      <c r="A338" s="52" t="s">
        <v>973</v>
      </c>
      <c r="B338" s="53" t="s">
        <v>479</v>
      </c>
      <c r="C338" s="46">
        <f>VLOOKUP($B338,[1]NA1_6SEP2010_proteins!$B$2:$AC$590,17,FALSE)</f>
        <v>0.51</v>
      </c>
      <c r="D338" s="46">
        <f>VLOOKUP($B338,[1]NA1_6SEP2010_proteins!$B$2:$AC$590,21,FALSE)</f>
        <v>1.0900000000000001</v>
      </c>
      <c r="E338" s="46">
        <f>VLOOKUP($B338,[1]NA1_6SEP2010_proteins!$B$2:$AC$590,25,FALSE)</f>
        <v>0.26</v>
      </c>
      <c r="F338" s="45"/>
      <c r="G338" s="45">
        <f>VLOOKUP($B338,[1]NA1_6SEP2010_proteins!$B$2:$AC$590,20,FALSE)</f>
        <v>0</v>
      </c>
      <c r="H338" s="45">
        <f>VLOOKUP($B338,[1]NA1_6SEP2010_proteins!$B$2:$AC$590,24,FALSE)</f>
        <v>0.76</v>
      </c>
      <c r="I338" s="45">
        <f>VLOOKUP($B338,[1]NA1_6SEP2010_proteins!$B$2:$AC$590,28,FALSE)</f>
        <v>0</v>
      </c>
    </row>
    <row r="339" spans="1:15" x14ac:dyDescent="0.3">
      <c r="A339" s="47" t="s">
        <v>974</v>
      </c>
      <c r="B339" s="48" t="s">
        <v>253</v>
      </c>
      <c r="C339" s="46" t="str">
        <f>VLOOKUP($B339,[1]NA1_6SEP2010_proteins!$B$2:$AC$590,17,FALSE)</f>
        <v>C</v>
      </c>
      <c r="D339" s="46" t="str">
        <f>VLOOKUP($B339,[1]NA1_6SEP2010_proteins!$B$2:$AC$590,21,FALSE)</f>
        <v>-</v>
      </c>
      <c r="E339" s="46" t="str">
        <f>VLOOKUP($B339,[1]NA1_6SEP2010_proteins!$B$2:$AC$590,25,FALSE)</f>
        <v>S</v>
      </c>
      <c r="F339" s="45"/>
      <c r="G339" s="45" t="str">
        <f>VLOOKUP($B339,[1]NA1_6SEP2010_proteins!$B$2:$AC$590,20,FALSE)</f>
        <v>C</v>
      </c>
      <c r="H339" s="45" t="str">
        <f>VLOOKUP($B339,[1]NA1_6SEP2010_proteins!$B$2:$AC$590,24,FALSE)</f>
        <v>-</v>
      </c>
      <c r="I339" s="45" t="str">
        <f>VLOOKUP($B339,[1]NA1_6SEP2010_proteins!$B$2:$AC$590,28,FALSE)</f>
        <v>S</v>
      </c>
    </row>
    <row r="340" spans="1:15" x14ac:dyDescent="0.3">
      <c r="A340" s="47" t="s">
        <v>975</v>
      </c>
      <c r="B340" s="48" t="s">
        <v>254</v>
      </c>
      <c r="C340" s="46" t="str">
        <f>VLOOKUP($B340,[1]NA1_6SEP2010_proteins!$B$2:$AC$590,17,FALSE)</f>
        <v>C</v>
      </c>
      <c r="D340" s="46" t="str">
        <f>VLOOKUP($B340,[1]NA1_6SEP2010_proteins!$B$2:$AC$590,21,FALSE)</f>
        <v>F</v>
      </c>
      <c r="E340" s="46" t="str">
        <f>VLOOKUP($B340,[1]NA1_6SEP2010_proteins!$B$2:$AC$590,25,FALSE)</f>
        <v>S</v>
      </c>
      <c r="F340" s="45"/>
      <c r="G340" s="45" t="str">
        <f>VLOOKUP($B340,[1]NA1_6SEP2010_proteins!$B$2:$AC$590,20,FALSE)</f>
        <v>C</v>
      </c>
      <c r="H340" s="45" t="str">
        <f>VLOOKUP($B340,[1]NA1_6SEP2010_proteins!$B$2:$AC$590,24,FALSE)</f>
        <v>F</v>
      </c>
      <c r="I340" s="45" t="str">
        <f>VLOOKUP($B340,[1]NA1_6SEP2010_proteins!$B$2:$AC$590,28,FALSE)</f>
        <v>S</v>
      </c>
    </row>
    <row r="341" spans="1:15" x14ac:dyDescent="0.3">
      <c r="A341" s="80" t="s">
        <v>699</v>
      </c>
      <c r="B341" s="81" t="s">
        <v>700</v>
      </c>
      <c r="C341" s="46" t="str">
        <f>VLOOKUP($B341,[1]NA1_6SEP2010_proteins!$B$2:$AC$590,17,FALSE)</f>
        <v>Y</v>
      </c>
      <c r="D341" s="46" t="str">
        <f>VLOOKUP($B341,[1]NA1_6SEP2010_proteins!$B$2:$AC$590,21,FALSE)</f>
        <v>Y</v>
      </c>
      <c r="E341" s="46" t="str">
        <f>VLOOKUP($B341,[1]NA1_6SEP2010_proteins!$B$2:$AC$590,25,FALSE)</f>
        <v>Y</v>
      </c>
      <c r="F341" s="45"/>
      <c r="G341" s="45" t="str">
        <f>VLOOKUP($B341,[1]NA1_6SEP2010_proteins!$B$2:$AC$590,20,FALSE)</f>
        <v>Y</v>
      </c>
      <c r="H341" s="45" t="str">
        <f>VLOOKUP($B341,[1]NA1_6SEP2010_proteins!$B$2:$AC$590,24,FALSE)</f>
        <v>Y</v>
      </c>
      <c r="I341" s="45" t="str">
        <f>VLOOKUP($B341,[1]NA1_6SEP2010_proteins!$B$2:$AC$590,28,FALSE)</f>
        <v>Y</v>
      </c>
      <c r="J341" s="24"/>
      <c r="K341" s="24"/>
      <c r="L341" s="24"/>
      <c r="M341" s="24"/>
      <c r="N341" s="24"/>
      <c r="O341" s="24"/>
    </row>
    <row r="342" spans="1:15" ht="15.75" x14ac:dyDescent="0.3">
      <c r="A342" s="88" t="s">
        <v>1289</v>
      </c>
      <c r="B342" s="89"/>
      <c r="C342" s="89"/>
      <c r="D342" s="89"/>
      <c r="E342" s="89"/>
      <c r="F342" s="89"/>
      <c r="G342" s="89"/>
      <c r="H342" s="89"/>
      <c r="I342" s="89"/>
    </row>
    <row r="343" spans="1:15" x14ac:dyDescent="0.3">
      <c r="A343" s="86" t="s">
        <v>976</v>
      </c>
      <c r="B343" s="90"/>
      <c r="C343" s="90"/>
      <c r="D343" s="90"/>
      <c r="E343" s="90"/>
      <c r="F343" s="90"/>
      <c r="G343" s="90"/>
      <c r="H343" s="90"/>
      <c r="I343" s="90"/>
    </row>
    <row r="344" spans="1:15" x14ac:dyDescent="0.3">
      <c r="A344" s="54" t="s">
        <v>977</v>
      </c>
      <c r="B344" s="55" t="s">
        <v>86</v>
      </c>
      <c r="C344" s="46">
        <f>VLOOKUP($B344,[1]NA1_6SEP2010_proteins!$B$2:$AC$590,17,FALSE)</f>
        <v>0.49</v>
      </c>
      <c r="D344" s="46">
        <f>VLOOKUP($B344,[1]NA1_6SEP2010_proteins!$B$2:$AC$590,21,FALSE)</f>
        <v>0.68</v>
      </c>
      <c r="E344" s="46" t="str">
        <f>VLOOKUP($B344,[1]NA1_6SEP2010_proteins!$B$2:$AC$590,25,FALSE)</f>
        <v>Y</v>
      </c>
      <c r="F344" s="45"/>
      <c r="G344" s="45">
        <f>VLOOKUP($B344,[1]NA1_6SEP2010_proteins!$B$2:$AC$590,20,FALSE)</f>
        <v>0</v>
      </c>
      <c r="H344" s="45">
        <f>VLOOKUP($B344,[1]NA1_6SEP2010_proteins!$B$2:$AC$590,24,FALSE)</f>
        <v>0.03</v>
      </c>
      <c r="I344" s="45" t="str">
        <f>VLOOKUP($B344,[1]NA1_6SEP2010_proteins!$B$2:$AC$590,28,FALSE)</f>
        <v>Y</v>
      </c>
    </row>
    <row r="345" spans="1:15" x14ac:dyDescent="0.3">
      <c r="A345" s="51" t="s">
        <v>647</v>
      </c>
      <c r="B345" s="46" t="s">
        <v>648</v>
      </c>
      <c r="C345" s="46" t="str">
        <f>VLOOKUP($B345,[1]NA1_6SEP2010_proteins!$B$2:$AC$590,17,FALSE)</f>
        <v>Y</v>
      </c>
      <c r="D345" s="46" t="str">
        <f>VLOOKUP($B345,[1]NA1_6SEP2010_proteins!$B$2:$AC$590,21,FALSE)</f>
        <v>Y</v>
      </c>
      <c r="E345" s="46" t="str">
        <f>VLOOKUP($B345,[1]NA1_6SEP2010_proteins!$B$2:$AC$590,25,FALSE)</f>
        <v>Y</v>
      </c>
      <c r="F345" s="45"/>
      <c r="G345" s="45" t="str">
        <f>VLOOKUP($B345,[1]NA1_6SEP2010_proteins!$B$2:$AC$590,20,FALSE)</f>
        <v>Y</v>
      </c>
      <c r="H345" s="45" t="str">
        <f>VLOOKUP($B345,[1]NA1_6SEP2010_proteins!$B$2:$AC$590,24,FALSE)</f>
        <v>Y</v>
      </c>
      <c r="I345" s="45" t="str">
        <f>VLOOKUP($B345,[1]NA1_6SEP2010_proteins!$B$2:$AC$590,28,FALSE)</f>
        <v>Y</v>
      </c>
    </row>
    <row r="346" spans="1:15" x14ac:dyDescent="0.3">
      <c r="A346" s="86" t="s">
        <v>978</v>
      </c>
      <c r="B346" s="90"/>
      <c r="C346" s="90"/>
      <c r="D346" s="90"/>
      <c r="E346" s="90"/>
      <c r="F346" s="90"/>
      <c r="G346" s="90"/>
      <c r="H346" s="90"/>
      <c r="I346" s="90"/>
    </row>
    <row r="347" spans="1:15" x14ac:dyDescent="0.3">
      <c r="A347" s="54" t="s">
        <v>979</v>
      </c>
      <c r="B347" s="55" t="s">
        <v>95</v>
      </c>
      <c r="C347" s="46" t="str">
        <f>VLOOKUP($B347,[1]NA1_6SEP2010_proteins!$B$2:$AC$590,17,FALSE)</f>
        <v>-</v>
      </c>
      <c r="D347" s="46" t="str">
        <f>VLOOKUP($B347,[1]NA1_6SEP2010_proteins!$B$2:$AC$590,21,FALSE)</f>
        <v>F</v>
      </c>
      <c r="E347" s="46" t="str">
        <f>VLOOKUP($B347,[1]NA1_6SEP2010_proteins!$B$2:$AC$590,25,FALSE)</f>
        <v>-</v>
      </c>
      <c r="F347" s="45"/>
      <c r="G347" s="45" t="str">
        <f>VLOOKUP($B347,[1]NA1_6SEP2010_proteins!$B$2:$AC$590,20,FALSE)</f>
        <v>-</v>
      </c>
      <c r="H347" s="45" t="str">
        <f>VLOOKUP($B347,[1]NA1_6SEP2010_proteins!$B$2:$AC$590,24,FALSE)</f>
        <v>F</v>
      </c>
      <c r="I347" s="45" t="str">
        <f>VLOOKUP($B347,[1]NA1_6SEP2010_proteins!$B$2:$AC$590,28,FALSE)</f>
        <v>-</v>
      </c>
    </row>
    <row r="348" spans="1:15" x14ac:dyDescent="0.3">
      <c r="A348" s="54" t="s">
        <v>101</v>
      </c>
      <c r="B348" s="55" t="s">
        <v>100</v>
      </c>
      <c r="C348" s="46">
        <f>VLOOKUP($B348,[1]NA1_6SEP2010_proteins!$B$2:$AC$590,17,FALSE)</f>
        <v>0.57999999999999996</v>
      </c>
      <c r="D348" s="46">
        <f>VLOOKUP($B348,[1]NA1_6SEP2010_proteins!$B$2:$AC$590,21,FALSE)</f>
        <v>0.76</v>
      </c>
      <c r="E348" s="46">
        <f>VLOOKUP($B348,[1]NA1_6SEP2010_proteins!$B$2:$AC$590,25,FALSE)</f>
        <v>0.68</v>
      </c>
      <c r="F348" s="45"/>
      <c r="G348" s="45">
        <f>VLOOKUP($B348,[1]NA1_6SEP2010_proteins!$B$2:$AC$590,20,FALSE)</f>
        <v>0.01</v>
      </c>
      <c r="H348" s="45">
        <f>VLOOKUP($B348,[1]NA1_6SEP2010_proteins!$B$2:$AC$590,24,FALSE)</f>
        <v>0.1</v>
      </c>
      <c r="I348" s="45">
        <f>VLOOKUP($B348,[1]NA1_6SEP2010_proteins!$B$2:$AC$590,28,FALSE)</f>
        <v>0.02</v>
      </c>
    </row>
    <row r="349" spans="1:15" x14ac:dyDescent="0.3">
      <c r="A349" s="54" t="s">
        <v>980</v>
      </c>
      <c r="B349" s="55" t="s">
        <v>92</v>
      </c>
      <c r="C349" s="46" t="str">
        <f>VLOOKUP($B349,[1]NA1_6SEP2010_proteins!$B$2:$AC$590,17,FALSE)</f>
        <v>-</v>
      </c>
      <c r="D349" s="46" t="str">
        <f>VLOOKUP($B349,[1]NA1_6SEP2010_proteins!$B$2:$AC$590,21,FALSE)</f>
        <v>F</v>
      </c>
      <c r="E349" s="46" t="str">
        <f>VLOOKUP($B349,[1]NA1_6SEP2010_proteins!$B$2:$AC$590,25,FALSE)</f>
        <v>-</v>
      </c>
      <c r="F349" s="45"/>
      <c r="G349" s="45" t="str">
        <f>VLOOKUP($B349,[1]NA1_6SEP2010_proteins!$B$2:$AC$590,20,FALSE)</f>
        <v>-</v>
      </c>
      <c r="H349" s="45" t="str">
        <f>VLOOKUP($B349,[1]NA1_6SEP2010_proteins!$B$2:$AC$590,24,FALSE)</f>
        <v>F</v>
      </c>
      <c r="I349" s="45" t="str">
        <f>VLOOKUP($B349,[1]NA1_6SEP2010_proteins!$B$2:$AC$590,28,FALSE)</f>
        <v>-</v>
      </c>
    </row>
    <row r="350" spans="1:15" x14ac:dyDescent="0.3">
      <c r="A350" s="54" t="s">
        <v>119</v>
      </c>
      <c r="B350" s="55" t="s">
        <v>118</v>
      </c>
      <c r="C350" s="46">
        <f>VLOOKUP($B350,[1]NA1_6SEP2010_proteins!$B$2:$AC$590,17,FALSE)</f>
        <v>0.92</v>
      </c>
      <c r="D350" s="46">
        <f>VLOOKUP($B350,[1]NA1_6SEP2010_proteins!$B$2:$AC$590,21,FALSE)</f>
        <v>0.7</v>
      </c>
      <c r="E350" s="46">
        <f>VLOOKUP($B350,[1]NA1_6SEP2010_proteins!$B$2:$AC$590,25,FALSE)</f>
        <v>0.76</v>
      </c>
      <c r="F350" s="45"/>
      <c r="G350" s="45">
        <f>VLOOKUP($B350,[1]NA1_6SEP2010_proteins!$B$2:$AC$590,20,FALSE)</f>
        <v>0.43</v>
      </c>
      <c r="H350" s="45">
        <f>VLOOKUP($B350,[1]NA1_6SEP2010_proteins!$B$2:$AC$590,24,FALSE)</f>
        <v>0.11</v>
      </c>
      <c r="I350" s="45">
        <f>VLOOKUP($B350,[1]NA1_6SEP2010_proteins!$B$2:$AC$590,28,FALSE)</f>
        <v>0.1</v>
      </c>
    </row>
    <row r="351" spans="1:15" x14ac:dyDescent="0.3">
      <c r="A351" s="54" t="s">
        <v>99</v>
      </c>
      <c r="B351" s="55" t="s">
        <v>98</v>
      </c>
      <c r="C351" s="46" t="str">
        <f>VLOOKUP($B351,[1]NA1_6SEP2010_proteins!$B$2:$AC$590,17,FALSE)</f>
        <v>C</v>
      </c>
      <c r="D351" s="46" t="str">
        <f>VLOOKUP($B351,[1]NA1_6SEP2010_proteins!$B$2:$AC$590,21,FALSE)</f>
        <v>F</v>
      </c>
      <c r="E351" s="46" t="str">
        <f>VLOOKUP($B351,[1]NA1_6SEP2010_proteins!$B$2:$AC$590,25,FALSE)</f>
        <v>S</v>
      </c>
      <c r="F351" s="45"/>
      <c r="G351" s="45" t="str">
        <f>VLOOKUP($B351,[1]NA1_6SEP2010_proteins!$B$2:$AC$590,20,FALSE)</f>
        <v>C</v>
      </c>
      <c r="H351" s="45" t="str">
        <f>VLOOKUP($B351,[1]NA1_6SEP2010_proteins!$B$2:$AC$590,24,FALSE)</f>
        <v>F</v>
      </c>
      <c r="I351" s="45" t="str">
        <f>VLOOKUP($B351,[1]NA1_6SEP2010_proteins!$B$2:$AC$590,28,FALSE)</f>
        <v>S</v>
      </c>
    </row>
    <row r="352" spans="1:15" s="24" customFormat="1" ht="15.75" customHeight="1" x14ac:dyDescent="0.3">
      <c r="A352" s="54" t="s">
        <v>981</v>
      </c>
      <c r="B352" s="55" t="s">
        <v>87</v>
      </c>
      <c r="C352" s="46">
        <f>VLOOKUP($B352,[1]NA1_6SEP2010_proteins!$B$2:$AC$590,17,FALSE)</f>
        <v>1.0900000000000001</v>
      </c>
      <c r="D352" s="46">
        <f>VLOOKUP($B352,[1]NA1_6SEP2010_proteins!$B$2:$AC$590,21,FALSE)</f>
        <v>0.96</v>
      </c>
      <c r="E352" s="46">
        <f>VLOOKUP($B352,[1]NA1_6SEP2010_proteins!$B$2:$AC$590,25,FALSE)</f>
        <v>0.8</v>
      </c>
      <c r="F352" s="45"/>
      <c r="G352" s="45">
        <f>VLOOKUP($B352,[1]NA1_6SEP2010_proteins!$B$2:$AC$590,20,FALSE)</f>
        <v>0.71</v>
      </c>
      <c r="H352" s="45">
        <f>VLOOKUP($B352,[1]NA1_6SEP2010_proteins!$B$2:$AC$590,24,FALSE)</f>
        <v>0.41</v>
      </c>
      <c r="I352" s="45">
        <f>VLOOKUP($B352,[1]NA1_6SEP2010_proteins!$B$2:$AC$590,28,FALSE)</f>
        <v>0.09</v>
      </c>
    </row>
    <row r="353" spans="1:9" s="29" customFormat="1" ht="14.25" customHeight="1" x14ac:dyDescent="0.3">
      <c r="A353" s="54" t="s">
        <v>982</v>
      </c>
      <c r="B353" s="55" t="s">
        <v>125</v>
      </c>
      <c r="C353" s="46" t="str">
        <f>VLOOKUP($B353,[1]NA1_6SEP2010_proteins!$B$2:$AC$590,17,FALSE)</f>
        <v>-</v>
      </c>
      <c r="D353" s="46" t="str">
        <f>VLOOKUP($B353,[1]NA1_6SEP2010_proteins!$B$2:$AC$590,21,FALSE)</f>
        <v>F</v>
      </c>
      <c r="E353" s="46" t="str">
        <f>VLOOKUP($B353,[1]NA1_6SEP2010_proteins!$B$2:$AC$590,25,FALSE)</f>
        <v>-</v>
      </c>
      <c r="F353" s="45"/>
      <c r="G353" s="45" t="str">
        <f>VLOOKUP($B353,[1]NA1_6SEP2010_proteins!$B$2:$AC$590,20,FALSE)</f>
        <v>-</v>
      </c>
      <c r="H353" s="45" t="str">
        <f>VLOOKUP($B353,[1]NA1_6SEP2010_proteins!$B$2:$AC$590,24,FALSE)</f>
        <v>F</v>
      </c>
      <c r="I353" s="45" t="str">
        <f>VLOOKUP($B353,[1]NA1_6SEP2010_proteins!$B$2:$AC$590,28,FALSE)</f>
        <v>-</v>
      </c>
    </row>
    <row r="354" spans="1:9" s="24" customFormat="1" ht="12" x14ac:dyDescent="0.3">
      <c r="A354" s="54" t="s">
        <v>97</v>
      </c>
      <c r="B354" s="55" t="s">
        <v>96</v>
      </c>
      <c r="C354" s="46">
        <f>VLOOKUP($B354,[1]NA1_6SEP2010_proteins!$B$2:$AC$590,17,FALSE)</f>
        <v>1.36</v>
      </c>
      <c r="D354" s="46">
        <f>VLOOKUP($B354,[1]NA1_6SEP2010_proteins!$B$2:$AC$590,21,FALSE)</f>
        <v>1.38</v>
      </c>
      <c r="E354" s="46">
        <f>VLOOKUP($B354,[1]NA1_6SEP2010_proteins!$B$2:$AC$590,25,FALSE)</f>
        <v>1.1100000000000001</v>
      </c>
      <c r="F354" s="45"/>
      <c r="G354" s="45">
        <f>VLOOKUP($B354,[1]NA1_6SEP2010_proteins!$B$2:$AC$590,20,FALSE)</f>
        <v>0.95</v>
      </c>
      <c r="H354" s="45">
        <f>VLOOKUP($B354,[1]NA1_6SEP2010_proteins!$B$2:$AC$590,24,FALSE)</f>
        <v>0.92</v>
      </c>
      <c r="I354" s="45">
        <f>VLOOKUP($B354,[1]NA1_6SEP2010_proteins!$B$2:$AC$590,28,FALSE)</f>
        <v>0.73</v>
      </c>
    </row>
    <row r="355" spans="1:9" x14ac:dyDescent="0.3">
      <c r="A355" s="54" t="s">
        <v>983</v>
      </c>
      <c r="B355" s="55" t="s">
        <v>102</v>
      </c>
      <c r="C355" s="46" t="str">
        <f>VLOOKUP($B355,[1]NA1_6SEP2010_proteins!$B$2:$AC$590,17,FALSE)</f>
        <v>-</v>
      </c>
      <c r="D355" s="46" t="str">
        <f>VLOOKUP($B355,[1]NA1_6SEP2010_proteins!$B$2:$AC$590,21,FALSE)</f>
        <v>F</v>
      </c>
      <c r="E355" s="46" t="str">
        <f>VLOOKUP($B355,[1]NA1_6SEP2010_proteins!$B$2:$AC$590,25,FALSE)</f>
        <v>-</v>
      </c>
      <c r="F355" s="45"/>
      <c r="G355" s="45" t="str">
        <f>VLOOKUP($B355,[1]NA1_6SEP2010_proteins!$B$2:$AC$590,20,FALSE)</f>
        <v>-</v>
      </c>
      <c r="H355" s="45" t="str">
        <f>VLOOKUP($B355,[1]NA1_6SEP2010_proteins!$B$2:$AC$590,24,FALSE)</f>
        <v>F</v>
      </c>
      <c r="I355" s="45" t="str">
        <f>VLOOKUP($B355,[1]NA1_6SEP2010_proteins!$B$2:$AC$590,28,FALSE)</f>
        <v>-</v>
      </c>
    </row>
    <row r="356" spans="1:9" x14ac:dyDescent="0.3">
      <c r="A356" s="54" t="s">
        <v>91</v>
      </c>
      <c r="B356" s="55" t="s">
        <v>90</v>
      </c>
      <c r="C356" s="46" t="str">
        <f>VLOOKUP($B356,[1]NA1_6SEP2010_proteins!$B$2:$AC$590,17,FALSE)</f>
        <v>Y</v>
      </c>
      <c r="D356" s="46">
        <f>VLOOKUP($B356,[1]NA1_6SEP2010_proteins!$B$2:$AC$590,21,FALSE)</f>
        <v>0.76</v>
      </c>
      <c r="E356" s="46">
        <f>VLOOKUP($B356,[1]NA1_6SEP2010_proteins!$B$2:$AC$590,25,FALSE)</f>
        <v>0.88</v>
      </c>
      <c r="F356" s="45"/>
      <c r="G356" s="45" t="str">
        <f>VLOOKUP($B356,[1]NA1_6SEP2010_proteins!$B$2:$AC$590,20,FALSE)</f>
        <v>Y</v>
      </c>
      <c r="H356" s="45">
        <f>VLOOKUP($B356,[1]NA1_6SEP2010_proteins!$B$2:$AC$590,24,FALSE)</f>
        <v>0.32</v>
      </c>
      <c r="I356" s="45">
        <f>VLOOKUP($B356,[1]NA1_6SEP2010_proteins!$B$2:$AC$590,28,FALSE)</f>
        <v>0.36</v>
      </c>
    </row>
    <row r="357" spans="1:9" x14ac:dyDescent="0.3">
      <c r="A357" s="54" t="s">
        <v>94</v>
      </c>
      <c r="B357" s="55" t="s">
        <v>93</v>
      </c>
      <c r="C357" s="46" t="str">
        <f>VLOOKUP($B357,[1]NA1_6SEP2010_proteins!$B$2:$AC$590,17,FALSE)</f>
        <v>-</v>
      </c>
      <c r="D357" s="46" t="str">
        <f>VLOOKUP($B357,[1]NA1_6SEP2010_proteins!$B$2:$AC$590,21,FALSE)</f>
        <v>F</v>
      </c>
      <c r="E357" s="46" t="str">
        <f>VLOOKUP($B357,[1]NA1_6SEP2010_proteins!$B$2:$AC$590,25,FALSE)</f>
        <v>-</v>
      </c>
      <c r="F357" s="45"/>
      <c r="G357" s="45" t="str">
        <f>VLOOKUP($B357,[1]NA1_6SEP2010_proteins!$B$2:$AC$590,20,FALSE)</f>
        <v>-</v>
      </c>
      <c r="H357" s="45" t="str">
        <f>VLOOKUP($B357,[1]NA1_6SEP2010_proteins!$B$2:$AC$590,24,FALSE)</f>
        <v>F</v>
      </c>
      <c r="I357" s="45" t="str">
        <f>VLOOKUP($B357,[1]NA1_6SEP2010_proteins!$B$2:$AC$590,28,FALSE)</f>
        <v>-</v>
      </c>
    </row>
    <row r="358" spans="1:9" x14ac:dyDescent="0.3">
      <c r="A358" s="54" t="s">
        <v>984</v>
      </c>
      <c r="B358" s="55" t="s">
        <v>88</v>
      </c>
      <c r="C358" s="46" t="str">
        <f>VLOOKUP($B358,[1]NA1_6SEP2010_proteins!$B$2:$AC$590,17,FALSE)</f>
        <v>C</v>
      </c>
      <c r="D358" s="46" t="str">
        <f>VLOOKUP($B358,[1]NA1_6SEP2010_proteins!$B$2:$AC$590,21,FALSE)</f>
        <v>-</v>
      </c>
      <c r="E358" s="46" t="str">
        <f>VLOOKUP($B358,[1]NA1_6SEP2010_proteins!$B$2:$AC$590,25,FALSE)</f>
        <v>-</v>
      </c>
      <c r="F358" s="45"/>
      <c r="G358" s="45" t="str">
        <f>VLOOKUP($B358,[1]NA1_6SEP2010_proteins!$B$2:$AC$590,20,FALSE)</f>
        <v>C</v>
      </c>
      <c r="H358" s="45" t="str">
        <f>VLOOKUP($B358,[1]NA1_6SEP2010_proteins!$B$2:$AC$590,24,FALSE)</f>
        <v>-</v>
      </c>
      <c r="I358" s="45" t="str">
        <f>VLOOKUP($B358,[1]NA1_6SEP2010_proteins!$B$2:$AC$590,28,FALSE)</f>
        <v>-</v>
      </c>
    </row>
    <row r="359" spans="1:9" s="29" customFormat="1" ht="12" x14ac:dyDescent="0.3">
      <c r="A359" s="54" t="s">
        <v>985</v>
      </c>
      <c r="B359" s="55" t="s">
        <v>89</v>
      </c>
      <c r="C359" s="46">
        <f>VLOOKUP($B359,[1]NA1_6SEP2010_proteins!$B$2:$AC$590,17,FALSE)</f>
        <v>0.82</v>
      </c>
      <c r="D359" s="46">
        <f>VLOOKUP($B359,[1]NA1_6SEP2010_proteins!$B$2:$AC$590,21,FALSE)</f>
        <v>0.49</v>
      </c>
      <c r="E359" s="46">
        <f>VLOOKUP($B359,[1]NA1_6SEP2010_proteins!$B$2:$AC$590,25,FALSE)</f>
        <v>0.55000000000000004</v>
      </c>
      <c r="F359" s="45"/>
      <c r="G359" s="45">
        <f>VLOOKUP($B359,[1]NA1_6SEP2010_proteins!$B$2:$AC$590,20,FALSE)</f>
        <v>0.28000000000000003</v>
      </c>
      <c r="H359" s="45">
        <f>VLOOKUP($B359,[1]NA1_6SEP2010_proteins!$B$2:$AC$590,24,FALSE)</f>
        <v>0</v>
      </c>
      <c r="I359" s="45">
        <f>VLOOKUP($B359,[1]NA1_6SEP2010_proteins!$B$2:$AC$590,28,FALSE)</f>
        <v>0</v>
      </c>
    </row>
    <row r="360" spans="1:9" x14ac:dyDescent="0.3">
      <c r="A360" s="86" t="s">
        <v>986</v>
      </c>
      <c r="B360" s="90"/>
      <c r="C360" s="90"/>
      <c r="D360" s="90"/>
      <c r="E360" s="90"/>
      <c r="F360" s="90"/>
      <c r="G360" s="90"/>
      <c r="H360" s="90"/>
      <c r="I360" s="90"/>
    </row>
    <row r="361" spans="1:9" s="5" customFormat="1" x14ac:dyDescent="0.3">
      <c r="A361" s="54" t="s">
        <v>987</v>
      </c>
      <c r="B361" s="55" t="s">
        <v>107</v>
      </c>
      <c r="C361" s="46" t="str">
        <f>VLOOKUP($B361,[1]NA1_6SEP2010_proteins!$B$2:$AC$590,17,FALSE)</f>
        <v>-</v>
      </c>
      <c r="D361" s="46" t="str">
        <f>VLOOKUP($B361,[1]NA1_6SEP2010_proteins!$B$2:$AC$590,21,FALSE)</f>
        <v>F</v>
      </c>
      <c r="E361" s="46" t="str">
        <f>VLOOKUP($B361,[1]NA1_6SEP2010_proteins!$B$2:$AC$590,25,FALSE)</f>
        <v>-</v>
      </c>
      <c r="F361" s="45"/>
      <c r="G361" s="45" t="str">
        <f>VLOOKUP($B361,[1]NA1_6SEP2010_proteins!$B$2:$AC$590,20,FALSE)</f>
        <v>-</v>
      </c>
      <c r="H361" s="45" t="str">
        <f>VLOOKUP($B361,[1]NA1_6SEP2010_proteins!$B$2:$AC$590,24,FALSE)</f>
        <v>F</v>
      </c>
      <c r="I361" s="45" t="str">
        <f>VLOOKUP($B361,[1]NA1_6SEP2010_proteins!$B$2:$AC$590,28,FALSE)</f>
        <v>-</v>
      </c>
    </row>
    <row r="362" spans="1:9" s="5" customFormat="1" x14ac:dyDescent="0.3">
      <c r="A362" s="54" t="s">
        <v>121</v>
      </c>
      <c r="B362" s="55" t="s">
        <v>120</v>
      </c>
      <c r="C362" s="46" t="str">
        <f>VLOOKUP($B362,[1]NA1_6SEP2010_proteins!$B$2:$AC$590,17,FALSE)</f>
        <v>-</v>
      </c>
      <c r="D362" s="46" t="str">
        <f>VLOOKUP($B362,[1]NA1_6SEP2010_proteins!$B$2:$AC$590,21,FALSE)</f>
        <v>F</v>
      </c>
      <c r="E362" s="46" t="str">
        <f>VLOOKUP($B362,[1]NA1_6SEP2010_proteins!$B$2:$AC$590,25,FALSE)</f>
        <v>-</v>
      </c>
      <c r="F362" s="45"/>
      <c r="G362" s="45" t="str">
        <f>VLOOKUP($B362,[1]NA1_6SEP2010_proteins!$B$2:$AC$590,20,FALSE)</f>
        <v>-</v>
      </c>
      <c r="H362" s="45" t="str">
        <f>VLOOKUP($B362,[1]NA1_6SEP2010_proteins!$B$2:$AC$590,24,FALSE)</f>
        <v>F</v>
      </c>
      <c r="I362" s="45" t="str">
        <f>VLOOKUP($B362,[1]NA1_6SEP2010_proteins!$B$2:$AC$590,28,FALSE)</f>
        <v>-</v>
      </c>
    </row>
    <row r="363" spans="1:9" x14ac:dyDescent="0.3">
      <c r="A363" s="54" t="s">
        <v>988</v>
      </c>
      <c r="B363" s="55" t="s">
        <v>112</v>
      </c>
      <c r="C363" s="46" t="str">
        <f>VLOOKUP($B363,[1]NA1_6SEP2010_proteins!$B$2:$AC$590,17,FALSE)</f>
        <v>-</v>
      </c>
      <c r="D363" s="46" t="str">
        <f>VLOOKUP($B363,[1]NA1_6SEP2010_proteins!$B$2:$AC$590,21,FALSE)</f>
        <v>F</v>
      </c>
      <c r="E363" s="46" t="str">
        <f>VLOOKUP($B363,[1]NA1_6SEP2010_proteins!$B$2:$AC$590,25,FALSE)</f>
        <v>-</v>
      </c>
      <c r="F363" s="45"/>
      <c r="G363" s="45" t="str">
        <f>VLOOKUP($B363,[1]NA1_6SEP2010_proteins!$B$2:$AC$590,20,FALSE)</f>
        <v>-</v>
      </c>
      <c r="H363" s="45" t="str">
        <f>VLOOKUP($B363,[1]NA1_6SEP2010_proteins!$B$2:$AC$590,24,FALSE)</f>
        <v>F</v>
      </c>
      <c r="I363" s="45" t="str">
        <f>VLOOKUP($B363,[1]NA1_6SEP2010_proteins!$B$2:$AC$590,28,FALSE)</f>
        <v>-</v>
      </c>
    </row>
    <row r="364" spans="1:9" x14ac:dyDescent="0.3">
      <c r="A364" s="51" t="s">
        <v>654</v>
      </c>
      <c r="B364" s="46" t="s">
        <v>655</v>
      </c>
      <c r="C364" s="46" t="str">
        <f>VLOOKUP($B364,[1]NA1_6SEP2010_proteins!$B$2:$AC$590,17,FALSE)</f>
        <v>Y</v>
      </c>
      <c r="D364" s="46" t="str">
        <f>VLOOKUP($B364,[1]NA1_6SEP2010_proteins!$B$2:$AC$590,21,FALSE)</f>
        <v>Y</v>
      </c>
      <c r="E364" s="46" t="str">
        <f>VLOOKUP($B364,[1]NA1_6SEP2010_proteins!$B$2:$AC$590,25,FALSE)</f>
        <v>Y</v>
      </c>
      <c r="F364" s="45"/>
      <c r="G364" s="45" t="str">
        <f>VLOOKUP($B364,[1]NA1_6SEP2010_proteins!$B$2:$AC$590,20,FALSE)</f>
        <v>Y</v>
      </c>
      <c r="H364" s="45" t="str">
        <f>VLOOKUP($B364,[1]NA1_6SEP2010_proteins!$B$2:$AC$590,24,FALSE)</f>
        <v>Y</v>
      </c>
      <c r="I364" s="45" t="str">
        <f>VLOOKUP($B364,[1]NA1_6SEP2010_proteins!$B$2:$AC$590,28,FALSE)</f>
        <v>Y</v>
      </c>
    </row>
    <row r="365" spans="1:9" x14ac:dyDescent="0.3">
      <c r="A365" s="54" t="s">
        <v>117</v>
      </c>
      <c r="B365" s="55" t="s">
        <v>116</v>
      </c>
      <c r="C365" s="46" t="str">
        <f>VLOOKUP($B365,[1]NA1_6SEP2010_proteins!$B$2:$AC$590,17,FALSE)</f>
        <v>-</v>
      </c>
      <c r="D365" s="46" t="str">
        <f>VLOOKUP($B365,[1]NA1_6SEP2010_proteins!$B$2:$AC$590,21,FALSE)</f>
        <v>-</v>
      </c>
      <c r="E365" s="46" t="str">
        <f>VLOOKUP($B365,[1]NA1_6SEP2010_proteins!$B$2:$AC$590,25,FALSE)</f>
        <v>S</v>
      </c>
      <c r="F365" s="45"/>
      <c r="G365" s="45" t="str">
        <f>VLOOKUP($B365,[1]NA1_6SEP2010_proteins!$B$2:$AC$590,20,FALSE)</f>
        <v>-</v>
      </c>
      <c r="H365" s="45" t="str">
        <f>VLOOKUP($B365,[1]NA1_6SEP2010_proteins!$B$2:$AC$590,24,FALSE)</f>
        <v>-</v>
      </c>
      <c r="I365" s="45" t="str">
        <f>VLOOKUP($B365,[1]NA1_6SEP2010_proteins!$B$2:$AC$590,28,FALSE)</f>
        <v>S</v>
      </c>
    </row>
    <row r="366" spans="1:9" x14ac:dyDescent="0.3">
      <c r="A366" s="51" t="s">
        <v>650</v>
      </c>
      <c r="B366" s="46" t="s">
        <v>651</v>
      </c>
      <c r="C366" s="46" t="str">
        <f>VLOOKUP($B366,[1]NA1_6SEP2010_proteins!$B$2:$AC$590,17,FALSE)</f>
        <v>Y</v>
      </c>
      <c r="D366" s="46" t="str">
        <f>VLOOKUP($B366,[1]NA1_6SEP2010_proteins!$B$2:$AC$590,21,FALSE)</f>
        <v>Y</v>
      </c>
      <c r="E366" s="46" t="str">
        <f>VLOOKUP($B366,[1]NA1_6SEP2010_proteins!$B$2:$AC$590,25,FALSE)</f>
        <v>Y</v>
      </c>
      <c r="F366" s="45"/>
      <c r="G366" s="45" t="str">
        <f>VLOOKUP($B366,[1]NA1_6SEP2010_proteins!$B$2:$AC$590,20,FALSE)</f>
        <v>Y</v>
      </c>
      <c r="H366" s="45" t="str">
        <f>VLOOKUP($B366,[1]NA1_6SEP2010_proteins!$B$2:$AC$590,24,FALSE)</f>
        <v>Y</v>
      </c>
      <c r="I366" s="45" t="str">
        <f>VLOOKUP($B366,[1]NA1_6SEP2010_proteins!$B$2:$AC$590,28,FALSE)</f>
        <v>Y</v>
      </c>
    </row>
    <row r="367" spans="1:9" x14ac:dyDescent="0.3">
      <c r="A367" s="54" t="s">
        <v>989</v>
      </c>
      <c r="B367" s="55" t="s">
        <v>113</v>
      </c>
      <c r="C367" s="46" t="str">
        <f>VLOOKUP($B367,[1]NA1_6SEP2010_proteins!$B$2:$AC$590,17,FALSE)</f>
        <v>Y</v>
      </c>
      <c r="D367" s="46">
        <f>VLOOKUP($B367,[1]NA1_6SEP2010_proteins!$B$2:$AC$590,21,FALSE)</f>
        <v>0.91</v>
      </c>
      <c r="E367" s="46">
        <f>VLOOKUP($B367,[1]NA1_6SEP2010_proteins!$B$2:$AC$590,25,FALSE)</f>
        <v>1.1599999999999999</v>
      </c>
      <c r="F367" s="45"/>
      <c r="G367" s="45" t="str">
        <f>VLOOKUP($B367,[1]NA1_6SEP2010_proteins!$B$2:$AC$590,20,FALSE)</f>
        <v>Y</v>
      </c>
      <c r="H367" s="45">
        <f>VLOOKUP($B367,[1]NA1_6SEP2010_proteins!$B$2:$AC$590,24,FALSE)</f>
        <v>0.33</v>
      </c>
      <c r="I367" s="45">
        <f>VLOOKUP($B367,[1]NA1_6SEP2010_proteins!$B$2:$AC$590,28,FALSE)</f>
        <v>0.7</v>
      </c>
    </row>
    <row r="368" spans="1:9" x14ac:dyDescent="0.3">
      <c r="A368" s="54" t="s">
        <v>106</v>
      </c>
      <c r="B368" s="55" t="s">
        <v>105</v>
      </c>
      <c r="C368" s="46" t="str">
        <f>VLOOKUP($B368,[1]NA1_6SEP2010_proteins!$B$2:$AC$590,17,FALSE)</f>
        <v>-</v>
      </c>
      <c r="D368" s="46" t="str">
        <f>VLOOKUP($B368,[1]NA1_6SEP2010_proteins!$B$2:$AC$590,21,FALSE)</f>
        <v>F</v>
      </c>
      <c r="E368" s="46" t="str">
        <f>VLOOKUP($B368,[1]NA1_6SEP2010_proteins!$B$2:$AC$590,25,FALSE)</f>
        <v>-</v>
      </c>
      <c r="F368" s="45"/>
      <c r="G368" s="45" t="str">
        <f>VLOOKUP($B368,[1]NA1_6SEP2010_proteins!$B$2:$AC$590,20,FALSE)</f>
        <v>-</v>
      </c>
      <c r="H368" s="45" t="str">
        <f>VLOOKUP($B368,[1]NA1_6SEP2010_proteins!$B$2:$AC$590,24,FALSE)</f>
        <v>F</v>
      </c>
      <c r="I368" s="45" t="str">
        <f>VLOOKUP($B368,[1]NA1_6SEP2010_proteins!$B$2:$AC$590,28,FALSE)</f>
        <v>-</v>
      </c>
    </row>
    <row r="369" spans="1:9" x14ac:dyDescent="0.3">
      <c r="A369" s="51" t="s">
        <v>990</v>
      </c>
      <c r="B369" s="46" t="s">
        <v>991</v>
      </c>
      <c r="C369" s="46" t="str">
        <f>VLOOKUP($B369,[1]NA1_6SEP2010_proteins!$B$2:$AC$590,17,FALSE)</f>
        <v>Y</v>
      </c>
      <c r="D369" s="46" t="str">
        <f>VLOOKUP($B369,[1]NA1_6SEP2010_proteins!$B$2:$AC$590,21,FALSE)</f>
        <v>Y</v>
      </c>
      <c r="E369" s="46" t="str">
        <f>VLOOKUP($B369,[1]NA1_6SEP2010_proteins!$B$2:$AC$590,25,FALSE)</f>
        <v>Y</v>
      </c>
      <c r="F369" s="45"/>
      <c r="G369" s="45" t="str">
        <f>VLOOKUP($B369,[1]NA1_6SEP2010_proteins!$B$2:$AC$590,20,FALSE)</f>
        <v>Y</v>
      </c>
      <c r="H369" s="45" t="str">
        <f>VLOOKUP($B369,[1]NA1_6SEP2010_proteins!$B$2:$AC$590,24,FALSE)</f>
        <v>Y</v>
      </c>
      <c r="I369" s="45" t="str">
        <f>VLOOKUP($B369,[1]NA1_6SEP2010_proteins!$B$2:$AC$590,28,FALSE)</f>
        <v>Y</v>
      </c>
    </row>
    <row r="370" spans="1:9" x14ac:dyDescent="0.3">
      <c r="A370" s="54" t="s">
        <v>992</v>
      </c>
      <c r="B370" s="55" t="s">
        <v>104</v>
      </c>
      <c r="C370" s="46" t="str">
        <f>VLOOKUP($B370,[1]NA1_6SEP2010_proteins!$B$2:$AC$590,17,FALSE)</f>
        <v>-</v>
      </c>
      <c r="D370" s="46" t="str">
        <f>VLOOKUP($B370,[1]NA1_6SEP2010_proteins!$B$2:$AC$590,21,FALSE)</f>
        <v>F</v>
      </c>
      <c r="E370" s="46" t="str">
        <f>VLOOKUP($B370,[1]NA1_6SEP2010_proteins!$B$2:$AC$590,25,FALSE)</f>
        <v>-</v>
      </c>
      <c r="F370" s="45"/>
      <c r="G370" s="45" t="str">
        <f>VLOOKUP($B370,[1]NA1_6SEP2010_proteins!$B$2:$AC$590,20,FALSE)</f>
        <v>-</v>
      </c>
      <c r="H370" s="45" t="str">
        <f>VLOOKUP($B370,[1]NA1_6SEP2010_proteins!$B$2:$AC$590,24,FALSE)</f>
        <v>F</v>
      </c>
      <c r="I370" s="45" t="str">
        <f>VLOOKUP($B370,[1]NA1_6SEP2010_proteins!$B$2:$AC$590,28,FALSE)</f>
        <v>-</v>
      </c>
    </row>
    <row r="371" spans="1:9" s="3" customFormat="1" x14ac:dyDescent="0.3">
      <c r="A371" s="51" t="s">
        <v>993</v>
      </c>
      <c r="B371" s="46" t="s">
        <v>994</v>
      </c>
      <c r="C371" s="46" t="str">
        <f>VLOOKUP($B371,[1]NA1_6SEP2010_proteins!$B$2:$AC$590,17,FALSE)</f>
        <v>Y</v>
      </c>
      <c r="D371" s="46" t="str">
        <f>VLOOKUP($B371,[1]NA1_6SEP2010_proteins!$B$2:$AC$590,21,FALSE)</f>
        <v>Y</v>
      </c>
      <c r="E371" s="46" t="str">
        <f>VLOOKUP($B371,[1]NA1_6SEP2010_proteins!$B$2:$AC$590,25,FALSE)</f>
        <v>Y</v>
      </c>
      <c r="F371" s="45"/>
      <c r="G371" s="45" t="str">
        <f>VLOOKUP($B371,[1]NA1_6SEP2010_proteins!$B$2:$AC$590,20,FALSE)</f>
        <v>Y</v>
      </c>
      <c r="H371" s="45" t="str">
        <f>VLOOKUP($B371,[1]NA1_6SEP2010_proteins!$B$2:$AC$590,24,FALSE)</f>
        <v>Y</v>
      </c>
      <c r="I371" s="45" t="str">
        <f>VLOOKUP($B371,[1]NA1_6SEP2010_proteins!$B$2:$AC$590,28,FALSE)</f>
        <v>Y</v>
      </c>
    </row>
    <row r="372" spans="1:9" s="3" customFormat="1" x14ac:dyDescent="0.3">
      <c r="A372" s="54" t="s">
        <v>109</v>
      </c>
      <c r="B372" s="55" t="s">
        <v>108</v>
      </c>
      <c r="C372" s="46">
        <f>VLOOKUP($B372,[1]NA1_6SEP2010_proteins!$B$2:$AC$590,17,FALSE)</f>
        <v>1.95</v>
      </c>
      <c r="D372" s="46">
        <f>VLOOKUP($B372,[1]NA1_6SEP2010_proteins!$B$2:$AC$590,21,FALSE)</f>
        <v>1.3</v>
      </c>
      <c r="E372" s="46">
        <f>VLOOKUP($B372,[1]NA1_6SEP2010_proteins!$B$2:$AC$590,25,FALSE)</f>
        <v>1.22</v>
      </c>
      <c r="F372" s="45"/>
      <c r="G372" s="45">
        <f>VLOOKUP($B372,[1]NA1_6SEP2010_proteins!$B$2:$AC$590,20,FALSE)</f>
        <v>1</v>
      </c>
      <c r="H372" s="45">
        <f>VLOOKUP($B372,[1]NA1_6SEP2010_proteins!$B$2:$AC$590,24,FALSE)</f>
        <v>0.97</v>
      </c>
      <c r="I372" s="45">
        <f>VLOOKUP($B372,[1]NA1_6SEP2010_proteins!$B$2:$AC$590,28,FALSE)</f>
        <v>0.97</v>
      </c>
    </row>
    <row r="373" spans="1:9" s="3" customFormat="1" x14ac:dyDescent="0.3">
      <c r="A373" s="60" t="s">
        <v>115</v>
      </c>
      <c r="B373" s="55" t="s">
        <v>114</v>
      </c>
      <c r="C373" s="46" t="str">
        <f>VLOOKUP($B373,[1]NA1_6SEP2010_proteins!$B$2:$AC$590,17,FALSE)</f>
        <v>-</v>
      </c>
      <c r="D373" s="46" t="str">
        <f>VLOOKUP($B373,[1]NA1_6SEP2010_proteins!$B$2:$AC$590,21,FALSE)</f>
        <v>-</v>
      </c>
      <c r="E373" s="46">
        <f>VLOOKUP($B373,[1]NA1_6SEP2010_proteins!$B$2:$AC$590,25,FALSE)</f>
        <v>0.52</v>
      </c>
      <c r="F373" s="45"/>
      <c r="G373" s="45" t="str">
        <f>VLOOKUP($B373,[1]NA1_6SEP2010_proteins!$B$2:$AC$590,20,FALSE)</f>
        <v>-</v>
      </c>
      <c r="H373" s="45" t="str">
        <f>VLOOKUP($B373,[1]NA1_6SEP2010_proteins!$B$2:$AC$590,24,FALSE)</f>
        <v>-</v>
      </c>
      <c r="I373" s="45">
        <f>VLOOKUP($B373,[1]NA1_6SEP2010_proteins!$B$2:$AC$590,28,FALSE)</f>
        <v>0.08</v>
      </c>
    </row>
    <row r="374" spans="1:9" s="3" customFormat="1" x14ac:dyDescent="0.3">
      <c r="A374" s="54" t="s">
        <v>111</v>
      </c>
      <c r="B374" s="55" t="s">
        <v>110</v>
      </c>
      <c r="C374" s="46" t="str">
        <f>VLOOKUP($B374,[1]NA1_6SEP2010_proteins!$B$2:$AC$590,17,FALSE)</f>
        <v>-</v>
      </c>
      <c r="D374" s="46" t="str">
        <f>VLOOKUP($B374,[1]NA1_6SEP2010_proteins!$B$2:$AC$590,21,FALSE)</f>
        <v>F</v>
      </c>
      <c r="E374" s="46" t="str">
        <f>VLOOKUP($B374,[1]NA1_6SEP2010_proteins!$B$2:$AC$590,25,FALSE)</f>
        <v>-</v>
      </c>
      <c r="F374" s="45"/>
      <c r="G374" s="45" t="str">
        <f>VLOOKUP($B374,[1]NA1_6SEP2010_proteins!$B$2:$AC$590,20,FALSE)</f>
        <v>-</v>
      </c>
      <c r="H374" s="45" t="str">
        <f>VLOOKUP($B374,[1]NA1_6SEP2010_proteins!$B$2:$AC$590,24,FALSE)</f>
        <v>F</v>
      </c>
      <c r="I374" s="45" t="str">
        <f>VLOOKUP($B374,[1]NA1_6SEP2010_proteins!$B$2:$AC$590,28,FALSE)</f>
        <v>-</v>
      </c>
    </row>
    <row r="375" spans="1:9" s="3" customFormat="1" x14ac:dyDescent="0.3">
      <c r="A375" s="67" t="s">
        <v>995</v>
      </c>
      <c r="B375" s="43" t="s">
        <v>103</v>
      </c>
      <c r="C375" s="46" t="str">
        <f>VLOOKUP($B375,[1]NA1_6SEP2010_proteins!$B$2:$AC$590,17,FALSE)</f>
        <v>C</v>
      </c>
      <c r="D375" s="46" t="str">
        <f>VLOOKUP($B375,[1]NA1_6SEP2010_proteins!$B$2:$AC$590,21,FALSE)</f>
        <v>F</v>
      </c>
      <c r="E375" s="46" t="str">
        <f>VLOOKUP($B375,[1]NA1_6SEP2010_proteins!$B$2:$AC$590,25,FALSE)</f>
        <v>-</v>
      </c>
      <c r="F375" s="45"/>
      <c r="G375" s="45" t="str">
        <f>VLOOKUP($B375,[1]NA1_6SEP2010_proteins!$B$2:$AC$590,20,FALSE)</f>
        <v>C</v>
      </c>
      <c r="H375" s="45" t="str">
        <f>VLOOKUP($B375,[1]NA1_6SEP2010_proteins!$B$2:$AC$590,24,FALSE)</f>
        <v>F</v>
      </c>
      <c r="I375" s="45" t="str">
        <f>VLOOKUP($B375,[1]NA1_6SEP2010_proteins!$B$2:$AC$590,28,FALSE)</f>
        <v>-</v>
      </c>
    </row>
    <row r="376" spans="1:9" s="3" customFormat="1" x14ac:dyDescent="0.3">
      <c r="A376" s="86" t="s">
        <v>996</v>
      </c>
      <c r="B376" s="90"/>
      <c r="C376" s="90"/>
      <c r="D376" s="90"/>
      <c r="E376" s="90"/>
      <c r="F376" s="90"/>
      <c r="G376" s="90"/>
      <c r="H376" s="90"/>
      <c r="I376" s="90"/>
    </row>
    <row r="377" spans="1:9" s="3" customFormat="1" x14ac:dyDescent="0.3">
      <c r="A377" s="54" t="s">
        <v>123</v>
      </c>
      <c r="B377" s="55" t="s">
        <v>122</v>
      </c>
      <c r="C377" s="46" t="str">
        <f>VLOOKUP($B377,[1]NA1_6SEP2010_proteins!$B$2:$AC$590,17,FALSE)</f>
        <v>-</v>
      </c>
      <c r="D377" s="46" t="str">
        <f>VLOOKUP($B377,[1]NA1_6SEP2010_proteins!$B$2:$AC$590,21,FALSE)</f>
        <v>F</v>
      </c>
      <c r="E377" s="46" t="str">
        <f>VLOOKUP($B377,[1]NA1_6SEP2010_proteins!$B$2:$AC$590,25,FALSE)</f>
        <v>-</v>
      </c>
      <c r="F377" s="45"/>
      <c r="G377" s="45" t="str">
        <f>VLOOKUP($B377,[1]NA1_6SEP2010_proteins!$B$2:$AC$590,20,FALSE)</f>
        <v>-</v>
      </c>
      <c r="H377" s="45" t="str">
        <f>VLOOKUP($B377,[1]NA1_6SEP2010_proteins!$B$2:$AC$590,24,FALSE)</f>
        <v>F</v>
      </c>
      <c r="I377" s="45" t="str">
        <f>VLOOKUP($B377,[1]NA1_6SEP2010_proteins!$B$2:$AC$590,28,FALSE)</f>
        <v>-</v>
      </c>
    </row>
    <row r="378" spans="1:9" x14ac:dyDescent="0.3">
      <c r="A378" s="54" t="s">
        <v>997</v>
      </c>
      <c r="B378" s="55" t="s">
        <v>124</v>
      </c>
      <c r="C378" s="46" t="str">
        <f>VLOOKUP($B378,[1]NA1_6SEP2010_proteins!$B$2:$AC$590,17,FALSE)</f>
        <v>-</v>
      </c>
      <c r="D378" s="46" t="str">
        <f>VLOOKUP($B378,[1]NA1_6SEP2010_proteins!$B$2:$AC$590,21,FALSE)</f>
        <v>F</v>
      </c>
      <c r="E378" s="46" t="str">
        <f>VLOOKUP($B378,[1]NA1_6SEP2010_proteins!$B$2:$AC$590,25,FALSE)</f>
        <v>-</v>
      </c>
      <c r="F378" s="45"/>
      <c r="G378" s="45" t="str">
        <f>VLOOKUP($B378,[1]NA1_6SEP2010_proteins!$B$2:$AC$590,20,FALSE)</f>
        <v>-</v>
      </c>
      <c r="H378" s="45" t="str">
        <f>VLOOKUP($B378,[1]NA1_6SEP2010_proteins!$B$2:$AC$590,24,FALSE)</f>
        <v>F</v>
      </c>
      <c r="I378" s="45" t="str">
        <f>VLOOKUP($B378,[1]NA1_6SEP2010_proteins!$B$2:$AC$590,28,FALSE)</f>
        <v>-</v>
      </c>
    </row>
    <row r="379" spans="1:9" s="3" customFormat="1" ht="15.75" x14ac:dyDescent="0.3">
      <c r="A379" s="88" t="s">
        <v>1290</v>
      </c>
      <c r="B379" s="89"/>
      <c r="C379" s="89"/>
      <c r="D379" s="89"/>
      <c r="E379" s="89"/>
      <c r="F379" s="89"/>
      <c r="G379" s="89"/>
      <c r="H379" s="89"/>
      <c r="I379" s="89"/>
    </row>
    <row r="380" spans="1:9" s="3" customFormat="1" x14ac:dyDescent="0.3">
      <c r="A380" s="86" t="s">
        <v>998</v>
      </c>
      <c r="B380" s="90"/>
      <c r="C380" s="90"/>
      <c r="D380" s="90"/>
      <c r="E380" s="90"/>
      <c r="F380" s="90"/>
      <c r="G380" s="90"/>
      <c r="H380" s="90"/>
      <c r="I380" s="90"/>
    </row>
    <row r="381" spans="1:9" s="3" customFormat="1" x14ac:dyDescent="0.3">
      <c r="A381" s="57" t="s">
        <v>264</v>
      </c>
      <c r="B381" s="56" t="s">
        <v>265</v>
      </c>
      <c r="C381" s="46" t="str">
        <f>VLOOKUP($B381,[1]NA1_6SEP2010_proteins!$B$2:$AC$590,17,FALSE)</f>
        <v>Y</v>
      </c>
      <c r="D381" s="46">
        <f>VLOOKUP($B381,[1]NA1_6SEP2010_proteins!$B$2:$AC$590,21,FALSE)</f>
        <v>0.9</v>
      </c>
      <c r="E381" s="46">
        <f>VLOOKUP($B381,[1]NA1_6SEP2010_proteins!$B$2:$AC$590,25,FALSE)</f>
        <v>1.28</v>
      </c>
      <c r="F381" s="45"/>
      <c r="G381" s="45" t="str">
        <f>VLOOKUP($B381,[1]NA1_6SEP2010_proteins!$B$2:$AC$590,20,FALSE)</f>
        <v>Y</v>
      </c>
      <c r="H381" s="45">
        <f>VLOOKUP($B381,[1]NA1_6SEP2010_proteins!$B$2:$AC$590,24,FALSE)</f>
        <v>0.38</v>
      </c>
      <c r="I381" s="45">
        <f>VLOOKUP($B381,[1]NA1_6SEP2010_proteins!$B$2:$AC$590,28,FALSE)</f>
        <v>0.82</v>
      </c>
    </row>
    <row r="382" spans="1:9" s="35" customFormat="1" ht="12.75" x14ac:dyDescent="0.3">
      <c r="A382" s="57" t="s">
        <v>267</v>
      </c>
      <c r="B382" s="56" t="s">
        <v>268</v>
      </c>
      <c r="C382" s="46">
        <f>VLOOKUP($B382,[1]NA1_6SEP2010_proteins!$B$2:$AC$590,17,FALSE)</f>
        <v>1.03</v>
      </c>
      <c r="D382" s="46">
        <f>VLOOKUP($B382,[1]NA1_6SEP2010_proteins!$B$2:$AC$590,21,FALSE)</f>
        <v>0.71</v>
      </c>
      <c r="E382" s="46">
        <f>VLOOKUP($B382,[1]NA1_6SEP2010_proteins!$B$2:$AC$590,25,FALSE)</f>
        <v>0.74</v>
      </c>
      <c r="F382" s="45"/>
      <c r="G382" s="45">
        <f>VLOOKUP($B382,[1]NA1_6SEP2010_proteins!$B$2:$AC$590,20,FALSE)</f>
        <v>0.54</v>
      </c>
      <c r="H382" s="45">
        <f>VLOOKUP($B382,[1]NA1_6SEP2010_proteins!$B$2:$AC$590,24,FALSE)</f>
        <v>0.03</v>
      </c>
      <c r="I382" s="45">
        <f>VLOOKUP($B382,[1]NA1_6SEP2010_proteins!$B$2:$AC$590,28,FALSE)</f>
        <v>0.05</v>
      </c>
    </row>
    <row r="383" spans="1:9" s="35" customFormat="1" ht="12.75" x14ac:dyDescent="0.3">
      <c r="A383" s="52" t="s">
        <v>269</v>
      </c>
      <c r="B383" s="53" t="s">
        <v>270</v>
      </c>
      <c r="C383" s="46">
        <f>VLOOKUP($B383,[1]NA1_6SEP2010_proteins!$B$2:$AC$590,17,FALSE)</f>
        <v>1.05</v>
      </c>
      <c r="D383" s="46">
        <f>VLOOKUP($B383,[1]NA1_6SEP2010_proteins!$B$2:$AC$590,21,FALSE)</f>
        <v>0.84</v>
      </c>
      <c r="E383" s="46">
        <f>VLOOKUP($B383,[1]NA1_6SEP2010_proteins!$B$2:$AC$590,25,FALSE)</f>
        <v>0.81</v>
      </c>
      <c r="F383" s="45"/>
      <c r="G383" s="45">
        <f>VLOOKUP($B383,[1]NA1_6SEP2010_proteins!$B$2:$AC$590,20,FALSE)</f>
        <v>0.57999999999999996</v>
      </c>
      <c r="H383" s="45">
        <f>VLOOKUP($B383,[1]NA1_6SEP2010_proteins!$B$2:$AC$590,24,FALSE)</f>
        <v>0.31</v>
      </c>
      <c r="I383" s="45">
        <f>VLOOKUP($B383,[1]NA1_6SEP2010_proteins!$B$2:$AC$590,28,FALSE)</f>
        <v>0.27</v>
      </c>
    </row>
    <row r="384" spans="1:9" x14ac:dyDescent="0.3">
      <c r="A384" s="57" t="s">
        <v>999</v>
      </c>
      <c r="B384" s="56" t="s">
        <v>271</v>
      </c>
      <c r="C384" s="46" t="str">
        <f>VLOOKUP($B384,[1]NA1_6SEP2010_proteins!$B$2:$AC$590,17,FALSE)</f>
        <v>C</v>
      </c>
      <c r="D384" s="46" t="str">
        <f>VLOOKUP($B384,[1]NA1_6SEP2010_proteins!$B$2:$AC$590,21,FALSE)</f>
        <v>-</v>
      </c>
      <c r="E384" s="46" t="str">
        <f>VLOOKUP($B384,[1]NA1_6SEP2010_proteins!$B$2:$AC$590,25,FALSE)</f>
        <v>S</v>
      </c>
      <c r="F384" s="45"/>
      <c r="G384" s="45" t="str">
        <f>VLOOKUP($B384,[1]NA1_6SEP2010_proteins!$B$2:$AC$590,20,FALSE)</f>
        <v>C</v>
      </c>
      <c r="H384" s="45" t="str">
        <f>VLOOKUP($B384,[1]NA1_6SEP2010_proteins!$B$2:$AC$590,24,FALSE)</f>
        <v>-</v>
      </c>
      <c r="I384" s="45" t="str">
        <f>VLOOKUP($B384,[1]NA1_6SEP2010_proteins!$B$2:$AC$590,28,FALSE)</f>
        <v>S</v>
      </c>
    </row>
    <row r="385" spans="1:9" x14ac:dyDescent="0.3">
      <c r="A385" s="57" t="s">
        <v>277</v>
      </c>
      <c r="B385" s="56" t="s">
        <v>278</v>
      </c>
      <c r="C385" s="46" t="str">
        <f>VLOOKUP($B385,[1]NA1_6SEP2010_proteins!$B$2:$AC$590,17,FALSE)</f>
        <v>C</v>
      </c>
      <c r="D385" s="46" t="str">
        <f>VLOOKUP($B385,[1]NA1_6SEP2010_proteins!$B$2:$AC$590,21,FALSE)</f>
        <v>-</v>
      </c>
      <c r="E385" s="46" t="str">
        <f>VLOOKUP($B385,[1]NA1_6SEP2010_proteins!$B$2:$AC$590,25,FALSE)</f>
        <v>-</v>
      </c>
      <c r="F385" s="45"/>
      <c r="G385" s="45" t="str">
        <f>VLOOKUP($B385,[1]NA1_6SEP2010_proteins!$B$2:$AC$590,20,FALSE)</f>
        <v>C</v>
      </c>
      <c r="H385" s="45" t="str">
        <f>VLOOKUP($B385,[1]NA1_6SEP2010_proteins!$B$2:$AC$590,24,FALSE)</f>
        <v>-</v>
      </c>
      <c r="I385" s="45" t="str">
        <f>VLOOKUP($B385,[1]NA1_6SEP2010_proteins!$B$2:$AC$590,28,FALSE)</f>
        <v>-</v>
      </c>
    </row>
    <row r="386" spans="1:9" x14ac:dyDescent="0.3">
      <c r="A386" s="86" t="s">
        <v>1000</v>
      </c>
      <c r="B386" s="90"/>
      <c r="C386" s="90"/>
      <c r="D386" s="90"/>
      <c r="E386" s="90"/>
      <c r="F386" s="90"/>
      <c r="G386" s="90"/>
      <c r="H386" s="90"/>
      <c r="I386" s="90"/>
    </row>
    <row r="387" spans="1:9" x14ac:dyDescent="0.3">
      <c r="A387" s="57" t="s">
        <v>1001</v>
      </c>
      <c r="B387" s="56" t="s">
        <v>272</v>
      </c>
      <c r="C387" s="46">
        <f>VLOOKUP($B387,[1]NA1_6SEP2010_proteins!$B$2:$AC$590,17,FALSE)</f>
        <v>0.8</v>
      </c>
      <c r="D387" s="46" t="str">
        <f>VLOOKUP($B387,[1]NA1_6SEP2010_proteins!$B$2:$AC$590,21,FALSE)</f>
        <v>Y</v>
      </c>
      <c r="E387" s="46">
        <f>VLOOKUP($B387,[1]NA1_6SEP2010_proteins!$B$2:$AC$590,25,FALSE)</f>
        <v>0.76</v>
      </c>
      <c r="F387" s="45"/>
      <c r="G387" s="45">
        <f>VLOOKUP($B387,[1]NA1_6SEP2010_proteins!$B$2:$AC$590,20,FALSE)</f>
        <v>0.39</v>
      </c>
      <c r="H387" s="45" t="str">
        <f>VLOOKUP($B387,[1]NA1_6SEP2010_proteins!$B$2:$AC$590,24,FALSE)</f>
        <v>Y</v>
      </c>
      <c r="I387" s="45">
        <f>VLOOKUP($B387,[1]NA1_6SEP2010_proteins!$B$2:$AC$590,28,FALSE)</f>
        <v>0.26</v>
      </c>
    </row>
    <row r="388" spans="1:9" x14ac:dyDescent="0.3">
      <c r="A388" s="57" t="s">
        <v>1001</v>
      </c>
      <c r="B388" s="56" t="s">
        <v>276</v>
      </c>
      <c r="C388" s="46">
        <f>VLOOKUP($B388,[1]NA1_6SEP2010_proteins!$B$2:$AC$590,17,FALSE)</f>
        <v>0.76</v>
      </c>
      <c r="D388" s="46">
        <f>VLOOKUP($B388,[1]NA1_6SEP2010_proteins!$B$2:$AC$590,21,FALSE)</f>
        <v>0.79</v>
      </c>
      <c r="E388" s="46">
        <f>VLOOKUP($B388,[1]NA1_6SEP2010_proteins!$B$2:$AC$590,25,FALSE)</f>
        <v>0.66</v>
      </c>
      <c r="F388" s="45"/>
      <c r="G388" s="45">
        <f>VLOOKUP($B388,[1]NA1_6SEP2010_proteins!$B$2:$AC$590,20,FALSE)</f>
        <v>0.35</v>
      </c>
      <c r="H388" s="45">
        <f>VLOOKUP($B388,[1]NA1_6SEP2010_proteins!$B$2:$AC$590,24,FALSE)</f>
        <v>0.39</v>
      </c>
      <c r="I388" s="45">
        <f>VLOOKUP($B388,[1]NA1_6SEP2010_proteins!$B$2:$AC$590,28,FALSE)</f>
        <v>0.26</v>
      </c>
    </row>
    <row r="389" spans="1:9" x14ac:dyDescent="0.3">
      <c r="A389" s="57" t="s">
        <v>1002</v>
      </c>
      <c r="B389" s="56" t="s">
        <v>284</v>
      </c>
      <c r="C389" s="46">
        <f>VLOOKUP($B389,[1]NA1_6SEP2010_proteins!$B$2:$AC$590,17,FALSE)</f>
        <v>1.21</v>
      </c>
      <c r="D389" s="46">
        <f>VLOOKUP($B389,[1]NA1_6SEP2010_proteins!$B$2:$AC$590,21,FALSE)</f>
        <v>1.1599999999999999</v>
      </c>
      <c r="E389" s="46">
        <f>VLOOKUP($B389,[1]NA1_6SEP2010_proteins!$B$2:$AC$590,25,FALSE)</f>
        <v>1.22</v>
      </c>
      <c r="F389" s="45"/>
      <c r="G389" s="45">
        <f>VLOOKUP($B389,[1]NA1_6SEP2010_proteins!$B$2:$AC$590,20,FALSE)</f>
        <v>1</v>
      </c>
      <c r="H389" s="45">
        <f>VLOOKUP($B389,[1]NA1_6SEP2010_proteins!$B$2:$AC$590,24,FALSE)</f>
        <v>1</v>
      </c>
      <c r="I389" s="45">
        <f>VLOOKUP($B389,[1]NA1_6SEP2010_proteins!$B$2:$AC$590,28,FALSE)</f>
        <v>1</v>
      </c>
    </row>
    <row r="390" spans="1:9" x14ac:dyDescent="0.3">
      <c r="A390" s="57" t="s">
        <v>1003</v>
      </c>
      <c r="B390" s="56" t="s">
        <v>285</v>
      </c>
      <c r="C390" s="46">
        <f>VLOOKUP($B390,[1]NA1_6SEP2010_proteins!$B$2:$AC$590,17,FALSE)</f>
        <v>1.21</v>
      </c>
      <c r="D390" s="46">
        <f>VLOOKUP($B390,[1]NA1_6SEP2010_proteins!$B$2:$AC$590,21,FALSE)</f>
        <v>0.84</v>
      </c>
      <c r="E390" s="46">
        <f>VLOOKUP($B390,[1]NA1_6SEP2010_proteins!$B$2:$AC$590,25,FALSE)</f>
        <v>1.26</v>
      </c>
      <c r="F390" s="45"/>
      <c r="G390" s="45">
        <f>VLOOKUP($B390,[1]NA1_6SEP2010_proteins!$B$2:$AC$590,20,FALSE)</f>
        <v>1</v>
      </c>
      <c r="H390" s="45">
        <f>VLOOKUP($B390,[1]NA1_6SEP2010_proteins!$B$2:$AC$590,24,FALSE)</f>
        <v>0</v>
      </c>
      <c r="I390" s="45">
        <f>VLOOKUP($B390,[1]NA1_6SEP2010_proteins!$B$2:$AC$590,28,FALSE)</f>
        <v>1</v>
      </c>
    </row>
    <row r="391" spans="1:9" x14ac:dyDescent="0.3">
      <c r="A391" s="57" t="s">
        <v>1004</v>
      </c>
      <c r="B391" s="56" t="s">
        <v>287</v>
      </c>
      <c r="C391" s="46" t="str">
        <f>VLOOKUP($B391,[1]NA1_6SEP2010_proteins!$B$2:$AC$590,17,FALSE)</f>
        <v>-</v>
      </c>
      <c r="D391" s="46" t="str">
        <f>VLOOKUP($B391,[1]NA1_6SEP2010_proteins!$B$2:$AC$590,21,FALSE)</f>
        <v>F</v>
      </c>
      <c r="E391" s="46" t="str">
        <f>VLOOKUP($B391,[1]NA1_6SEP2010_proteins!$B$2:$AC$590,25,FALSE)</f>
        <v>S</v>
      </c>
      <c r="F391" s="45"/>
      <c r="G391" s="45" t="str">
        <f>VLOOKUP($B391,[1]NA1_6SEP2010_proteins!$B$2:$AC$590,20,FALSE)</f>
        <v>-</v>
      </c>
      <c r="H391" s="45" t="str">
        <f>VLOOKUP($B391,[1]NA1_6SEP2010_proteins!$B$2:$AC$590,24,FALSE)</f>
        <v>F</v>
      </c>
      <c r="I391" s="45" t="str">
        <f>VLOOKUP($B391,[1]NA1_6SEP2010_proteins!$B$2:$AC$590,28,FALSE)</f>
        <v>S</v>
      </c>
    </row>
    <row r="392" spans="1:9" x14ac:dyDescent="0.3">
      <c r="A392" s="86" t="s">
        <v>1005</v>
      </c>
      <c r="B392" s="90"/>
      <c r="C392" s="90"/>
      <c r="D392" s="90"/>
      <c r="E392" s="90"/>
      <c r="F392" s="90"/>
      <c r="G392" s="90"/>
      <c r="H392" s="90"/>
      <c r="I392" s="90"/>
    </row>
    <row r="393" spans="1:9" x14ac:dyDescent="0.3">
      <c r="A393" s="47" t="s">
        <v>1006</v>
      </c>
      <c r="B393" s="48" t="s">
        <v>266</v>
      </c>
      <c r="C393" s="46" t="str">
        <f>VLOOKUP($B393,[1]NA1_6SEP2010_proteins!$B$2:$AC$590,17,FALSE)</f>
        <v>-</v>
      </c>
      <c r="D393" s="46" t="str">
        <f>VLOOKUP($B393,[1]NA1_6SEP2010_proteins!$B$2:$AC$590,21,FALSE)</f>
        <v>F</v>
      </c>
      <c r="E393" s="46" t="str">
        <f>VLOOKUP($B393,[1]NA1_6SEP2010_proteins!$B$2:$AC$590,25,FALSE)</f>
        <v>-</v>
      </c>
      <c r="F393" s="45"/>
      <c r="G393" s="45" t="str">
        <f>VLOOKUP($B393,[1]NA1_6SEP2010_proteins!$B$2:$AC$590,20,FALSE)</f>
        <v>-</v>
      </c>
      <c r="H393" s="45" t="str">
        <f>VLOOKUP($B393,[1]NA1_6SEP2010_proteins!$B$2:$AC$590,24,FALSE)</f>
        <v>F</v>
      </c>
      <c r="I393" s="45" t="str">
        <f>VLOOKUP($B393,[1]NA1_6SEP2010_proteins!$B$2:$AC$590,28,FALSE)</f>
        <v>-</v>
      </c>
    </row>
    <row r="394" spans="1:9" x14ac:dyDescent="0.3">
      <c r="A394" s="44" t="s">
        <v>273</v>
      </c>
      <c r="B394" s="45" t="s">
        <v>274</v>
      </c>
      <c r="C394" s="46" t="str">
        <f>VLOOKUP($B394,[1]NA1_6SEP2010_proteins!$B$2:$AC$590,17,FALSE)</f>
        <v>-</v>
      </c>
      <c r="D394" s="46" t="str">
        <f>VLOOKUP($B394,[1]NA1_6SEP2010_proteins!$B$2:$AC$590,21,FALSE)</f>
        <v>-</v>
      </c>
      <c r="E394" s="46" t="str">
        <f>VLOOKUP($B394,[1]NA1_6SEP2010_proteins!$B$2:$AC$590,25,FALSE)</f>
        <v>S</v>
      </c>
      <c r="F394" s="45"/>
      <c r="G394" s="45" t="str">
        <f>VLOOKUP($B394,[1]NA1_6SEP2010_proteins!$B$2:$AC$590,20,FALSE)</f>
        <v>-</v>
      </c>
      <c r="H394" s="45" t="str">
        <f>VLOOKUP($B394,[1]NA1_6SEP2010_proteins!$B$2:$AC$590,24,FALSE)</f>
        <v>-</v>
      </c>
      <c r="I394" s="45" t="str">
        <f>VLOOKUP($B394,[1]NA1_6SEP2010_proteins!$B$2:$AC$590,28,FALSE)</f>
        <v>S</v>
      </c>
    </row>
    <row r="395" spans="1:9" x14ac:dyDescent="0.3">
      <c r="A395" s="57" t="s">
        <v>273</v>
      </c>
      <c r="B395" s="56" t="s">
        <v>275</v>
      </c>
      <c r="C395" s="46">
        <f>VLOOKUP($B395,[1]NA1_6SEP2010_proteins!$B$2:$AC$590,17,FALSE)</f>
        <v>0.76</v>
      </c>
      <c r="D395" s="46">
        <f>VLOOKUP($B395,[1]NA1_6SEP2010_proteins!$B$2:$AC$590,21,FALSE)</f>
        <v>0.81</v>
      </c>
      <c r="E395" s="46">
        <f>VLOOKUP($B395,[1]NA1_6SEP2010_proteins!$B$2:$AC$590,25,FALSE)</f>
        <v>0.54</v>
      </c>
      <c r="F395" s="45"/>
      <c r="G395" s="45">
        <f>VLOOKUP($B395,[1]NA1_6SEP2010_proteins!$B$2:$AC$590,20,FALSE)</f>
        <v>0</v>
      </c>
      <c r="H395" s="45">
        <f>VLOOKUP($B395,[1]NA1_6SEP2010_proteins!$B$2:$AC$590,24,FALSE)</f>
        <v>0</v>
      </c>
      <c r="I395" s="45">
        <f>VLOOKUP($B395,[1]NA1_6SEP2010_proteins!$B$2:$AC$590,28,FALSE)</f>
        <v>0</v>
      </c>
    </row>
    <row r="396" spans="1:9" x14ac:dyDescent="0.3">
      <c r="A396" s="57" t="s">
        <v>273</v>
      </c>
      <c r="B396" s="56" t="s">
        <v>281</v>
      </c>
      <c r="C396" s="46" t="str">
        <f>VLOOKUP($B396,[1]NA1_6SEP2010_proteins!$B$2:$AC$590,17,FALSE)</f>
        <v>Y</v>
      </c>
      <c r="D396" s="46">
        <f>VLOOKUP($B396,[1]NA1_6SEP2010_proteins!$B$2:$AC$590,21,FALSE)</f>
        <v>0.26</v>
      </c>
      <c r="E396" s="46" t="str">
        <f>VLOOKUP($B396,[1]NA1_6SEP2010_proteins!$B$2:$AC$590,25,FALSE)</f>
        <v>Y</v>
      </c>
      <c r="F396" s="45"/>
      <c r="G396" s="45" t="str">
        <f>VLOOKUP($B396,[1]NA1_6SEP2010_proteins!$B$2:$AC$590,20,FALSE)</f>
        <v>Y</v>
      </c>
      <c r="H396" s="45">
        <f>VLOOKUP($B396,[1]NA1_6SEP2010_proteins!$B$2:$AC$590,24,FALSE)</f>
        <v>0.01</v>
      </c>
      <c r="I396" s="45" t="str">
        <f>VLOOKUP($B396,[1]NA1_6SEP2010_proteins!$B$2:$AC$590,28,FALSE)</f>
        <v>Y</v>
      </c>
    </row>
    <row r="397" spans="1:9" x14ac:dyDescent="0.3">
      <c r="A397" s="57" t="s">
        <v>1007</v>
      </c>
      <c r="B397" s="56" t="s">
        <v>282</v>
      </c>
      <c r="C397" s="46">
        <f>VLOOKUP($B397,[1]NA1_6SEP2010_proteins!$B$2:$AC$590,17,FALSE)</f>
        <v>0.79</v>
      </c>
      <c r="D397" s="46">
        <f>VLOOKUP($B397,[1]NA1_6SEP2010_proteins!$B$2:$AC$590,21,FALSE)</f>
        <v>0.36</v>
      </c>
      <c r="E397" s="46" t="str">
        <f>VLOOKUP($B397,[1]NA1_6SEP2010_proteins!$B$2:$AC$590,25,FALSE)</f>
        <v>Y</v>
      </c>
      <c r="F397" s="45"/>
      <c r="G397" s="45">
        <f>VLOOKUP($B397,[1]NA1_6SEP2010_proteins!$B$2:$AC$590,20,FALSE)</f>
        <v>0.31</v>
      </c>
      <c r="H397" s="45">
        <f>VLOOKUP($B397,[1]NA1_6SEP2010_proteins!$B$2:$AC$590,24,FALSE)</f>
        <v>0</v>
      </c>
      <c r="I397" s="45" t="str">
        <f>VLOOKUP($B397,[1]NA1_6SEP2010_proteins!$B$2:$AC$590,28,FALSE)</f>
        <v>Y</v>
      </c>
    </row>
    <row r="398" spans="1:9" s="18" customFormat="1" ht="12.75" x14ac:dyDescent="0.3">
      <c r="A398" s="57" t="s">
        <v>273</v>
      </c>
      <c r="B398" s="56" t="s">
        <v>1008</v>
      </c>
      <c r="C398" s="46" t="str">
        <f>VLOOKUP($B398,[1]NA1_6SEP2010_proteins!$B$2:$AC$590,17,FALSE)</f>
        <v>-</v>
      </c>
      <c r="D398" s="46" t="str">
        <f>VLOOKUP($B398,[1]NA1_6SEP2010_proteins!$B$2:$AC$590,21,FALSE)</f>
        <v>F</v>
      </c>
      <c r="E398" s="46" t="str">
        <f>VLOOKUP($B398,[1]NA1_6SEP2010_proteins!$B$2:$AC$590,25,FALSE)</f>
        <v>-</v>
      </c>
      <c r="F398" s="45"/>
      <c r="G398" s="45" t="str">
        <f>VLOOKUP($B398,[1]NA1_6SEP2010_proteins!$B$2:$AC$590,20,FALSE)</f>
        <v>-</v>
      </c>
      <c r="H398" s="45" t="str">
        <f>VLOOKUP($B398,[1]NA1_6SEP2010_proteins!$B$2:$AC$590,24,FALSE)</f>
        <v>F</v>
      </c>
      <c r="I398" s="45" t="str">
        <f>VLOOKUP($B398,[1]NA1_6SEP2010_proteins!$B$2:$AC$590,28,FALSE)</f>
        <v>-</v>
      </c>
    </row>
    <row r="399" spans="1:9" s="11" customFormat="1" ht="12.75" x14ac:dyDescent="0.3">
      <c r="A399" s="57" t="s">
        <v>1007</v>
      </c>
      <c r="B399" s="56" t="s">
        <v>286</v>
      </c>
      <c r="C399" s="46" t="str">
        <f>VLOOKUP($B399,[1]NA1_6SEP2010_proteins!$B$2:$AC$590,17,FALSE)</f>
        <v>-</v>
      </c>
      <c r="D399" s="46" t="str">
        <f>VLOOKUP($B399,[1]NA1_6SEP2010_proteins!$B$2:$AC$590,21,FALSE)</f>
        <v>F</v>
      </c>
      <c r="E399" s="46" t="str">
        <f>VLOOKUP($B399,[1]NA1_6SEP2010_proteins!$B$2:$AC$590,25,FALSE)</f>
        <v>S</v>
      </c>
      <c r="F399" s="45"/>
      <c r="G399" s="45" t="str">
        <f>VLOOKUP($B399,[1]NA1_6SEP2010_proteins!$B$2:$AC$590,20,FALSE)</f>
        <v>-</v>
      </c>
      <c r="H399" s="45" t="str">
        <f>VLOOKUP($B399,[1]NA1_6SEP2010_proteins!$B$2:$AC$590,24,FALSE)</f>
        <v>F</v>
      </c>
      <c r="I399" s="45" t="str">
        <f>VLOOKUP($B399,[1]NA1_6SEP2010_proteins!$B$2:$AC$590,28,FALSE)</f>
        <v>S</v>
      </c>
    </row>
    <row r="400" spans="1:9" x14ac:dyDescent="0.3">
      <c r="A400" s="52" t="s">
        <v>273</v>
      </c>
      <c r="B400" s="53" t="s">
        <v>288</v>
      </c>
      <c r="C400" s="46">
        <f>VLOOKUP($B400,[1]NA1_6SEP2010_proteins!$B$2:$AC$590,17,FALSE)</f>
        <v>1.32</v>
      </c>
      <c r="D400" s="46">
        <f>VLOOKUP($B400,[1]NA1_6SEP2010_proteins!$B$2:$AC$590,21,FALSE)</f>
        <v>1.22</v>
      </c>
      <c r="E400" s="46" t="str">
        <f>VLOOKUP($B400,[1]NA1_6SEP2010_proteins!$B$2:$AC$590,25,FALSE)</f>
        <v>Y</v>
      </c>
      <c r="F400" s="45"/>
      <c r="G400" s="45">
        <f>VLOOKUP($B400,[1]NA1_6SEP2010_proteins!$B$2:$AC$590,20,FALSE)</f>
        <v>0.76</v>
      </c>
      <c r="H400" s="45">
        <f>VLOOKUP($B400,[1]NA1_6SEP2010_proteins!$B$2:$AC$590,24,FALSE)</f>
        <v>0.66</v>
      </c>
      <c r="I400" s="45" t="str">
        <f>VLOOKUP($B400,[1]NA1_6SEP2010_proteins!$B$2:$AC$590,28,FALSE)</f>
        <v>Y</v>
      </c>
    </row>
    <row r="401" spans="1:9" s="20" customFormat="1" ht="16.5" customHeight="1" x14ac:dyDescent="0.3">
      <c r="A401" s="57" t="s">
        <v>1009</v>
      </c>
      <c r="B401" s="56" t="s">
        <v>289</v>
      </c>
      <c r="C401" s="46" t="str">
        <f>VLOOKUP($B401,[1]NA1_6SEP2010_proteins!$B$2:$AC$590,17,FALSE)</f>
        <v>Y</v>
      </c>
      <c r="D401" s="46">
        <f>VLOOKUP($B401,[1]NA1_6SEP2010_proteins!$B$2:$AC$590,21,FALSE)</f>
        <v>0.3</v>
      </c>
      <c r="E401" s="46">
        <f>VLOOKUP($B401,[1]NA1_6SEP2010_proteins!$B$2:$AC$590,25,FALSE)</f>
        <v>0.55000000000000004</v>
      </c>
      <c r="F401" s="45"/>
      <c r="G401" s="45" t="str">
        <f>VLOOKUP($B401,[1]NA1_6SEP2010_proteins!$B$2:$AC$590,20,FALSE)</f>
        <v>Y</v>
      </c>
      <c r="H401" s="45">
        <f>VLOOKUP($B401,[1]NA1_6SEP2010_proteins!$B$2:$AC$590,24,FALSE)</f>
        <v>0</v>
      </c>
      <c r="I401" s="45">
        <f>VLOOKUP($B401,[1]NA1_6SEP2010_proteins!$B$2:$AC$590,28,FALSE)</f>
        <v>0.2</v>
      </c>
    </row>
    <row r="402" spans="1:9" s="3" customFormat="1" x14ac:dyDescent="0.3">
      <c r="A402" s="57" t="s">
        <v>1007</v>
      </c>
      <c r="B402" s="56" t="s">
        <v>290</v>
      </c>
      <c r="C402" s="46" t="str">
        <f>VLOOKUP($B402,[1]NA1_6SEP2010_proteins!$B$2:$AC$590,17,FALSE)</f>
        <v>-</v>
      </c>
      <c r="D402" s="46" t="str">
        <f>VLOOKUP($B402,[1]NA1_6SEP2010_proteins!$B$2:$AC$590,21,FALSE)</f>
        <v>-</v>
      </c>
      <c r="E402" s="46" t="str">
        <f>VLOOKUP($B402,[1]NA1_6SEP2010_proteins!$B$2:$AC$590,25,FALSE)</f>
        <v>S</v>
      </c>
      <c r="F402" s="45"/>
      <c r="G402" s="45" t="str">
        <f>VLOOKUP($B402,[1]NA1_6SEP2010_proteins!$B$2:$AC$590,20,FALSE)</f>
        <v>-</v>
      </c>
      <c r="H402" s="45" t="str">
        <f>VLOOKUP($B402,[1]NA1_6SEP2010_proteins!$B$2:$AC$590,24,FALSE)</f>
        <v>-</v>
      </c>
      <c r="I402" s="45" t="str">
        <f>VLOOKUP($B402,[1]NA1_6SEP2010_proteins!$B$2:$AC$590,28,FALSE)</f>
        <v>S</v>
      </c>
    </row>
    <row r="403" spans="1:9" s="3" customFormat="1" x14ac:dyDescent="0.3">
      <c r="A403" s="57" t="s">
        <v>273</v>
      </c>
      <c r="B403" s="56" t="s">
        <v>291</v>
      </c>
      <c r="C403" s="46" t="str">
        <f>VLOOKUP($B403,[1]NA1_6SEP2010_proteins!$B$2:$AC$590,17,FALSE)</f>
        <v>-</v>
      </c>
      <c r="D403" s="46" t="str">
        <f>VLOOKUP($B403,[1]NA1_6SEP2010_proteins!$B$2:$AC$590,21,FALSE)</f>
        <v>-</v>
      </c>
      <c r="E403" s="46" t="str">
        <f>VLOOKUP($B403,[1]NA1_6SEP2010_proteins!$B$2:$AC$590,25,FALSE)</f>
        <v>S</v>
      </c>
      <c r="F403" s="45"/>
      <c r="G403" s="45" t="str">
        <f>VLOOKUP($B403,[1]NA1_6SEP2010_proteins!$B$2:$AC$590,20,FALSE)</f>
        <v>-</v>
      </c>
      <c r="H403" s="45" t="str">
        <f>VLOOKUP($B403,[1]NA1_6SEP2010_proteins!$B$2:$AC$590,24,FALSE)</f>
        <v>-</v>
      </c>
      <c r="I403" s="45" t="str">
        <f>VLOOKUP($B403,[1]NA1_6SEP2010_proteins!$B$2:$AC$590,28,FALSE)</f>
        <v>S</v>
      </c>
    </row>
    <row r="404" spans="1:9" x14ac:dyDescent="0.3">
      <c r="A404" s="57" t="s">
        <v>1007</v>
      </c>
      <c r="B404" s="56" t="s">
        <v>292</v>
      </c>
      <c r="C404" s="46">
        <f>VLOOKUP($B404,[1]NA1_6SEP2010_proteins!$B$2:$AC$590,17,FALSE)</f>
        <v>0.39</v>
      </c>
      <c r="D404" s="46">
        <f>VLOOKUP($B404,[1]NA1_6SEP2010_proteins!$B$2:$AC$590,21,FALSE)</f>
        <v>0.28999999999999998</v>
      </c>
      <c r="E404" s="46">
        <f>VLOOKUP($B404,[1]NA1_6SEP2010_proteins!$B$2:$AC$590,25,FALSE)</f>
        <v>0.54</v>
      </c>
      <c r="F404" s="45"/>
      <c r="G404" s="45">
        <f>VLOOKUP($B404,[1]NA1_6SEP2010_proteins!$B$2:$AC$590,20,FALSE)</f>
        <v>0</v>
      </c>
      <c r="H404" s="45">
        <f>VLOOKUP($B404,[1]NA1_6SEP2010_proteins!$B$2:$AC$590,24,FALSE)</f>
        <v>0</v>
      </c>
      <c r="I404" s="45">
        <f>VLOOKUP($B404,[1]NA1_6SEP2010_proteins!$B$2:$AC$590,28,FALSE)</f>
        <v>0.02</v>
      </c>
    </row>
    <row r="405" spans="1:9" x14ac:dyDescent="0.3">
      <c r="A405" s="57" t="s">
        <v>1007</v>
      </c>
      <c r="B405" s="56" t="s">
        <v>293</v>
      </c>
      <c r="C405" s="46" t="str">
        <f>VLOOKUP($B405,[1]NA1_6SEP2010_proteins!$B$2:$AC$590,17,FALSE)</f>
        <v>-</v>
      </c>
      <c r="D405" s="46" t="str">
        <f>VLOOKUP($B405,[1]NA1_6SEP2010_proteins!$B$2:$AC$590,21,FALSE)</f>
        <v>-</v>
      </c>
      <c r="E405" s="46" t="str">
        <f>VLOOKUP($B405,[1]NA1_6SEP2010_proteins!$B$2:$AC$590,25,FALSE)</f>
        <v>S</v>
      </c>
      <c r="F405" s="45"/>
      <c r="G405" s="45" t="str">
        <f>VLOOKUP($B405,[1]NA1_6SEP2010_proteins!$B$2:$AC$590,20,FALSE)</f>
        <v>-</v>
      </c>
      <c r="H405" s="45" t="str">
        <f>VLOOKUP($B405,[1]NA1_6SEP2010_proteins!$B$2:$AC$590,24,FALSE)</f>
        <v>-</v>
      </c>
      <c r="I405" s="45" t="str">
        <f>VLOOKUP($B405,[1]NA1_6SEP2010_proteins!$B$2:$AC$590,28,FALSE)</f>
        <v>S</v>
      </c>
    </row>
    <row r="406" spans="1:9" x14ac:dyDescent="0.3">
      <c r="A406" s="52" t="s">
        <v>273</v>
      </c>
      <c r="B406" s="53" t="s">
        <v>294</v>
      </c>
      <c r="C406" s="46">
        <f>VLOOKUP($B406,[1]NA1_6SEP2010_proteins!$B$2:$AC$590,17,FALSE)</f>
        <v>0.82</v>
      </c>
      <c r="D406" s="46">
        <f>VLOOKUP($B406,[1]NA1_6SEP2010_proteins!$B$2:$AC$590,21,FALSE)</f>
        <v>0.73</v>
      </c>
      <c r="E406" s="46">
        <f>VLOOKUP($B406,[1]NA1_6SEP2010_proteins!$B$2:$AC$590,25,FALSE)</f>
        <v>0.44</v>
      </c>
      <c r="F406" s="45"/>
      <c r="G406" s="45">
        <f>VLOOKUP($B406,[1]NA1_6SEP2010_proteins!$B$2:$AC$590,20,FALSE)</f>
        <v>0.35</v>
      </c>
      <c r="H406" s="45">
        <f>VLOOKUP($B406,[1]NA1_6SEP2010_proteins!$B$2:$AC$590,24,FALSE)</f>
        <v>0.19</v>
      </c>
      <c r="I406" s="45">
        <f>VLOOKUP($B406,[1]NA1_6SEP2010_proteins!$B$2:$AC$590,28,FALSE)</f>
        <v>0</v>
      </c>
    </row>
    <row r="407" spans="1:9" x14ac:dyDescent="0.3">
      <c r="A407" s="57" t="s">
        <v>1010</v>
      </c>
      <c r="B407" s="56" t="s">
        <v>295</v>
      </c>
      <c r="C407" s="46" t="str">
        <f>VLOOKUP($B407,[1]NA1_6SEP2010_proteins!$B$2:$AC$590,17,FALSE)</f>
        <v>-</v>
      </c>
      <c r="D407" s="46" t="str">
        <f>VLOOKUP($B407,[1]NA1_6SEP2010_proteins!$B$2:$AC$590,21,FALSE)</f>
        <v>-</v>
      </c>
      <c r="E407" s="46" t="str">
        <f>VLOOKUP($B407,[1]NA1_6SEP2010_proteins!$B$2:$AC$590,25,FALSE)</f>
        <v>S</v>
      </c>
      <c r="F407" s="45"/>
      <c r="G407" s="45" t="str">
        <f>VLOOKUP($B407,[1]NA1_6SEP2010_proteins!$B$2:$AC$590,20,FALSE)</f>
        <v>-</v>
      </c>
      <c r="H407" s="45" t="str">
        <f>VLOOKUP($B407,[1]NA1_6SEP2010_proteins!$B$2:$AC$590,24,FALSE)</f>
        <v>-</v>
      </c>
      <c r="I407" s="45" t="str">
        <f>VLOOKUP($B407,[1]NA1_6SEP2010_proteins!$B$2:$AC$590,28,FALSE)</f>
        <v>S</v>
      </c>
    </row>
    <row r="408" spans="1:9" x14ac:dyDescent="0.3">
      <c r="A408" s="57" t="s">
        <v>273</v>
      </c>
      <c r="B408" s="56" t="s">
        <v>296</v>
      </c>
      <c r="C408" s="46">
        <f>VLOOKUP($B408,[1]NA1_6SEP2010_proteins!$B$2:$AC$590,17,FALSE)</f>
        <v>1.79</v>
      </c>
      <c r="D408" s="46" t="str">
        <f>VLOOKUP($B408,[1]NA1_6SEP2010_proteins!$B$2:$AC$590,21,FALSE)</f>
        <v>Y</v>
      </c>
      <c r="E408" s="46">
        <f>VLOOKUP($B408,[1]NA1_6SEP2010_proteins!$B$2:$AC$590,25,FALSE)</f>
        <v>1.4</v>
      </c>
      <c r="F408" s="45"/>
      <c r="G408" s="45">
        <f>VLOOKUP($B408,[1]NA1_6SEP2010_proteins!$B$2:$AC$590,20,FALSE)</f>
        <v>0.89</v>
      </c>
      <c r="H408" s="45" t="str">
        <f>VLOOKUP($B408,[1]NA1_6SEP2010_proteins!$B$2:$AC$590,24,FALSE)</f>
        <v>Y</v>
      </c>
      <c r="I408" s="45">
        <f>VLOOKUP($B408,[1]NA1_6SEP2010_proteins!$B$2:$AC$590,28,FALSE)</f>
        <v>0.78</v>
      </c>
    </row>
    <row r="409" spans="1:9" x14ac:dyDescent="0.3">
      <c r="A409" s="86" t="s">
        <v>873</v>
      </c>
      <c r="B409" s="90"/>
      <c r="C409" s="90"/>
      <c r="D409" s="90"/>
      <c r="E409" s="90"/>
      <c r="F409" s="90"/>
      <c r="G409" s="90"/>
      <c r="H409" s="90"/>
      <c r="I409" s="90"/>
    </row>
    <row r="410" spans="1:9" x14ac:dyDescent="0.3">
      <c r="A410" s="57" t="s">
        <v>1011</v>
      </c>
      <c r="B410" s="56" t="s">
        <v>263</v>
      </c>
      <c r="C410" s="46" t="str">
        <f>VLOOKUP($B410,[1]NA1_6SEP2010_proteins!$B$2:$AC$590,17,FALSE)</f>
        <v>C</v>
      </c>
      <c r="D410" s="46" t="str">
        <f>VLOOKUP($B410,[1]NA1_6SEP2010_proteins!$B$2:$AC$590,21,FALSE)</f>
        <v>-</v>
      </c>
      <c r="E410" s="46" t="str">
        <f>VLOOKUP($B410,[1]NA1_6SEP2010_proteins!$B$2:$AC$590,25,FALSE)</f>
        <v>-</v>
      </c>
      <c r="F410" s="45"/>
      <c r="G410" s="45" t="str">
        <f>VLOOKUP($B410,[1]NA1_6SEP2010_proteins!$B$2:$AC$590,20,FALSE)</f>
        <v>C</v>
      </c>
      <c r="H410" s="45" t="str">
        <f>VLOOKUP($B410,[1]NA1_6SEP2010_proteins!$B$2:$AC$590,24,FALSE)</f>
        <v>-</v>
      </c>
      <c r="I410" s="45" t="str">
        <f>VLOOKUP($B410,[1]NA1_6SEP2010_proteins!$B$2:$AC$590,28,FALSE)</f>
        <v>-</v>
      </c>
    </row>
    <row r="411" spans="1:9" s="20" customFormat="1" x14ac:dyDescent="0.3">
      <c r="A411" s="52" t="s">
        <v>279</v>
      </c>
      <c r="B411" s="53" t="s">
        <v>280</v>
      </c>
      <c r="C411" s="46">
        <f>VLOOKUP($B411,[1]NA1_6SEP2010_proteins!$B$2:$AC$590,17,FALSE)</f>
        <v>0.56999999999999995</v>
      </c>
      <c r="D411" s="46">
        <f>VLOOKUP($B411,[1]NA1_6SEP2010_proteins!$B$2:$AC$590,21,FALSE)</f>
        <v>0.54</v>
      </c>
      <c r="E411" s="46">
        <f>VLOOKUP($B411,[1]NA1_6SEP2010_proteins!$B$2:$AC$590,25,FALSE)</f>
        <v>0.7</v>
      </c>
      <c r="F411" s="45"/>
      <c r="G411" s="45">
        <f>VLOOKUP($B411,[1]NA1_6SEP2010_proteins!$B$2:$AC$590,20,FALSE)</f>
        <v>0.05</v>
      </c>
      <c r="H411" s="45">
        <f>VLOOKUP($B411,[1]NA1_6SEP2010_proteins!$B$2:$AC$590,24,FALSE)</f>
        <v>0.05</v>
      </c>
      <c r="I411" s="45">
        <f>VLOOKUP($B411,[1]NA1_6SEP2010_proteins!$B$2:$AC$590,28,FALSE)</f>
        <v>0.21</v>
      </c>
    </row>
    <row r="412" spans="1:9" s="3" customFormat="1" x14ac:dyDescent="0.3">
      <c r="A412" s="44" t="s">
        <v>1012</v>
      </c>
      <c r="B412" s="45" t="s">
        <v>283</v>
      </c>
      <c r="C412" s="46" t="str">
        <f>VLOOKUP($B412,[1]NA1_6SEP2010_proteins!$B$2:$AC$590,17,FALSE)</f>
        <v>C</v>
      </c>
      <c r="D412" s="46" t="str">
        <f>VLOOKUP($B412,[1]NA1_6SEP2010_proteins!$B$2:$AC$590,21,FALSE)</f>
        <v>-</v>
      </c>
      <c r="E412" s="46" t="str">
        <f>VLOOKUP($B412,[1]NA1_6SEP2010_proteins!$B$2:$AC$590,25,FALSE)</f>
        <v>-</v>
      </c>
      <c r="F412" s="45"/>
      <c r="G412" s="45" t="str">
        <f>VLOOKUP($B412,[1]NA1_6SEP2010_proteins!$B$2:$AC$590,20,FALSE)</f>
        <v>C</v>
      </c>
      <c r="H412" s="45" t="str">
        <f>VLOOKUP($B412,[1]NA1_6SEP2010_proteins!$B$2:$AC$590,24,FALSE)</f>
        <v>-</v>
      </c>
      <c r="I412" s="45" t="str">
        <f>VLOOKUP($B412,[1]NA1_6SEP2010_proteins!$B$2:$AC$590,28,FALSE)</f>
        <v>-</v>
      </c>
    </row>
    <row r="413" spans="1:9" x14ac:dyDescent="0.3">
      <c r="A413" s="51" t="s">
        <v>622</v>
      </c>
      <c r="B413" s="46" t="s">
        <v>623</v>
      </c>
      <c r="C413" s="46" t="str">
        <f>VLOOKUP($B413,[1]NA1_6SEP2010_proteins!$B$2:$AC$590,17,FALSE)</f>
        <v>Y</v>
      </c>
      <c r="D413" s="46" t="str">
        <f>VLOOKUP($B413,[1]NA1_6SEP2010_proteins!$B$2:$AC$590,21,FALSE)</f>
        <v>Y</v>
      </c>
      <c r="E413" s="46" t="str">
        <f>VLOOKUP($B413,[1]NA1_6SEP2010_proteins!$B$2:$AC$590,25,FALSE)</f>
        <v>Y</v>
      </c>
      <c r="F413" s="45"/>
      <c r="G413" s="45" t="str">
        <f>VLOOKUP($B413,[1]NA1_6SEP2010_proteins!$B$2:$AC$590,20,FALSE)</f>
        <v>Y</v>
      </c>
      <c r="H413" s="45" t="str">
        <f>VLOOKUP($B413,[1]NA1_6SEP2010_proteins!$B$2:$AC$590,24,FALSE)</f>
        <v>Y</v>
      </c>
      <c r="I413" s="45" t="str">
        <f>VLOOKUP($B413,[1]NA1_6SEP2010_proteins!$B$2:$AC$590,28,FALSE)</f>
        <v>Y</v>
      </c>
    </row>
    <row r="414" spans="1:9" x14ac:dyDescent="0.3">
      <c r="A414" s="52" t="s">
        <v>258</v>
      </c>
      <c r="B414" s="53" t="s">
        <v>259</v>
      </c>
      <c r="C414" s="46">
        <f>VLOOKUP($B414,[1]NA1_6SEP2010_proteins!$B$2:$AC$590,17,FALSE)</f>
        <v>1.34</v>
      </c>
      <c r="D414" s="46">
        <f>VLOOKUP($B414,[1]NA1_6SEP2010_proteins!$B$2:$AC$590,21,FALSE)</f>
        <v>1.2</v>
      </c>
      <c r="E414" s="46">
        <f>VLOOKUP($B414,[1]NA1_6SEP2010_proteins!$B$2:$AC$590,25,FALSE)</f>
        <v>1.46</v>
      </c>
      <c r="F414" s="45"/>
      <c r="G414" s="45">
        <f>VLOOKUP($B414,[1]NA1_6SEP2010_proteins!$B$2:$AC$590,20,FALSE)</f>
        <v>0.97</v>
      </c>
      <c r="H414" s="45">
        <f>VLOOKUP($B414,[1]NA1_6SEP2010_proteins!$B$2:$AC$590,24,FALSE)</f>
        <v>0.88</v>
      </c>
      <c r="I414" s="45">
        <f>VLOOKUP($B414,[1]NA1_6SEP2010_proteins!$B$2:$AC$590,28,FALSE)</f>
        <v>0.99</v>
      </c>
    </row>
    <row r="415" spans="1:9" x14ac:dyDescent="0.3">
      <c r="A415" s="57" t="s">
        <v>1013</v>
      </c>
      <c r="B415" s="56" t="s">
        <v>1014</v>
      </c>
      <c r="C415" s="46" t="str">
        <f>VLOOKUP($B415,[1]NA1_6SEP2010_proteins!$B$2:$AC$590,17,FALSE)</f>
        <v>Y</v>
      </c>
      <c r="D415" s="46">
        <f>VLOOKUP($B415,[1]NA1_6SEP2010_proteins!$B$2:$AC$590,21,FALSE)</f>
        <v>0.44</v>
      </c>
      <c r="E415" s="46" t="str">
        <f>VLOOKUP($B415,[1]NA1_6SEP2010_proteins!$B$2:$AC$590,25,FALSE)</f>
        <v>Y</v>
      </c>
      <c r="F415" s="45"/>
      <c r="G415" s="45" t="str">
        <f>VLOOKUP($B415,[1]NA1_6SEP2010_proteins!$B$2:$AC$590,20,FALSE)</f>
        <v>Y</v>
      </c>
      <c r="H415" s="45">
        <f>VLOOKUP($B415,[1]NA1_6SEP2010_proteins!$B$2:$AC$590,24,FALSE)</f>
        <v>0.04</v>
      </c>
      <c r="I415" s="45" t="str">
        <f>VLOOKUP($B415,[1]NA1_6SEP2010_proteins!$B$2:$AC$590,28,FALSE)</f>
        <v>Y</v>
      </c>
    </row>
    <row r="416" spans="1:9" ht="15.75" x14ac:dyDescent="0.3">
      <c r="A416" s="88" t="s">
        <v>1291</v>
      </c>
      <c r="B416" s="89"/>
      <c r="C416" s="89"/>
      <c r="D416" s="89"/>
      <c r="E416" s="89"/>
      <c r="F416" s="89"/>
      <c r="G416" s="89"/>
      <c r="H416" s="89"/>
      <c r="I416" s="89"/>
    </row>
    <row r="417" spans="1:11" s="20" customFormat="1" x14ac:dyDescent="0.3">
      <c r="A417" s="86" t="s">
        <v>1015</v>
      </c>
      <c r="B417" s="90"/>
      <c r="C417" s="90"/>
      <c r="D417" s="90"/>
      <c r="E417" s="90"/>
      <c r="F417" s="90"/>
      <c r="G417" s="90"/>
      <c r="H417" s="90"/>
      <c r="I417" s="90"/>
    </row>
    <row r="418" spans="1:11" s="21" customFormat="1" x14ac:dyDescent="0.3">
      <c r="A418" s="52" t="s">
        <v>302</v>
      </c>
      <c r="B418" s="53" t="s">
        <v>303</v>
      </c>
      <c r="C418" s="46">
        <f>VLOOKUP($B418,[1]NA1_6SEP2010_proteins!$B$2:$AC$590,17,FALSE)</f>
        <v>0.93</v>
      </c>
      <c r="D418" s="46">
        <f>VLOOKUP($B418,[1]NA1_6SEP2010_proteins!$B$2:$AC$590,21,FALSE)</f>
        <v>1.79</v>
      </c>
      <c r="E418" s="46">
        <f>VLOOKUP($B418,[1]NA1_6SEP2010_proteins!$B$2:$AC$590,25,FALSE)</f>
        <v>1.32</v>
      </c>
      <c r="F418" s="45"/>
      <c r="G418" s="45">
        <f>VLOOKUP($B418,[1]NA1_6SEP2010_proteins!$B$2:$AC$590,20,FALSE)</f>
        <v>0.42</v>
      </c>
      <c r="H418" s="45">
        <f>VLOOKUP($B418,[1]NA1_6SEP2010_proteins!$B$2:$AC$590,24,FALSE)</f>
        <v>0.94</v>
      </c>
      <c r="I418" s="45">
        <f>VLOOKUP($B418,[1]NA1_6SEP2010_proteins!$B$2:$AC$590,28,FALSE)</f>
        <v>0.78</v>
      </c>
    </row>
    <row r="419" spans="1:11" x14ac:dyDescent="0.3">
      <c r="A419" s="57" t="s">
        <v>1016</v>
      </c>
      <c r="B419" s="56" t="s">
        <v>304</v>
      </c>
      <c r="C419" s="46">
        <f>VLOOKUP($B419,[1]NA1_6SEP2010_proteins!$B$2:$AC$590,17,FALSE)</f>
        <v>1.17</v>
      </c>
      <c r="D419" s="46">
        <f>VLOOKUP($B419,[1]NA1_6SEP2010_proteins!$B$2:$AC$590,21,FALSE)</f>
        <v>1.57</v>
      </c>
      <c r="E419" s="46">
        <f>VLOOKUP($B419,[1]NA1_6SEP2010_proteins!$B$2:$AC$590,25,FALSE)</f>
        <v>1.45</v>
      </c>
      <c r="F419" s="45"/>
      <c r="G419" s="45">
        <f>VLOOKUP($B419,[1]NA1_6SEP2010_proteins!$B$2:$AC$590,20,FALSE)</f>
        <v>0.92</v>
      </c>
      <c r="H419" s="45">
        <f>VLOOKUP($B419,[1]NA1_6SEP2010_proteins!$B$2:$AC$590,24,FALSE)</f>
        <v>1</v>
      </c>
      <c r="I419" s="45">
        <f>VLOOKUP($B419,[1]NA1_6SEP2010_proteins!$B$2:$AC$590,28,FALSE)</f>
        <v>1</v>
      </c>
      <c r="J419" s="36"/>
      <c r="K419" s="2"/>
    </row>
    <row r="420" spans="1:11" x14ac:dyDescent="0.3">
      <c r="A420" s="57" t="s">
        <v>305</v>
      </c>
      <c r="B420" s="56" t="s">
        <v>306</v>
      </c>
      <c r="C420" s="46">
        <f>VLOOKUP($B420,[1]NA1_6SEP2010_proteins!$B$2:$AC$590,17,FALSE)</f>
        <v>1.23</v>
      </c>
      <c r="D420" s="46">
        <f>VLOOKUP($B420,[1]NA1_6SEP2010_proteins!$B$2:$AC$590,21,FALSE)</f>
        <v>1.72</v>
      </c>
      <c r="E420" s="46">
        <f>VLOOKUP($B420,[1]NA1_6SEP2010_proteins!$B$2:$AC$590,25,FALSE)</f>
        <v>1.28</v>
      </c>
      <c r="F420" s="45"/>
      <c r="G420" s="45">
        <f>VLOOKUP($B420,[1]NA1_6SEP2010_proteins!$B$2:$AC$590,20,FALSE)</f>
        <v>1</v>
      </c>
      <c r="H420" s="45">
        <f>VLOOKUP($B420,[1]NA1_6SEP2010_proteins!$B$2:$AC$590,24,FALSE)</f>
        <v>1</v>
      </c>
      <c r="I420" s="45">
        <f>VLOOKUP($B420,[1]NA1_6SEP2010_proteins!$B$2:$AC$590,28,FALSE)</f>
        <v>1</v>
      </c>
    </row>
    <row r="421" spans="1:11" x14ac:dyDescent="0.3">
      <c r="A421" s="57" t="s">
        <v>307</v>
      </c>
      <c r="B421" s="56" t="s">
        <v>308</v>
      </c>
      <c r="C421" s="46" t="str">
        <f>VLOOKUP($B421,[1]NA1_6SEP2010_proteins!$B$2:$AC$590,17,FALSE)</f>
        <v>Y</v>
      </c>
      <c r="D421" s="46">
        <f>VLOOKUP($B421,[1]NA1_6SEP2010_proteins!$B$2:$AC$590,21,FALSE)</f>
        <v>1.52</v>
      </c>
      <c r="E421" s="46">
        <f>VLOOKUP($B421,[1]NA1_6SEP2010_proteins!$B$2:$AC$590,25,FALSE)</f>
        <v>1.23</v>
      </c>
      <c r="F421" s="45"/>
      <c r="G421" s="45" t="str">
        <f>VLOOKUP($B421,[1]NA1_6SEP2010_proteins!$B$2:$AC$590,20,FALSE)</f>
        <v>Y</v>
      </c>
      <c r="H421" s="45">
        <f>VLOOKUP($B421,[1]NA1_6SEP2010_proteins!$B$2:$AC$590,24,FALSE)</f>
        <v>0.85</v>
      </c>
      <c r="I421" s="45">
        <f>VLOOKUP($B421,[1]NA1_6SEP2010_proteins!$B$2:$AC$590,28,FALSE)</f>
        <v>0.79</v>
      </c>
    </row>
    <row r="422" spans="1:11" x14ac:dyDescent="0.3">
      <c r="A422" s="57" t="s">
        <v>309</v>
      </c>
      <c r="B422" s="56" t="s">
        <v>310</v>
      </c>
      <c r="C422" s="46">
        <f>VLOOKUP($B422,[1]NA1_6SEP2010_proteins!$B$2:$AC$590,17,FALSE)</f>
        <v>1.6</v>
      </c>
      <c r="D422" s="46">
        <f>VLOOKUP($B422,[1]NA1_6SEP2010_proteins!$B$2:$AC$590,21,FALSE)</f>
        <v>1.58</v>
      </c>
      <c r="E422" s="46">
        <f>VLOOKUP($B422,[1]NA1_6SEP2010_proteins!$B$2:$AC$590,25,FALSE)</f>
        <v>1.63</v>
      </c>
      <c r="F422" s="45"/>
      <c r="G422" s="45">
        <f>VLOOKUP($B422,[1]NA1_6SEP2010_proteins!$B$2:$AC$590,20,FALSE)</f>
        <v>0.93</v>
      </c>
      <c r="H422" s="45">
        <f>VLOOKUP($B422,[1]NA1_6SEP2010_proteins!$B$2:$AC$590,24,FALSE)</f>
        <v>0.91</v>
      </c>
      <c r="I422" s="45">
        <f>VLOOKUP($B422,[1]NA1_6SEP2010_proteins!$B$2:$AC$590,28,FALSE)</f>
        <v>0.87</v>
      </c>
    </row>
    <row r="423" spans="1:11" x14ac:dyDescent="0.3">
      <c r="A423" s="57" t="s">
        <v>311</v>
      </c>
      <c r="B423" s="56" t="s">
        <v>312</v>
      </c>
      <c r="C423" s="46">
        <f>VLOOKUP($B423,[1]NA1_6SEP2010_proteins!$B$2:$AC$590,17,FALSE)</f>
        <v>1.19</v>
      </c>
      <c r="D423" s="46" t="str">
        <f>VLOOKUP($B423,[1]NA1_6SEP2010_proteins!$B$2:$AC$590,21,FALSE)</f>
        <v>Y</v>
      </c>
      <c r="E423" s="46">
        <f>VLOOKUP($B423,[1]NA1_6SEP2010_proteins!$B$2:$AC$590,25,FALSE)</f>
        <v>1.52</v>
      </c>
      <c r="F423" s="45"/>
      <c r="G423" s="45">
        <f>VLOOKUP($B423,[1]NA1_6SEP2010_proteins!$B$2:$AC$590,20,FALSE)</f>
        <v>0.62</v>
      </c>
      <c r="H423" s="45" t="str">
        <f>VLOOKUP($B423,[1]NA1_6SEP2010_proteins!$B$2:$AC$590,24,FALSE)</f>
        <v>Y</v>
      </c>
      <c r="I423" s="45">
        <f>VLOOKUP($B423,[1]NA1_6SEP2010_proteins!$B$2:$AC$590,28,FALSE)</f>
        <v>0.99</v>
      </c>
    </row>
    <row r="424" spans="1:11" x14ac:dyDescent="0.3">
      <c r="A424" s="57" t="s">
        <v>316</v>
      </c>
      <c r="B424" s="56" t="s">
        <v>317</v>
      </c>
      <c r="C424" s="46">
        <f>VLOOKUP($B424,[1]NA1_6SEP2010_proteins!$B$2:$AC$590,17,FALSE)</f>
        <v>1.08</v>
      </c>
      <c r="D424" s="46" t="str">
        <f>VLOOKUP($B424,[1]NA1_6SEP2010_proteins!$B$2:$AC$590,21,FALSE)</f>
        <v>Y</v>
      </c>
      <c r="E424" s="46">
        <f>VLOOKUP($B424,[1]NA1_6SEP2010_proteins!$B$2:$AC$590,25,FALSE)</f>
        <v>1.48</v>
      </c>
      <c r="F424" s="45"/>
      <c r="G424" s="45">
        <f>VLOOKUP($B424,[1]NA1_6SEP2010_proteins!$B$2:$AC$590,20,FALSE)</f>
        <v>0.56000000000000005</v>
      </c>
      <c r="H424" s="45" t="str">
        <f>VLOOKUP($B424,[1]NA1_6SEP2010_proteins!$B$2:$AC$590,24,FALSE)</f>
        <v>Y</v>
      </c>
      <c r="I424" s="45">
        <f>VLOOKUP($B424,[1]NA1_6SEP2010_proteins!$B$2:$AC$590,28,FALSE)</f>
        <v>0.9</v>
      </c>
    </row>
    <row r="425" spans="1:11" x14ac:dyDescent="0.3">
      <c r="A425" s="57" t="s">
        <v>318</v>
      </c>
      <c r="B425" s="56" t="s">
        <v>319</v>
      </c>
      <c r="C425" s="46">
        <f>VLOOKUP($B425,[1]NA1_6SEP2010_proteins!$B$2:$AC$590,17,FALSE)</f>
        <v>1.4</v>
      </c>
      <c r="D425" s="46">
        <f>VLOOKUP($B425,[1]NA1_6SEP2010_proteins!$B$2:$AC$590,21,FALSE)</f>
        <v>1.75</v>
      </c>
      <c r="E425" s="46" t="str">
        <f>VLOOKUP($B425,[1]NA1_6SEP2010_proteins!$B$2:$AC$590,25,FALSE)</f>
        <v>Y</v>
      </c>
      <c r="F425" s="45"/>
      <c r="G425" s="45">
        <f>VLOOKUP($B425,[1]NA1_6SEP2010_proteins!$B$2:$AC$590,20,FALSE)</f>
        <v>0.86</v>
      </c>
      <c r="H425" s="45">
        <f>VLOOKUP($B425,[1]NA1_6SEP2010_proteins!$B$2:$AC$590,24,FALSE)</f>
        <v>0.89</v>
      </c>
      <c r="I425" s="45" t="str">
        <f>VLOOKUP($B425,[1]NA1_6SEP2010_proteins!$B$2:$AC$590,28,FALSE)</f>
        <v>Y</v>
      </c>
    </row>
    <row r="426" spans="1:11" x14ac:dyDescent="0.3">
      <c r="A426" s="52" t="s">
        <v>322</v>
      </c>
      <c r="B426" s="53" t="s">
        <v>323</v>
      </c>
      <c r="C426" s="46">
        <f>VLOOKUP($B426,[1]NA1_6SEP2010_proteins!$B$2:$AC$590,17,FALSE)</f>
        <v>1.28</v>
      </c>
      <c r="D426" s="46">
        <f>VLOOKUP($B426,[1]NA1_6SEP2010_proteins!$B$2:$AC$590,21,FALSE)</f>
        <v>1.73</v>
      </c>
      <c r="E426" s="46">
        <f>VLOOKUP($B426,[1]NA1_6SEP2010_proteins!$B$2:$AC$590,25,FALSE)</f>
        <v>1.6</v>
      </c>
      <c r="F426" s="45"/>
      <c r="G426" s="45">
        <f>VLOOKUP($B426,[1]NA1_6SEP2010_proteins!$B$2:$AC$590,20,FALSE)</f>
        <v>0.83</v>
      </c>
      <c r="H426" s="45">
        <f>VLOOKUP($B426,[1]NA1_6SEP2010_proteins!$B$2:$AC$590,24,FALSE)</f>
        <v>0.99</v>
      </c>
      <c r="I426" s="45">
        <f>VLOOKUP($B426,[1]NA1_6SEP2010_proteins!$B$2:$AC$590,28,FALSE)</f>
        <v>0.99</v>
      </c>
    </row>
    <row r="427" spans="1:11" x14ac:dyDescent="0.3">
      <c r="A427" s="52" t="s">
        <v>326</v>
      </c>
      <c r="B427" s="53" t="s">
        <v>327</v>
      </c>
      <c r="C427" s="46">
        <f>VLOOKUP($B427,[1]NA1_6SEP2010_proteins!$B$2:$AC$590,17,FALSE)</f>
        <v>1.1399999999999999</v>
      </c>
      <c r="D427" s="46">
        <f>VLOOKUP($B427,[1]NA1_6SEP2010_proteins!$B$2:$AC$590,21,FALSE)</f>
        <v>1.32</v>
      </c>
      <c r="E427" s="46">
        <f>VLOOKUP($B427,[1]NA1_6SEP2010_proteins!$B$2:$AC$590,25,FALSE)</f>
        <v>1.51</v>
      </c>
      <c r="F427" s="45"/>
      <c r="G427" s="45">
        <f>VLOOKUP($B427,[1]NA1_6SEP2010_proteins!$B$2:$AC$590,20,FALSE)</f>
        <v>0.85</v>
      </c>
      <c r="H427" s="45">
        <f>VLOOKUP($B427,[1]NA1_6SEP2010_proteins!$B$2:$AC$590,24,FALSE)</f>
        <v>0.98</v>
      </c>
      <c r="I427" s="45">
        <f>VLOOKUP($B427,[1]NA1_6SEP2010_proteins!$B$2:$AC$590,28,FALSE)</f>
        <v>1</v>
      </c>
    </row>
    <row r="428" spans="1:11" x14ac:dyDescent="0.3">
      <c r="A428" s="57" t="s">
        <v>328</v>
      </c>
      <c r="B428" s="56" t="s">
        <v>329</v>
      </c>
      <c r="C428" s="46">
        <f>VLOOKUP($B428,[1]NA1_6SEP2010_proteins!$B$2:$AC$590,17,FALSE)</f>
        <v>1.1200000000000001</v>
      </c>
      <c r="D428" s="46" t="str">
        <f>VLOOKUP($B428,[1]NA1_6SEP2010_proteins!$B$2:$AC$590,21,FALSE)</f>
        <v>Y</v>
      </c>
      <c r="E428" s="46" t="str">
        <f>VLOOKUP($B428,[1]NA1_6SEP2010_proteins!$B$2:$AC$590,25,FALSE)</f>
        <v>Y</v>
      </c>
      <c r="F428" s="45"/>
      <c r="G428" s="45">
        <f>VLOOKUP($B428,[1]NA1_6SEP2010_proteins!$B$2:$AC$590,20,FALSE)</f>
        <v>0.6</v>
      </c>
      <c r="H428" s="45" t="str">
        <f>VLOOKUP($B428,[1]NA1_6SEP2010_proteins!$B$2:$AC$590,24,FALSE)</f>
        <v>Y</v>
      </c>
      <c r="I428" s="45" t="str">
        <f>VLOOKUP($B428,[1]NA1_6SEP2010_proteins!$B$2:$AC$590,28,FALSE)</f>
        <v>Y</v>
      </c>
    </row>
    <row r="429" spans="1:11" x14ac:dyDescent="0.3">
      <c r="A429" s="57" t="s">
        <v>330</v>
      </c>
      <c r="B429" s="56" t="s">
        <v>331</v>
      </c>
      <c r="C429" s="46">
        <f>VLOOKUP($B429,[1]NA1_6SEP2010_proteins!$B$2:$AC$590,17,FALSE)</f>
        <v>1.28</v>
      </c>
      <c r="D429" s="46">
        <f>VLOOKUP($B429,[1]NA1_6SEP2010_proteins!$B$2:$AC$590,21,FALSE)</f>
        <v>1.21</v>
      </c>
      <c r="E429" s="46">
        <f>VLOOKUP($B429,[1]NA1_6SEP2010_proteins!$B$2:$AC$590,25,FALSE)</f>
        <v>1.31</v>
      </c>
      <c r="F429" s="45"/>
      <c r="G429" s="45">
        <f>VLOOKUP($B429,[1]NA1_6SEP2010_proteins!$B$2:$AC$590,20,FALSE)</f>
        <v>0.99</v>
      </c>
      <c r="H429" s="45">
        <f>VLOOKUP($B429,[1]NA1_6SEP2010_proteins!$B$2:$AC$590,24,FALSE)</f>
        <v>0.95</v>
      </c>
      <c r="I429" s="45">
        <f>VLOOKUP($B429,[1]NA1_6SEP2010_proteins!$B$2:$AC$590,28,FALSE)</f>
        <v>1</v>
      </c>
    </row>
    <row r="430" spans="1:11" x14ac:dyDescent="0.3">
      <c r="A430" s="57" t="s">
        <v>334</v>
      </c>
      <c r="B430" s="56" t="s">
        <v>335</v>
      </c>
      <c r="C430" s="46">
        <f>VLOOKUP($B430,[1]NA1_6SEP2010_proteins!$B$2:$AC$590,17,FALSE)</f>
        <v>1.46</v>
      </c>
      <c r="D430" s="46">
        <f>VLOOKUP($B430,[1]NA1_6SEP2010_proteins!$B$2:$AC$590,21,FALSE)</f>
        <v>1.62</v>
      </c>
      <c r="E430" s="46">
        <f>VLOOKUP($B430,[1]NA1_6SEP2010_proteins!$B$2:$AC$590,25,FALSE)</f>
        <v>1.51</v>
      </c>
      <c r="F430" s="45"/>
      <c r="G430" s="45">
        <f>VLOOKUP($B430,[1]NA1_6SEP2010_proteins!$B$2:$AC$590,20,FALSE)</f>
        <v>1</v>
      </c>
      <c r="H430" s="45">
        <f>VLOOKUP($B430,[1]NA1_6SEP2010_proteins!$B$2:$AC$590,24,FALSE)</f>
        <v>1</v>
      </c>
      <c r="I430" s="45">
        <f>VLOOKUP($B430,[1]NA1_6SEP2010_proteins!$B$2:$AC$590,28,FALSE)</f>
        <v>0.98</v>
      </c>
    </row>
    <row r="431" spans="1:11" x14ac:dyDescent="0.3">
      <c r="A431" s="52" t="s">
        <v>336</v>
      </c>
      <c r="B431" s="53" t="s">
        <v>337</v>
      </c>
      <c r="C431" s="46">
        <f>VLOOKUP($B431,[1]NA1_6SEP2010_proteins!$B$2:$AC$590,17,FALSE)</f>
        <v>1.32</v>
      </c>
      <c r="D431" s="46">
        <f>VLOOKUP($B431,[1]NA1_6SEP2010_proteins!$B$2:$AC$590,21,FALSE)</f>
        <v>2.16</v>
      </c>
      <c r="E431" s="46">
        <f>VLOOKUP($B431,[1]NA1_6SEP2010_proteins!$B$2:$AC$590,25,FALSE)</f>
        <v>1.68</v>
      </c>
      <c r="F431" s="45"/>
      <c r="G431" s="45">
        <f>VLOOKUP($B431,[1]NA1_6SEP2010_proteins!$B$2:$AC$590,20,FALSE)</f>
        <v>0.9</v>
      </c>
      <c r="H431" s="45">
        <f>VLOOKUP($B431,[1]NA1_6SEP2010_proteins!$B$2:$AC$590,24,FALSE)</f>
        <v>1</v>
      </c>
      <c r="I431" s="45">
        <f>VLOOKUP($B431,[1]NA1_6SEP2010_proteins!$B$2:$AC$590,28,FALSE)</f>
        <v>0.99</v>
      </c>
    </row>
    <row r="432" spans="1:11" x14ac:dyDescent="0.3">
      <c r="A432" s="57" t="s">
        <v>338</v>
      </c>
      <c r="B432" s="56" t="s">
        <v>339</v>
      </c>
      <c r="C432" s="46">
        <f>VLOOKUP($B432,[1]NA1_6SEP2010_proteins!$B$2:$AC$590,17,FALSE)</f>
        <v>1.43</v>
      </c>
      <c r="D432" s="46">
        <f>VLOOKUP($B432,[1]NA1_6SEP2010_proteins!$B$2:$AC$590,21,FALSE)</f>
        <v>1.92</v>
      </c>
      <c r="E432" s="46">
        <f>VLOOKUP($B432,[1]NA1_6SEP2010_proteins!$B$2:$AC$590,25,FALSE)</f>
        <v>1.75</v>
      </c>
      <c r="F432" s="45"/>
      <c r="G432" s="45">
        <f>VLOOKUP($B432,[1]NA1_6SEP2010_proteins!$B$2:$AC$590,20,FALSE)</f>
        <v>1</v>
      </c>
      <c r="H432" s="45">
        <f>VLOOKUP($B432,[1]NA1_6SEP2010_proteins!$B$2:$AC$590,24,FALSE)</f>
        <v>0.99</v>
      </c>
      <c r="I432" s="45">
        <f>VLOOKUP($B432,[1]NA1_6SEP2010_proteins!$B$2:$AC$590,28,FALSE)</f>
        <v>0.99</v>
      </c>
    </row>
    <row r="433" spans="1:9" x14ac:dyDescent="0.3">
      <c r="A433" s="57" t="s">
        <v>346</v>
      </c>
      <c r="B433" s="56" t="s">
        <v>347</v>
      </c>
      <c r="C433" s="46">
        <f>VLOOKUP($B433,[1]NA1_6SEP2010_proteins!$B$2:$AC$590,17,FALSE)</f>
        <v>1.1399999999999999</v>
      </c>
      <c r="D433" s="46">
        <f>VLOOKUP($B433,[1]NA1_6SEP2010_proteins!$B$2:$AC$590,21,FALSE)</f>
        <v>1.28</v>
      </c>
      <c r="E433" s="46">
        <f>VLOOKUP($B433,[1]NA1_6SEP2010_proteins!$B$2:$AC$590,25,FALSE)</f>
        <v>1.36</v>
      </c>
      <c r="F433" s="45"/>
      <c r="G433" s="45">
        <f>VLOOKUP($B433,[1]NA1_6SEP2010_proteins!$B$2:$AC$590,20,FALSE)</f>
        <v>0.74</v>
      </c>
      <c r="H433" s="45">
        <f>VLOOKUP($B433,[1]NA1_6SEP2010_proteins!$B$2:$AC$590,24,FALSE)</f>
        <v>0.95</v>
      </c>
      <c r="I433" s="45">
        <f>VLOOKUP($B433,[1]NA1_6SEP2010_proteins!$B$2:$AC$590,28,FALSE)</f>
        <v>0.91</v>
      </c>
    </row>
    <row r="434" spans="1:9" s="3" customFormat="1" x14ac:dyDescent="0.3">
      <c r="A434" s="57" t="s">
        <v>348</v>
      </c>
      <c r="B434" s="56" t="s">
        <v>349</v>
      </c>
      <c r="C434" s="46">
        <f>VLOOKUP($B434,[1]NA1_6SEP2010_proteins!$B$2:$AC$590,17,FALSE)</f>
        <v>1.1399999999999999</v>
      </c>
      <c r="D434" s="46">
        <f>VLOOKUP($B434,[1]NA1_6SEP2010_proteins!$B$2:$AC$590,21,FALSE)</f>
        <v>1.08</v>
      </c>
      <c r="E434" s="46">
        <f>VLOOKUP($B434,[1]NA1_6SEP2010_proteins!$B$2:$AC$590,25,FALSE)</f>
        <v>1.48</v>
      </c>
      <c r="F434" s="45"/>
      <c r="G434" s="45">
        <f>VLOOKUP($B434,[1]NA1_6SEP2010_proteins!$B$2:$AC$590,20,FALSE)</f>
        <v>0.67</v>
      </c>
      <c r="H434" s="45">
        <f>VLOOKUP($B434,[1]NA1_6SEP2010_proteins!$B$2:$AC$590,24,FALSE)</f>
        <v>0.54</v>
      </c>
      <c r="I434" s="45">
        <f>VLOOKUP($B434,[1]NA1_6SEP2010_proteins!$B$2:$AC$590,28,FALSE)</f>
        <v>0.69</v>
      </c>
    </row>
    <row r="435" spans="1:9" x14ac:dyDescent="0.3">
      <c r="A435" s="57" t="s">
        <v>355</v>
      </c>
      <c r="B435" s="56" t="s">
        <v>356</v>
      </c>
      <c r="C435" s="46">
        <f>VLOOKUP($B435,[1]NA1_6SEP2010_proteins!$B$2:$AC$590,17,FALSE)</f>
        <v>1.36</v>
      </c>
      <c r="D435" s="46" t="str">
        <f>VLOOKUP($B435,[1]NA1_6SEP2010_proteins!$B$2:$AC$590,21,FALSE)</f>
        <v>-</v>
      </c>
      <c r="E435" s="46">
        <f>VLOOKUP($B435,[1]NA1_6SEP2010_proteins!$B$2:$AC$590,25,FALSE)</f>
        <v>1.38</v>
      </c>
      <c r="F435" s="45"/>
      <c r="G435" s="45">
        <f>VLOOKUP($B435,[1]NA1_6SEP2010_proteins!$B$2:$AC$590,20,FALSE)</f>
        <v>0.88</v>
      </c>
      <c r="H435" s="45" t="str">
        <f>VLOOKUP($B435,[1]NA1_6SEP2010_proteins!$B$2:$AC$590,24,FALSE)</f>
        <v>-</v>
      </c>
      <c r="I435" s="45">
        <f>VLOOKUP($B435,[1]NA1_6SEP2010_proteins!$B$2:$AC$590,28,FALSE)</f>
        <v>0.82</v>
      </c>
    </row>
    <row r="436" spans="1:9" x14ac:dyDescent="0.3">
      <c r="A436" s="52" t="s">
        <v>1017</v>
      </c>
      <c r="B436" s="53" t="s">
        <v>357</v>
      </c>
      <c r="C436" s="46">
        <f>VLOOKUP($B436,[1]NA1_6SEP2010_proteins!$B$2:$AC$590,17,FALSE)</f>
        <v>1.1499999999999999</v>
      </c>
      <c r="D436" s="46">
        <f>VLOOKUP($B436,[1]NA1_6SEP2010_proteins!$B$2:$AC$590,21,FALSE)</f>
        <v>1.55</v>
      </c>
      <c r="E436" s="46">
        <f>VLOOKUP($B436,[1]NA1_6SEP2010_proteins!$B$2:$AC$590,25,FALSE)</f>
        <v>1.42</v>
      </c>
      <c r="F436" s="45"/>
      <c r="G436" s="45">
        <f>VLOOKUP($B436,[1]NA1_6SEP2010_proteins!$B$2:$AC$590,20,FALSE)</f>
        <v>0.98</v>
      </c>
      <c r="H436" s="45">
        <f>VLOOKUP($B436,[1]NA1_6SEP2010_proteins!$B$2:$AC$590,24,FALSE)</f>
        <v>1</v>
      </c>
      <c r="I436" s="45">
        <f>VLOOKUP($B436,[1]NA1_6SEP2010_proteins!$B$2:$AC$590,28,FALSE)</f>
        <v>1</v>
      </c>
    </row>
    <row r="437" spans="1:9" x14ac:dyDescent="0.3">
      <c r="A437" s="57" t="s">
        <v>359</v>
      </c>
      <c r="B437" s="56" t="s">
        <v>360</v>
      </c>
      <c r="C437" s="46" t="str">
        <f>VLOOKUP($B437,[1]NA1_6SEP2010_proteins!$B$2:$AC$590,17,FALSE)</f>
        <v>-</v>
      </c>
      <c r="D437" s="46" t="str">
        <f>VLOOKUP($B437,[1]NA1_6SEP2010_proteins!$B$2:$AC$590,21,FALSE)</f>
        <v>F</v>
      </c>
      <c r="E437" s="46" t="str">
        <f>VLOOKUP($B437,[1]NA1_6SEP2010_proteins!$B$2:$AC$590,25,FALSE)</f>
        <v>S</v>
      </c>
      <c r="F437" s="45"/>
      <c r="G437" s="45" t="str">
        <f>VLOOKUP($B437,[1]NA1_6SEP2010_proteins!$B$2:$AC$590,20,FALSE)</f>
        <v>-</v>
      </c>
      <c r="H437" s="45" t="str">
        <f>VLOOKUP($B437,[1]NA1_6SEP2010_proteins!$B$2:$AC$590,24,FALSE)</f>
        <v>F</v>
      </c>
      <c r="I437" s="45" t="str">
        <f>VLOOKUP($B437,[1]NA1_6SEP2010_proteins!$B$2:$AC$590,28,FALSE)</f>
        <v>S</v>
      </c>
    </row>
    <row r="438" spans="1:9" x14ac:dyDescent="0.3">
      <c r="A438" s="57" t="s">
        <v>375</v>
      </c>
      <c r="B438" s="56" t="s">
        <v>376</v>
      </c>
      <c r="C438" s="46">
        <f>VLOOKUP($B438,[1]NA1_6SEP2010_proteins!$B$2:$AC$590,17,FALSE)</f>
        <v>1.39</v>
      </c>
      <c r="D438" s="46" t="str">
        <f>VLOOKUP($B438,[1]NA1_6SEP2010_proteins!$B$2:$AC$590,21,FALSE)</f>
        <v>Y</v>
      </c>
      <c r="E438" s="46">
        <f>VLOOKUP($B438,[1]NA1_6SEP2010_proteins!$B$2:$AC$590,25,FALSE)</f>
        <v>2.23</v>
      </c>
      <c r="F438" s="45"/>
      <c r="G438" s="45">
        <f>VLOOKUP($B438,[1]NA1_6SEP2010_proteins!$B$2:$AC$590,20,FALSE)</f>
        <v>0.85</v>
      </c>
      <c r="H438" s="45" t="str">
        <f>VLOOKUP($B438,[1]NA1_6SEP2010_proteins!$B$2:$AC$590,24,FALSE)</f>
        <v>Y</v>
      </c>
      <c r="I438" s="45">
        <f>VLOOKUP($B438,[1]NA1_6SEP2010_proteins!$B$2:$AC$590,28,FALSE)</f>
        <v>0.97</v>
      </c>
    </row>
    <row r="439" spans="1:9" x14ac:dyDescent="0.3">
      <c r="A439" s="52" t="s">
        <v>399</v>
      </c>
      <c r="B439" s="53" t="s">
        <v>400</v>
      </c>
      <c r="C439" s="46">
        <f>VLOOKUP($B439,[1]NA1_6SEP2010_proteins!$B$2:$AC$590,17,FALSE)</f>
        <v>1.34</v>
      </c>
      <c r="D439" s="46">
        <f>VLOOKUP($B439,[1]NA1_6SEP2010_proteins!$B$2:$AC$590,21,FALSE)</f>
        <v>1.63</v>
      </c>
      <c r="E439" s="46">
        <f>VLOOKUP($B439,[1]NA1_6SEP2010_proteins!$B$2:$AC$590,25,FALSE)</f>
        <v>2.0099999999999998</v>
      </c>
      <c r="F439" s="45"/>
      <c r="G439" s="45">
        <f>VLOOKUP($B439,[1]NA1_6SEP2010_proteins!$B$2:$AC$590,20,FALSE)</f>
        <v>1</v>
      </c>
      <c r="H439" s="45">
        <f>VLOOKUP($B439,[1]NA1_6SEP2010_proteins!$B$2:$AC$590,24,FALSE)</f>
        <v>1</v>
      </c>
      <c r="I439" s="45">
        <f>VLOOKUP($B439,[1]NA1_6SEP2010_proteins!$B$2:$AC$590,28,FALSE)</f>
        <v>1</v>
      </c>
    </row>
    <row r="440" spans="1:9" x14ac:dyDescent="0.3">
      <c r="A440" s="57" t="s">
        <v>406</v>
      </c>
      <c r="B440" s="56" t="s">
        <v>407</v>
      </c>
      <c r="C440" s="46">
        <f>VLOOKUP($B440,[1]NA1_6SEP2010_proteins!$B$2:$AC$590,17,FALSE)</f>
        <v>0.92</v>
      </c>
      <c r="D440" s="46">
        <f>VLOOKUP($B440,[1]NA1_6SEP2010_proteins!$B$2:$AC$590,21,FALSE)</f>
        <v>1.27</v>
      </c>
      <c r="E440" s="46" t="str">
        <f>VLOOKUP($B440,[1]NA1_6SEP2010_proteins!$B$2:$AC$590,25,FALSE)</f>
        <v>Y</v>
      </c>
      <c r="F440" s="45"/>
      <c r="G440" s="45">
        <f>VLOOKUP($B440,[1]NA1_6SEP2010_proteins!$B$2:$AC$590,20,FALSE)</f>
        <v>0.39</v>
      </c>
      <c r="H440" s="45">
        <f>VLOOKUP($B440,[1]NA1_6SEP2010_proteins!$B$2:$AC$590,24,FALSE)</f>
        <v>0.8</v>
      </c>
      <c r="I440" s="45" t="str">
        <f>VLOOKUP($B440,[1]NA1_6SEP2010_proteins!$B$2:$AC$590,28,FALSE)</f>
        <v>Y</v>
      </c>
    </row>
    <row r="441" spans="1:9" s="40" customFormat="1" x14ac:dyDescent="0.3">
      <c r="A441" s="57" t="s">
        <v>408</v>
      </c>
      <c r="B441" s="56" t="s">
        <v>409</v>
      </c>
      <c r="C441" s="46">
        <f>VLOOKUP($B441,[1]NA1_6SEP2010_proteins!$B$2:$AC$590,17,FALSE)</f>
        <v>1.06</v>
      </c>
      <c r="D441" s="46" t="str">
        <f>VLOOKUP($B441,[1]NA1_6SEP2010_proteins!$B$2:$AC$590,21,FALSE)</f>
        <v>Y</v>
      </c>
      <c r="E441" s="46">
        <f>VLOOKUP($B441,[1]NA1_6SEP2010_proteins!$B$2:$AC$590,25,FALSE)</f>
        <v>2.1</v>
      </c>
      <c r="F441" s="45"/>
      <c r="G441" s="45">
        <f>VLOOKUP($B441,[1]NA1_6SEP2010_proteins!$B$2:$AC$590,20,FALSE)</f>
        <v>0.65</v>
      </c>
      <c r="H441" s="45" t="str">
        <f>VLOOKUP($B441,[1]NA1_6SEP2010_proteins!$B$2:$AC$590,24,FALSE)</f>
        <v>Y</v>
      </c>
      <c r="I441" s="45">
        <f>VLOOKUP($B441,[1]NA1_6SEP2010_proteins!$B$2:$AC$590,28,FALSE)</f>
        <v>0.99</v>
      </c>
    </row>
    <row r="442" spans="1:9" x14ac:dyDescent="0.3">
      <c r="A442" s="86" t="s">
        <v>1018</v>
      </c>
      <c r="B442" s="90"/>
      <c r="C442" s="90"/>
      <c r="D442" s="90"/>
      <c r="E442" s="90"/>
      <c r="F442" s="90"/>
      <c r="G442" s="90"/>
      <c r="H442" s="90"/>
      <c r="I442" s="90"/>
    </row>
    <row r="443" spans="1:9" x14ac:dyDescent="0.3">
      <c r="A443" s="80" t="s">
        <v>652</v>
      </c>
      <c r="B443" s="81" t="s">
        <v>653</v>
      </c>
      <c r="C443" s="46" t="str">
        <f>VLOOKUP($B443,[1]NA1_6SEP2010_proteins!$B$2:$AC$590,17,FALSE)</f>
        <v>Y</v>
      </c>
      <c r="D443" s="46" t="str">
        <f>VLOOKUP($B443,[1]NA1_6SEP2010_proteins!$B$2:$AC$590,21,FALSE)</f>
        <v>Y</v>
      </c>
      <c r="E443" s="46" t="str">
        <f>VLOOKUP($B443,[1]NA1_6SEP2010_proteins!$B$2:$AC$590,25,FALSE)</f>
        <v>Y</v>
      </c>
      <c r="F443" s="45"/>
      <c r="G443" s="45" t="str">
        <f>VLOOKUP($B443,[1]NA1_6SEP2010_proteins!$B$2:$AC$590,20,FALSE)</f>
        <v>Y</v>
      </c>
      <c r="H443" s="45" t="str">
        <f>VLOOKUP($B443,[1]NA1_6SEP2010_proteins!$B$2:$AC$590,24,FALSE)</f>
        <v>Y</v>
      </c>
      <c r="I443" s="45" t="str">
        <f>VLOOKUP($B443,[1]NA1_6SEP2010_proteins!$B$2:$AC$590,28,FALSE)</f>
        <v>Y</v>
      </c>
    </row>
    <row r="444" spans="1:9" x14ac:dyDescent="0.3">
      <c r="A444" s="57" t="s">
        <v>1019</v>
      </c>
      <c r="B444" s="56" t="s">
        <v>313</v>
      </c>
      <c r="C444" s="46">
        <f>VLOOKUP($B444,[1]NA1_6SEP2010_proteins!$B$2:$AC$590,17,FALSE)</f>
        <v>1.1599999999999999</v>
      </c>
      <c r="D444" s="46">
        <f>VLOOKUP($B444,[1]NA1_6SEP2010_proteins!$B$2:$AC$590,21,FALSE)</f>
        <v>1.45</v>
      </c>
      <c r="E444" s="46">
        <f>VLOOKUP($B444,[1]NA1_6SEP2010_proteins!$B$2:$AC$590,25,FALSE)</f>
        <v>1.0900000000000001</v>
      </c>
      <c r="F444" s="45"/>
      <c r="G444" s="45">
        <f>VLOOKUP($B444,[1]NA1_6SEP2010_proteins!$B$2:$AC$590,20,FALSE)</f>
        <v>0.82</v>
      </c>
      <c r="H444" s="45">
        <f>VLOOKUP($B444,[1]NA1_6SEP2010_proteins!$B$2:$AC$590,24,FALSE)</f>
        <v>1</v>
      </c>
      <c r="I444" s="45">
        <f>VLOOKUP($B444,[1]NA1_6SEP2010_proteins!$B$2:$AC$590,28,FALSE)</f>
        <v>0.71</v>
      </c>
    </row>
    <row r="445" spans="1:9" x14ac:dyDescent="0.3">
      <c r="A445" s="57" t="s">
        <v>314</v>
      </c>
      <c r="B445" s="56" t="s">
        <v>315</v>
      </c>
      <c r="C445" s="46">
        <f>VLOOKUP($B445,[1]NA1_6SEP2010_proteins!$B$2:$AC$590,17,FALSE)</f>
        <v>1.21</v>
      </c>
      <c r="D445" s="46">
        <f>VLOOKUP($B445,[1]NA1_6SEP2010_proteins!$B$2:$AC$590,21,FALSE)</f>
        <v>1.1200000000000001</v>
      </c>
      <c r="E445" s="46">
        <f>VLOOKUP($B445,[1]NA1_6SEP2010_proteins!$B$2:$AC$590,25,FALSE)</f>
        <v>1.21</v>
      </c>
      <c r="F445" s="45"/>
      <c r="G445" s="45">
        <f>VLOOKUP($B445,[1]NA1_6SEP2010_proteins!$B$2:$AC$590,20,FALSE)</f>
        <v>0.76</v>
      </c>
      <c r="H445" s="45">
        <f>VLOOKUP($B445,[1]NA1_6SEP2010_proteins!$B$2:$AC$590,24,FALSE)</f>
        <v>0.7</v>
      </c>
      <c r="I445" s="45">
        <f>VLOOKUP($B445,[1]NA1_6SEP2010_proteins!$B$2:$AC$590,28,FALSE)</f>
        <v>0.73</v>
      </c>
    </row>
    <row r="446" spans="1:9" x14ac:dyDescent="0.3">
      <c r="A446" s="57" t="s">
        <v>320</v>
      </c>
      <c r="B446" s="56" t="s">
        <v>321</v>
      </c>
      <c r="C446" s="46">
        <f>VLOOKUP($B446,[1]NA1_6SEP2010_proteins!$B$2:$AC$590,17,FALSE)</f>
        <v>1.0900000000000001</v>
      </c>
      <c r="D446" s="46">
        <f>VLOOKUP($B446,[1]NA1_6SEP2010_proteins!$B$2:$AC$590,21,FALSE)</f>
        <v>1.46</v>
      </c>
      <c r="E446" s="46">
        <f>VLOOKUP($B446,[1]NA1_6SEP2010_proteins!$B$2:$AC$590,25,FALSE)</f>
        <v>1.23</v>
      </c>
      <c r="F446" s="45"/>
      <c r="G446" s="45">
        <f>VLOOKUP($B446,[1]NA1_6SEP2010_proteins!$B$2:$AC$590,20,FALSE)</f>
        <v>0.84</v>
      </c>
      <c r="H446" s="45">
        <f>VLOOKUP($B446,[1]NA1_6SEP2010_proteins!$B$2:$AC$590,24,FALSE)</f>
        <v>1</v>
      </c>
      <c r="I446" s="45">
        <f>VLOOKUP($B446,[1]NA1_6SEP2010_proteins!$B$2:$AC$590,28,FALSE)</f>
        <v>0.97</v>
      </c>
    </row>
    <row r="447" spans="1:9" x14ac:dyDescent="0.3">
      <c r="A447" s="57" t="s">
        <v>324</v>
      </c>
      <c r="B447" s="56" t="s">
        <v>325</v>
      </c>
      <c r="C447" s="46" t="str">
        <f>VLOOKUP($B447,[1]NA1_6SEP2010_proteins!$B$2:$AC$590,17,FALSE)</f>
        <v>-</v>
      </c>
      <c r="D447" s="46" t="str">
        <f>VLOOKUP($B447,[1]NA1_6SEP2010_proteins!$B$2:$AC$590,21,FALSE)</f>
        <v>F</v>
      </c>
      <c r="E447" s="46" t="str">
        <f>VLOOKUP($B447,[1]NA1_6SEP2010_proteins!$B$2:$AC$590,25,FALSE)</f>
        <v>-</v>
      </c>
      <c r="F447" s="45"/>
      <c r="G447" s="45" t="str">
        <f>VLOOKUP($B447,[1]NA1_6SEP2010_proteins!$B$2:$AC$590,20,FALSE)</f>
        <v>-</v>
      </c>
      <c r="H447" s="45" t="str">
        <f>VLOOKUP($B447,[1]NA1_6SEP2010_proteins!$B$2:$AC$590,24,FALSE)</f>
        <v>F</v>
      </c>
      <c r="I447" s="45" t="str">
        <f>VLOOKUP($B447,[1]NA1_6SEP2010_proteins!$B$2:$AC$590,28,FALSE)</f>
        <v>-</v>
      </c>
    </row>
    <row r="448" spans="1:9" x14ac:dyDescent="0.3">
      <c r="A448" s="57" t="s">
        <v>332</v>
      </c>
      <c r="B448" s="56" t="s">
        <v>333</v>
      </c>
      <c r="C448" s="46">
        <f>VLOOKUP($B448,[1]NA1_6SEP2010_proteins!$B$2:$AC$590,17,FALSE)</f>
        <v>1.1100000000000001</v>
      </c>
      <c r="D448" s="46">
        <f>VLOOKUP($B448,[1]NA1_6SEP2010_proteins!$B$2:$AC$590,21,FALSE)</f>
        <v>1.34</v>
      </c>
      <c r="E448" s="46">
        <f>VLOOKUP($B448,[1]NA1_6SEP2010_proteins!$B$2:$AC$590,25,FALSE)</f>
        <v>1.26</v>
      </c>
      <c r="F448" s="45"/>
      <c r="G448" s="45">
        <f>VLOOKUP($B448,[1]NA1_6SEP2010_proteins!$B$2:$AC$590,20,FALSE)</f>
        <v>0.82</v>
      </c>
      <c r="H448" s="45">
        <f>VLOOKUP($B448,[1]NA1_6SEP2010_proteins!$B$2:$AC$590,24,FALSE)</f>
        <v>0.98</v>
      </c>
      <c r="I448" s="45">
        <f>VLOOKUP($B448,[1]NA1_6SEP2010_proteins!$B$2:$AC$590,28,FALSE)</f>
        <v>0.99</v>
      </c>
    </row>
    <row r="449" spans="1:9" x14ac:dyDescent="0.3">
      <c r="A449" s="57" t="s">
        <v>340</v>
      </c>
      <c r="B449" s="56" t="s">
        <v>341</v>
      </c>
      <c r="C449" s="46">
        <f>VLOOKUP($B449,[1]NA1_6SEP2010_proteins!$B$2:$AC$590,17,FALSE)</f>
        <v>1.23</v>
      </c>
      <c r="D449" s="46">
        <f>VLOOKUP($B449,[1]NA1_6SEP2010_proteins!$B$2:$AC$590,21,FALSE)</f>
        <v>1.32</v>
      </c>
      <c r="E449" s="46">
        <f>VLOOKUP($B449,[1]NA1_6SEP2010_proteins!$B$2:$AC$590,25,FALSE)</f>
        <v>1.45</v>
      </c>
      <c r="F449" s="45"/>
      <c r="G449" s="45">
        <f>VLOOKUP($B449,[1]NA1_6SEP2010_proteins!$B$2:$AC$590,20,FALSE)</f>
        <v>0.94</v>
      </c>
      <c r="H449" s="45">
        <f>VLOOKUP($B449,[1]NA1_6SEP2010_proteins!$B$2:$AC$590,24,FALSE)</f>
        <v>0.8</v>
      </c>
      <c r="I449" s="45">
        <f>VLOOKUP($B449,[1]NA1_6SEP2010_proteins!$B$2:$AC$590,28,FALSE)</f>
        <v>0.98</v>
      </c>
    </row>
    <row r="450" spans="1:9" x14ac:dyDescent="0.3">
      <c r="A450" s="57" t="s">
        <v>342</v>
      </c>
      <c r="B450" s="56" t="s">
        <v>343</v>
      </c>
      <c r="C450" s="46">
        <f>VLOOKUP($B450,[1]NA1_6SEP2010_proteins!$B$2:$AC$590,17,FALSE)</f>
        <v>1.21</v>
      </c>
      <c r="D450" s="46">
        <f>VLOOKUP($B450,[1]NA1_6SEP2010_proteins!$B$2:$AC$590,21,FALSE)</f>
        <v>1.6</v>
      </c>
      <c r="E450" s="46">
        <f>VLOOKUP($B450,[1]NA1_6SEP2010_proteins!$B$2:$AC$590,25,FALSE)</f>
        <v>1.21</v>
      </c>
      <c r="F450" s="45"/>
      <c r="G450" s="45">
        <f>VLOOKUP($B450,[1]NA1_6SEP2010_proteins!$B$2:$AC$590,20,FALSE)</f>
        <v>0.9</v>
      </c>
      <c r="H450" s="45">
        <f>VLOOKUP($B450,[1]NA1_6SEP2010_proteins!$B$2:$AC$590,24,FALSE)</f>
        <v>1</v>
      </c>
      <c r="I450" s="45">
        <f>VLOOKUP($B450,[1]NA1_6SEP2010_proteins!$B$2:$AC$590,28,FALSE)</f>
        <v>0.92</v>
      </c>
    </row>
    <row r="451" spans="1:9" x14ac:dyDescent="0.3">
      <c r="A451" s="57" t="s">
        <v>344</v>
      </c>
      <c r="B451" s="56" t="s">
        <v>345</v>
      </c>
      <c r="C451" s="46">
        <f>VLOOKUP($B451,[1]NA1_6SEP2010_proteins!$B$2:$AC$590,17,FALSE)</f>
        <v>1.23</v>
      </c>
      <c r="D451" s="46">
        <f>VLOOKUP($B451,[1]NA1_6SEP2010_proteins!$B$2:$AC$590,21,FALSE)</f>
        <v>1.35</v>
      </c>
      <c r="E451" s="46">
        <f>VLOOKUP($B451,[1]NA1_6SEP2010_proteins!$B$2:$AC$590,25,FALSE)</f>
        <v>1.23</v>
      </c>
      <c r="F451" s="45"/>
      <c r="G451" s="45">
        <f>VLOOKUP($B451,[1]NA1_6SEP2010_proteins!$B$2:$AC$590,20,FALSE)</f>
        <v>0.89</v>
      </c>
      <c r="H451" s="45">
        <f>VLOOKUP($B451,[1]NA1_6SEP2010_proteins!$B$2:$AC$590,24,FALSE)</f>
        <v>1</v>
      </c>
      <c r="I451" s="45">
        <f>VLOOKUP($B451,[1]NA1_6SEP2010_proteins!$B$2:$AC$590,28,FALSE)</f>
        <v>0.92</v>
      </c>
    </row>
    <row r="452" spans="1:9" x14ac:dyDescent="0.3">
      <c r="A452" s="57" t="s">
        <v>350</v>
      </c>
      <c r="B452" s="56" t="s">
        <v>351</v>
      </c>
      <c r="C452" s="46">
        <f>VLOOKUP($B452,[1]NA1_6SEP2010_proteins!$B$2:$AC$590,17,FALSE)</f>
        <v>1.21</v>
      </c>
      <c r="D452" s="46">
        <f>VLOOKUP($B452,[1]NA1_6SEP2010_proteins!$B$2:$AC$590,21,FALSE)</f>
        <v>1.21</v>
      </c>
      <c r="E452" s="46">
        <f>VLOOKUP($B452,[1]NA1_6SEP2010_proteins!$B$2:$AC$590,25,FALSE)</f>
        <v>1.21</v>
      </c>
      <c r="F452" s="45"/>
      <c r="G452" s="45">
        <f>VLOOKUP($B452,[1]NA1_6SEP2010_proteins!$B$2:$AC$590,20,FALSE)</f>
        <v>0.89</v>
      </c>
      <c r="H452" s="45">
        <f>VLOOKUP($B452,[1]NA1_6SEP2010_proteins!$B$2:$AC$590,24,FALSE)</f>
        <v>0.86</v>
      </c>
      <c r="I452" s="45">
        <f>VLOOKUP($B452,[1]NA1_6SEP2010_proteins!$B$2:$AC$590,28,FALSE)</f>
        <v>0.9</v>
      </c>
    </row>
    <row r="453" spans="1:9" x14ac:dyDescent="0.3">
      <c r="A453" s="57" t="s">
        <v>1020</v>
      </c>
      <c r="B453" s="56" t="s">
        <v>352</v>
      </c>
      <c r="C453" s="46">
        <f>VLOOKUP($B453,[1]NA1_6SEP2010_proteins!$B$2:$AC$590,17,FALSE)</f>
        <v>0.91</v>
      </c>
      <c r="D453" s="46">
        <f>VLOOKUP($B453,[1]NA1_6SEP2010_proteins!$B$2:$AC$590,21,FALSE)</f>
        <v>1.1399999999999999</v>
      </c>
      <c r="E453" s="46">
        <f>VLOOKUP($B453,[1]NA1_6SEP2010_proteins!$B$2:$AC$590,25,FALSE)</f>
        <v>1.2</v>
      </c>
      <c r="F453" s="45"/>
      <c r="G453" s="45">
        <f>VLOOKUP($B453,[1]NA1_6SEP2010_proteins!$B$2:$AC$590,20,FALSE)</f>
        <v>0.21</v>
      </c>
      <c r="H453" s="45">
        <f>VLOOKUP($B453,[1]NA1_6SEP2010_proteins!$B$2:$AC$590,24,FALSE)</f>
        <v>0.84</v>
      </c>
      <c r="I453" s="45">
        <f>VLOOKUP($B453,[1]NA1_6SEP2010_proteins!$B$2:$AC$590,28,FALSE)</f>
        <v>0.89</v>
      </c>
    </row>
    <row r="454" spans="1:9" x14ac:dyDescent="0.3">
      <c r="A454" s="57" t="s">
        <v>361</v>
      </c>
      <c r="B454" s="56" t="s">
        <v>362</v>
      </c>
      <c r="C454" s="46">
        <f>VLOOKUP($B454,[1]NA1_6SEP2010_proteins!$B$2:$AC$590,17,FALSE)</f>
        <v>1.02</v>
      </c>
      <c r="D454" s="46">
        <f>VLOOKUP($B454,[1]NA1_6SEP2010_proteins!$B$2:$AC$590,21,FALSE)</f>
        <v>1.67</v>
      </c>
      <c r="E454" s="46">
        <f>VLOOKUP($B454,[1]NA1_6SEP2010_proteins!$B$2:$AC$590,25,FALSE)</f>
        <v>1.27</v>
      </c>
      <c r="F454" s="45"/>
      <c r="G454" s="45">
        <f>VLOOKUP($B454,[1]NA1_6SEP2010_proteins!$B$2:$AC$590,20,FALSE)</f>
        <v>0.52</v>
      </c>
      <c r="H454" s="45">
        <f>VLOOKUP($B454,[1]NA1_6SEP2010_proteins!$B$2:$AC$590,24,FALSE)</f>
        <v>0.98</v>
      </c>
      <c r="I454" s="45">
        <f>VLOOKUP($B454,[1]NA1_6SEP2010_proteins!$B$2:$AC$590,28,FALSE)</f>
        <v>0.96</v>
      </c>
    </row>
    <row r="455" spans="1:9" x14ac:dyDescent="0.3">
      <c r="A455" s="57" t="s">
        <v>363</v>
      </c>
      <c r="B455" s="56" t="s">
        <v>364</v>
      </c>
      <c r="C455" s="46">
        <f>VLOOKUP($B455,[1]NA1_6SEP2010_proteins!$B$2:$AC$590,17,FALSE)</f>
        <v>0.95</v>
      </c>
      <c r="D455" s="46">
        <f>VLOOKUP($B455,[1]NA1_6SEP2010_proteins!$B$2:$AC$590,21,FALSE)</f>
        <v>1.1200000000000001</v>
      </c>
      <c r="E455" s="46">
        <f>VLOOKUP($B455,[1]NA1_6SEP2010_proteins!$B$2:$AC$590,25,FALSE)</f>
        <v>1.03</v>
      </c>
      <c r="F455" s="45"/>
      <c r="G455" s="45">
        <f>VLOOKUP($B455,[1]NA1_6SEP2010_proteins!$B$2:$AC$590,20,FALSE)</f>
        <v>0.47</v>
      </c>
      <c r="H455" s="45">
        <f>VLOOKUP($B455,[1]NA1_6SEP2010_proteins!$B$2:$AC$590,24,FALSE)</f>
        <v>0.74</v>
      </c>
      <c r="I455" s="45">
        <f>VLOOKUP($B455,[1]NA1_6SEP2010_proteins!$B$2:$AC$590,28,FALSE)</f>
        <v>0.59</v>
      </c>
    </row>
    <row r="456" spans="1:9" x14ac:dyDescent="0.3">
      <c r="A456" s="57" t="s">
        <v>367</v>
      </c>
      <c r="B456" s="56" t="s">
        <v>368</v>
      </c>
      <c r="C456" s="46">
        <f>VLOOKUP($B456,[1]NA1_6SEP2010_proteins!$B$2:$AC$590,17,FALSE)</f>
        <v>1.3</v>
      </c>
      <c r="D456" s="46" t="str">
        <f>VLOOKUP($B456,[1]NA1_6SEP2010_proteins!$B$2:$AC$590,21,FALSE)</f>
        <v>Y</v>
      </c>
      <c r="E456" s="46">
        <f>VLOOKUP($B456,[1]NA1_6SEP2010_proteins!$B$2:$AC$590,25,FALSE)</f>
        <v>1.26</v>
      </c>
      <c r="F456" s="45"/>
      <c r="G456" s="45">
        <f>VLOOKUP($B456,[1]NA1_6SEP2010_proteins!$B$2:$AC$590,20,FALSE)</f>
        <v>0.86</v>
      </c>
      <c r="H456" s="45" t="str">
        <f>VLOOKUP($B456,[1]NA1_6SEP2010_proteins!$B$2:$AC$590,24,FALSE)</f>
        <v>Y</v>
      </c>
      <c r="I456" s="45">
        <f>VLOOKUP($B456,[1]NA1_6SEP2010_proteins!$B$2:$AC$590,28,FALSE)</f>
        <v>0.78</v>
      </c>
    </row>
    <row r="457" spans="1:9" x14ac:dyDescent="0.3">
      <c r="A457" s="57" t="s">
        <v>380</v>
      </c>
      <c r="B457" s="56" t="s">
        <v>381</v>
      </c>
      <c r="C457" s="46">
        <f>VLOOKUP($B457,[1]NA1_6SEP2010_proteins!$B$2:$AC$590,17,FALSE)</f>
        <v>1.1200000000000001</v>
      </c>
      <c r="D457" s="46">
        <f>VLOOKUP($B457,[1]NA1_6SEP2010_proteins!$B$2:$AC$590,21,FALSE)</f>
        <v>1.26</v>
      </c>
      <c r="E457" s="46">
        <f>VLOOKUP($B457,[1]NA1_6SEP2010_proteins!$B$2:$AC$590,25,FALSE)</f>
        <v>1.06</v>
      </c>
      <c r="F457" s="45"/>
      <c r="G457" s="45">
        <f>VLOOKUP($B457,[1]NA1_6SEP2010_proteins!$B$2:$AC$590,20,FALSE)</f>
        <v>0.69</v>
      </c>
      <c r="H457" s="45">
        <f>VLOOKUP($B457,[1]NA1_6SEP2010_proteins!$B$2:$AC$590,24,FALSE)</f>
        <v>0.86</v>
      </c>
      <c r="I457" s="45">
        <f>VLOOKUP($B457,[1]NA1_6SEP2010_proteins!$B$2:$AC$590,28,FALSE)</f>
        <v>0.6</v>
      </c>
    </row>
    <row r="458" spans="1:9" x14ac:dyDescent="0.3">
      <c r="A458" s="57" t="s">
        <v>390</v>
      </c>
      <c r="B458" s="56" t="s">
        <v>391</v>
      </c>
      <c r="C458" s="46" t="str">
        <f>VLOOKUP($B458,[1]NA1_6SEP2010_proteins!$B$2:$AC$590,17,FALSE)</f>
        <v>C</v>
      </c>
      <c r="D458" s="46" t="str">
        <f>VLOOKUP($B458,[1]NA1_6SEP2010_proteins!$B$2:$AC$590,21,FALSE)</f>
        <v>-</v>
      </c>
      <c r="E458" s="46" t="str">
        <f>VLOOKUP($B458,[1]NA1_6SEP2010_proteins!$B$2:$AC$590,25,FALSE)</f>
        <v>S</v>
      </c>
      <c r="F458" s="45"/>
      <c r="G458" s="45" t="str">
        <f>VLOOKUP($B458,[1]NA1_6SEP2010_proteins!$B$2:$AC$590,20,FALSE)</f>
        <v>C</v>
      </c>
      <c r="H458" s="45" t="str">
        <f>VLOOKUP($B458,[1]NA1_6SEP2010_proteins!$B$2:$AC$590,24,FALSE)</f>
        <v>-</v>
      </c>
      <c r="I458" s="45" t="str">
        <f>VLOOKUP($B458,[1]NA1_6SEP2010_proteins!$B$2:$AC$590,28,FALSE)</f>
        <v>S</v>
      </c>
    </row>
    <row r="459" spans="1:9" x14ac:dyDescent="0.3">
      <c r="A459" s="57" t="s">
        <v>397</v>
      </c>
      <c r="B459" s="56" t="s">
        <v>398</v>
      </c>
      <c r="C459" s="46" t="str">
        <f>VLOOKUP($B459,[1]NA1_6SEP2010_proteins!$B$2:$AC$590,17,FALSE)</f>
        <v>C</v>
      </c>
      <c r="D459" s="46" t="str">
        <f>VLOOKUP($B459,[1]NA1_6SEP2010_proteins!$B$2:$AC$590,21,FALSE)</f>
        <v>-</v>
      </c>
      <c r="E459" s="46" t="str">
        <f>VLOOKUP($B459,[1]NA1_6SEP2010_proteins!$B$2:$AC$590,25,FALSE)</f>
        <v>S</v>
      </c>
      <c r="F459" s="45"/>
      <c r="G459" s="45" t="str">
        <f>VLOOKUP($B459,[1]NA1_6SEP2010_proteins!$B$2:$AC$590,20,FALSE)</f>
        <v>C</v>
      </c>
      <c r="H459" s="45" t="str">
        <f>VLOOKUP($B459,[1]NA1_6SEP2010_proteins!$B$2:$AC$590,24,FALSE)</f>
        <v>-</v>
      </c>
      <c r="I459" s="45" t="str">
        <f>VLOOKUP($B459,[1]NA1_6SEP2010_proteins!$B$2:$AC$590,28,FALSE)</f>
        <v>S</v>
      </c>
    </row>
    <row r="460" spans="1:9" x14ac:dyDescent="0.3">
      <c r="A460" s="57" t="s">
        <v>404</v>
      </c>
      <c r="B460" s="56" t="s">
        <v>405</v>
      </c>
      <c r="C460" s="46">
        <f>VLOOKUP($B460,[1]NA1_6SEP2010_proteins!$B$2:$AC$590,17,FALSE)</f>
        <v>1.1200000000000001</v>
      </c>
      <c r="D460" s="46">
        <f>VLOOKUP($B460,[1]NA1_6SEP2010_proteins!$B$2:$AC$590,21,FALSE)</f>
        <v>1</v>
      </c>
      <c r="E460" s="46">
        <f>VLOOKUP($B460,[1]NA1_6SEP2010_proteins!$B$2:$AC$590,25,FALSE)</f>
        <v>1.08</v>
      </c>
      <c r="F460" s="45"/>
      <c r="G460" s="45">
        <f>VLOOKUP($B460,[1]NA1_6SEP2010_proteins!$B$2:$AC$590,20,FALSE)</f>
        <v>0.75</v>
      </c>
      <c r="H460" s="45">
        <f>VLOOKUP($B460,[1]NA1_6SEP2010_proteins!$B$2:$AC$590,24,FALSE)</f>
        <v>0.56999999999999995</v>
      </c>
      <c r="I460" s="45">
        <f>VLOOKUP($B460,[1]NA1_6SEP2010_proteins!$B$2:$AC$590,28,FALSE)</f>
        <v>0.67</v>
      </c>
    </row>
    <row r="461" spans="1:9" x14ac:dyDescent="0.3">
      <c r="A461" s="57" t="s">
        <v>426</v>
      </c>
      <c r="B461" s="56" t="s">
        <v>427</v>
      </c>
      <c r="C461" s="46">
        <f>VLOOKUP($B461,[1]NA1_6SEP2010_proteins!$B$2:$AC$590,17,FALSE)</f>
        <v>0.95</v>
      </c>
      <c r="D461" s="46">
        <f>VLOOKUP($B461,[1]NA1_6SEP2010_proteins!$B$2:$AC$590,21,FALSE)</f>
        <v>1.82</v>
      </c>
      <c r="E461" s="46" t="str">
        <f>VLOOKUP($B461,[1]NA1_6SEP2010_proteins!$B$2:$AC$590,25,FALSE)</f>
        <v>Y</v>
      </c>
      <c r="F461" s="45"/>
      <c r="G461" s="45">
        <f>VLOOKUP($B461,[1]NA1_6SEP2010_proteins!$B$2:$AC$590,20,FALSE)</f>
        <v>0.4</v>
      </c>
      <c r="H461" s="45">
        <f>VLOOKUP($B461,[1]NA1_6SEP2010_proteins!$B$2:$AC$590,24,FALSE)</f>
        <v>0.98</v>
      </c>
      <c r="I461" s="45" t="str">
        <f>VLOOKUP($B461,[1]NA1_6SEP2010_proteins!$B$2:$AC$590,28,FALSE)</f>
        <v>Y</v>
      </c>
    </row>
    <row r="462" spans="1:9" x14ac:dyDescent="0.3">
      <c r="A462" s="57" t="s">
        <v>429</v>
      </c>
      <c r="B462" s="56" t="s">
        <v>430</v>
      </c>
      <c r="C462" s="46">
        <f>VLOOKUP($B462,[1]NA1_6SEP2010_proteins!$B$2:$AC$590,17,FALSE)</f>
        <v>1.1499999999999999</v>
      </c>
      <c r="D462" s="46">
        <f>VLOOKUP($B462,[1]NA1_6SEP2010_proteins!$B$2:$AC$590,21,FALSE)</f>
        <v>1.57</v>
      </c>
      <c r="E462" s="46">
        <f>VLOOKUP($B462,[1]NA1_6SEP2010_proteins!$B$2:$AC$590,25,FALSE)</f>
        <v>1.32</v>
      </c>
      <c r="F462" s="45"/>
      <c r="G462" s="45">
        <f>VLOOKUP($B462,[1]NA1_6SEP2010_proteins!$B$2:$AC$590,20,FALSE)</f>
        <v>0.73</v>
      </c>
      <c r="H462" s="45">
        <f>VLOOKUP($B462,[1]NA1_6SEP2010_proteins!$B$2:$AC$590,24,FALSE)</f>
        <v>0.9</v>
      </c>
      <c r="I462" s="45">
        <f>VLOOKUP($B462,[1]NA1_6SEP2010_proteins!$B$2:$AC$590,28,FALSE)</f>
        <v>0.78</v>
      </c>
    </row>
    <row r="463" spans="1:9" x14ac:dyDescent="0.3">
      <c r="A463" s="86" t="s">
        <v>1021</v>
      </c>
      <c r="B463" s="90"/>
      <c r="C463" s="90"/>
      <c r="D463" s="90"/>
      <c r="E463" s="90"/>
      <c r="F463" s="90"/>
      <c r="G463" s="90"/>
      <c r="H463" s="90"/>
      <c r="I463" s="90"/>
    </row>
    <row r="464" spans="1:9" x14ac:dyDescent="0.3">
      <c r="A464" s="51" t="s">
        <v>634</v>
      </c>
      <c r="B464" s="46" t="s">
        <v>635</v>
      </c>
      <c r="C464" s="46" t="str">
        <f>VLOOKUP($B464,[1]NA1_6SEP2010_proteins!$B$2:$AC$590,17,FALSE)</f>
        <v>Y</v>
      </c>
      <c r="D464" s="46" t="str">
        <f>VLOOKUP($B464,[1]NA1_6SEP2010_proteins!$B$2:$AC$590,21,FALSE)</f>
        <v>Y</v>
      </c>
      <c r="E464" s="46" t="str">
        <f>VLOOKUP($B464,[1]NA1_6SEP2010_proteins!$B$2:$AC$590,25,FALSE)</f>
        <v>Y</v>
      </c>
      <c r="F464" s="45"/>
      <c r="G464" s="45" t="str">
        <f>VLOOKUP($B464,[1]NA1_6SEP2010_proteins!$B$2:$AC$590,20,FALSE)</f>
        <v>Y</v>
      </c>
      <c r="H464" s="45" t="str">
        <f>VLOOKUP($B464,[1]NA1_6SEP2010_proteins!$B$2:$AC$590,24,FALSE)</f>
        <v>Y</v>
      </c>
      <c r="I464" s="45" t="str">
        <f>VLOOKUP($B464,[1]NA1_6SEP2010_proteins!$B$2:$AC$590,28,FALSE)</f>
        <v>Y</v>
      </c>
    </row>
    <row r="465" spans="1:9" x14ac:dyDescent="0.3">
      <c r="A465" s="57" t="s">
        <v>1022</v>
      </c>
      <c r="B465" s="56" t="s">
        <v>353</v>
      </c>
      <c r="C465" s="46" t="str">
        <f>VLOOKUP($B465,[1]NA1_6SEP2010_proteins!$B$2:$AC$590,17,FALSE)</f>
        <v>Y</v>
      </c>
      <c r="D465" s="46" t="str">
        <f>VLOOKUP($B465,[1]NA1_6SEP2010_proteins!$B$2:$AC$590,21,FALSE)</f>
        <v>Y</v>
      </c>
      <c r="E465" s="46">
        <f>VLOOKUP($B465,[1]NA1_6SEP2010_proteins!$B$2:$AC$590,25,FALSE)</f>
        <v>1.26</v>
      </c>
      <c r="F465" s="45"/>
      <c r="G465" s="45" t="str">
        <f>VLOOKUP($B465,[1]NA1_6SEP2010_proteins!$B$2:$AC$590,20,FALSE)</f>
        <v>Y</v>
      </c>
      <c r="H465" s="45" t="str">
        <f>VLOOKUP($B465,[1]NA1_6SEP2010_proteins!$B$2:$AC$590,24,FALSE)</f>
        <v>Y</v>
      </c>
      <c r="I465" s="45">
        <f>VLOOKUP($B465,[1]NA1_6SEP2010_proteins!$B$2:$AC$590,28,FALSE)</f>
        <v>0.78</v>
      </c>
    </row>
    <row r="466" spans="1:9" x14ac:dyDescent="0.3">
      <c r="A466" s="52" t="s">
        <v>1023</v>
      </c>
      <c r="B466" s="53" t="s">
        <v>358</v>
      </c>
      <c r="C466" s="46">
        <f>VLOOKUP($B466,[1]NA1_6SEP2010_proteins!$B$2:$AC$590,17,FALSE)</f>
        <v>1.2</v>
      </c>
      <c r="D466" s="46">
        <f>VLOOKUP($B466,[1]NA1_6SEP2010_proteins!$B$2:$AC$590,21,FALSE)</f>
        <v>1.06</v>
      </c>
      <c r="E466" s="46">
        <f>VLOOKUP($B466,[1]NA1_6SEP2010_proteins!$B$2:$AC$590,25,FALSE)</f>
        <v>1.31</v>
      </c>
      <c r="F466" s="45"/>
      <c r="G466" s="45">
        <f>VLOOKUP($B466,[1]NA1_6SEP2010_proteins!$B$2:$AC$590,20,FALSE)</f>
        <v>0.74</v>
      </c>
      <c r="H466" s="45">
        <f>VLOOKUP($B466,[1]NA1_6SEP2010_proteins!$B$2:$AC$590,24,FALSE)</f>
        <v>0.61</v>
      </c>
      <c r="I466" s="45">
        <f>VLOOKUP($B466,[1]NA1_6SEP2010_proteins!$B$2:$AC$590,28,FALSE)</f>
        <v>0.85</v>
      </c>
    </row>
    <row r="467" spans="1:9" x14ac:dyDescent="0.3">
      <c r="A467" s="57" t="s">
        <v>1024</v>
      </c>
      <c r="B467" s="56" t="s">
        <v>297</v>
      </c>
      <c r="C467" s="46" t="str">
        <f>VLOOKUP($B467,[1]NA1_6SEP2010_proteins!$B$2:$AC$590,17,FALSE)</f>
        <v>-</v>
      </c>
      <c r="D467" s="46" t="str">
        <f>VLOOKUP($B467,[1]NA1_6SEP2010_proteins!$B$2:$AC$590,21,FALSE)</f>
        <v>F</v>
      </c>
      <c r="E467" s="46" t="str">
        <f>VLOOKUP($B467,[1]NA1_6SEP2010_proteins!$B$2:$AC$590,25,FALSE)</f>
        <v>-</v>
      </c>
      <c r="F467" s="45"/>
      <c r="G467" s="45" t="str">
        <f>VLOOKUP($B467,[1]NA1_6SEP2010_proteins!$B$2:$AC$590,20,FALSE)</f>
        <v>-</v>
      </c>
      <c r="H467" s="45" t="str">
        <f>VLOOKUP($B467,[1]NA1_6SEP2010_proteins!$B$2:$AC$590,24,FALSE)</f>
        <v>F</v>
      </c>
      <c r="I467" s="45" t="str">
        <f>VLOOKUP($B467,[1]NA1_6SEP2010_proteins!$B$2:$AC$590,28,FALSE)</f>
        <v>-</v>
      </c>
    </row>
    <row r="468" spans="1:9" x14ac:dyDescent="0.3">
      <c r="A468" s="57" t="s">
        <v>1025</v>
      </c>
      <c r="B468" s="56" t="s">
        <v>366</v>
      </c>
      <c r="C468" s="46" t="str">
        <f>VLOOKUP($B468,[1]NA1_6SEP2010_proteins!$B$2:$AC$590,17,FALSE)</f>
        <v>C</v>
      </c>
      <c r="D468" s="46" t="str">
        <f>VLOOKUP($B468,[1]NA1_6SEP2010_proteins!$B$2:$AC$590,21,FALSE)</f>
        <v>-</v>
      </c>
      <c r="E468" s="46" t="str">
        <f>VLOOKUP($B468,[1]NA1_6SEP2010_proteins!$B$2:$AC$590,25,FALSE)</f>
        <v>S</v>
      </c>
      <c r="F468" s="45"/>
      <c r="G468" s="45" t="str">
        <f>VLOOKUP($B468,[1]NA1_6SEP2010_proteins!$B$2:$AC$590,20,FALSE)</f>
        <v>C</v>
      </c>
      <c r="H468" s="45" t="str">
        <f>VLOOKUP($B468,[1]NA1_6SEP2010_proteins!$B$2:$AC$590,24,FALSE)</f>
        <v>-</v>
      </c>
      <c r="I468" s="45" t="str">
        <f>VLOOKUP($B468,[1]NA1_6SEP2010_proteins!$B$2:$AC$590,28,FALSE)</f>
        <v>S</v>
      </c>
    </row>
    <row r="469" spans="1:9" x14ac:dyDescent="0.3">
      <c r="A469" s="52" t="s">
        <v>1026</v>
      </c>
      <c r="B469" s="53" t="s">
        <v>369</v>
      </c>
      <c r="C469" s="46">
        <f>VLOOKUP($B469,[1]NA1_6SEP2010_proteins!$B$2:$AC$590,17,FALSE)</f>
        <v>0.78</v>
      </c>
      <c r="D469" s="46">
        <f>VLOOKUP($B469,[1]NA1_6SEP2010_proteins!$B$2:$AC$590,21,FALSE)</f>
        <v>0.73</v>
      </c>
      <c r="E469" s="46">
        <f>VLOOKUP($B469,[1]NA1_6SEP2010_proteins!$B$2:$AC$590,25,FALSE)</f>
        <v>0.73</v>
      </c>
      <c r="F469" s="45"/>
      <c r="G469" s="45">
        <f>VLOOKUP($B469,[1]NA1_6SEP2010_proteins!$B$2:$AC$590,20,FALSE)</f>
        <v>0.02</v>
      </c>
      <c r="H469" s="45">
        <f>VLOOKUP($B469,[1]NA1_6SEP2010_proteins!$B$2:$AC$590,24,FALSE)</f>
        <v>0.01</v>
      </c>
      <c r="I469" s="45">
        <f>VLOOKUP($B469,[1]NA1_6SEP2010_proteins!$B$2:$AC$590,28,FALSE)</f>
        <v>0</v>
      </c>
    </row>
    <row r="470" spans="1:9" x14ac:dyDescent="0.3">
      <c r="A470" s="57" t="s">
        <v>1027</v>
      </c>
      <c r="B470" s="56" t="s">
        <v>370</v>
      </c>
      <c r="C470" s="46">
        <f>VLOOKUP($B470,[1]NA1_6SEP2010_proteins!$B$2:$AC$590,17,FALSE)</f>
        <v>1.31</v>
      </c>
      <c r="D470" s="46">
        <f>VLOOKUP($B470,[1]NA1_6SEP2010_proteins!$B$2:$AC$590,21,FALSE)</f>
        <v>1.05</v>
      </c>
      <c r="E470" s="46">
        <f>VLOOKUP($B470,[1]NA1_6SEP2010_proteins!$B$2:$AC$590,25,FALSE)</f>
        <v>1.1299999999999999</v>
      </c>
      <c r="F470" s="45"/>
      <c r="G470" s="45">
        <f>VLOOKUP($B470,[1]NA1_6SEP2010_proteins!$B$2:$AC$590,20,FALSE)</f>
        <v>0.82</v>
      </c>
      <c r="H470" s="45">
        <f>VLOOKUP($B470,[1]NA1_6SEP2010_proteins!$B$2:$AC$590,24,FALSE)</f>
        <v>0.52</v>
      </c>
      <c r="I470" s="45">
        <f>VLOOKUP($B470,[1]NA1_6SEP2010_proteins!$B$2:$AC$590,28,FALSE)</f>
        <v>0.7</v>
      </c>
    </row>
    <row r="471" spans="1:9" x14ac:dyDescent="0.3">
      <c r="A471" s="57" t="s">
        <v>1028</v>
      </c>
      <c r="B471" s="56" t="s">
        <v>1029</v>
      </c>
      <c r="C471" s="46">
        <f>VLOOKUP($B471,[1]NA1_6SEP2010_proteins!$B$2:$AC$590,17,FALSE)</f>
        <v>0.75</v>
      </c>
      <c r="D471" s="46">
        <f>VLOOKUP($B471,[1]NA1_6SEP2010_proteins!$B$2:$AC$590,21,FALSE)</f>
        <v>0.63</v>
      </c>
      <c r="E471" s="46">
        <f>VLOOKUP($B471,[1]NA1_6SEP2010_proteins!$B$2:$AC$590,25,FALSE)</f>
        <v>1.68</v>
      </c>
      <c r="F471" s="45"/>
      <c r="G471" s="45">
        <f>VLOOKUP($B471,[1]NA1_6SEP2010_proteins!$B$2:$AC$590,20,FALSE)</f>
        <v>0</v>
      </c>
      <c r="H471" s="45">
        <f>VLOOKUP($B471,[1]NA1_6SEP2010_proteins!$B$2:$AC$590,24,FALSE)</f>
        <v>0</v>
      </c>
      <c r="I471" s="45">
        <f>VLOOKUP($B471,[1]NA1_6SEP2010_proteins!$B$2:$AC$590,28,FALSE)</f>
        <v>1</v>
      </c>
    </row>
    <row r="472" spans="1:9" x14ac:dyDescent="0.3">
      <c r="A472" s="57" t="s">
        <v>1030</v>
      </c>
      <c r="B472" s="56" t="s">
        <v>371</v>
      </c>
      <c r="C472" s="46">
        <f>VLOOKUP($B472,[1]NA1_6SEP2010_proteins!$B$2:$AC$590,17,FALSE)</f>
        <v>1.52</v>
      </c>
      <c r="D472" s="46">
        <f>VLOOKUP($B472,[1]NA1_6SEP2010_proteins!$B$2:$AC$590,21,FALSE)</f>
        <v>0.94</v>
      </c>
      <c r="E472" s="46">
        <f>VLOOKUP($B472,[1]NA1_6SEP2010_proteins!$B$2:$AC$590,25,FALSE)</f>
        <v>1</v>
      </c>
      <c r="F472" s="45"/>
      <c r="G472" s="45">
        <f>VLOOKUP($B472,[1]NA1_6SEP2010_proteins!$B$2:$AC$590,20,FALSE)</f>
        <v>0.95</v>
      </c>
      <c r="H472" s="45">
        <f>VLOOKUP($B472,[1]NA1_6SEP2010_proteins!$B$2:$AC$590,24,FALSE)</f>
        <v>0.38</v>
      </c>
      <c r="I472" s="45">
        <f>VLOOKUP($B472,[1]NA1_6SEP2010_proteins!$B$2:$AC$590,28,FALSE)</f>
        <v>0.47</v>
      </c>
    </row>
    <row r="473" spans="1:9" x14ac:dyDescent="0.3">
      <c r="A473" s="52" t="s">
        <v>1031</v>
      </c>
      <c r="B473" s="53" t="s">
        <v>372</v>
      </c>
      <c r="C473" s="46">
        <f>VLOOKUP($B473,[1]NA1_6SEP2010_proteins!$B$2:$AC$590,17,FALSE)</f>
        <v>1.28</v>
      </c>
      <c r="D473" s="46">
        <f>VLOOKUP($B473,[1]NA1_6SEP2010_proteins!$B$2:$AC$590,21,FALSE)</f>
        <v>1.32</v>
      </c>
      <c r="E473" s="46">
        <f>VLOOKUP($B473,[1]NA1_6SEP2010_proteins!$B$2:$AC$590,25,FALSE)</f>
        <v>1.22</v>
      </c>
      <c r="F473" s="45"/>
      <c r="G473" s="45">
        <f>VLOOKUP($B473,[1]NA1_6SEP2010_proteins!$B$2:$AC$590,20,FALSE)</f>
        <v>0.82</v>
      </c>
      <c r="H473" s="45">
        <f>VLOOKUP($B473,[1]NA1_6SEP2010_proteins!$B$2:$AC$590,24,FALSE)</f>
        <v>0.91</v>
      </c>
      <c r="I473" s="45">
        <f>VLOOKUP($B473,[1]NA1_6SEP2010_proteins!$B$2:$AC$590,28,FALSE)</f>
        <v>0.83</v>
      </c>
    </row>
    <row r="474" spans="1:9" x14ac:dyDescent="0.3">
      <c r="A474" s="57" t="s">
        <v>1032</v>
      </c>
      <c r="B474" s="56" t="s">
        <v>379</v>
      </c>
      <c r="C474" s="46" t="str">
        <f>VLOOKUP($B474,[1]NA1_6SEP2010_proteins!$B$2:$AC$590,17,FALSE)</f>
        <v>Y</v>
      </c>
      <c r="D474" s="46">
        <f>VLOOKUP($B474,[1]NA1_6SEP2010_proteins!$B$2:$AC$590,21,FALSE)</f>
        <v>0.73</v>
      </c>
      <c r="E474" s="46" t="str">
        <f>VLOOKUP($B474,[1]NA1_6SEP2010_proteins!$B$2:$AC$590,25,FALSE)</f>
        <v>Y</v>
      </c>
      <c r="F474" s="45"/>
      <c r="G474" s="45" t="str">
        <f>VLOOKUP($B474,[1]NA1_6SEP2010_proteins!$B$2:$AC$590,20,FALSE)</f>
        <v>Y</v>
      </c>
      <c r="H474" s="45">
        <f>VLOOKUP($B474,[1]NA1_6SEP2010_proteins!$B$2:$AC$590,24,FALSE)</f>
        <v>0.27</v>
      </c>
      <c r="I474" s="45" t="str">
        <f>VLOOKUP($B474,[1]NA1_6SEP2010_proteins!$B$2:$AC$590,28,FALSE)</f>
        <v>Y</v>
      </c>
    </row>
    <row r="475" spans="1:9" x14ac:dyDescent="0.3">
      <c r="A475" s="57" t="s">
        <v>1033</v>
      </c>
      <c r="B475" s="56" t="s">
        <v>382</v>
      </c>
      <c r="C475" s="46">
        <f>VLOOKUP($B475,[1]NA1_6SEP2010_proteins!$B$2:$AC$590,17,FALSE)</f>
        <v>1.97</v>
      </c>
      <c r="D475" s="46">
        <f>VLOOKUP($B475,[1]NA1_6SEP2010_proteins!$B$2:$AC$590,21,FALSE)</f>
        <v>1.1100000000000001</v>
      </c>
      <c r="E475" s="46">
        <f>VLOOKUP($B475,[1]NA1_6SEP2010_proteins!$B$2:$AC$590,25,FALSE)</f>
        <v>1.46</v>
      </c>
      <c r="F475" s="45"/>
      <c r="G475" s="45">
        <f>VLOOKUP($B475,[1]NA1_6SEP2010_proteins!$B$2:$AC$590,20,FALSE)</f>
        <v>1</v>
      </c>
      <c r="H475" s="45">
        <f>VLOOKUP($B475,[1]NA1_6SEP2010_proteins!$B$2:$AC$590,24,FALSE)</f>
        <v>0.67</v>
      </c>
      <c r="I475" s="45">
        <f>VLOOKUP($B475,[1]NA1_6SEP2010_proteins!$B$2:$AC$590,28,FALSE)</f>
        <v>0.94</v>
      </c>
    </row>
    <row r="476" spans="1:9" x14ac:dyDescent="0.3">
      <c r="A476" s="52" t="s">
        <v>1034</v>
      </c>
      <c r="B476" s="53" t="s">
        <v>383</v>
      </c>
      <c r="C476" s="46">
        <f>VLOOKUP($B476,[1]NA1_6SEP2010_proteins!$B$2:$AC$590,17,FALSE)</f>
        <v>1.05</v>
      </c>
      <c r="D476" s="46">
        <f>VLOOKUP($B476,[1]NA1_6SEP2010_proteins!$B$2:$AC$590,21,FALSE)</f>
        <v>0.9</v>
      </c>
      <c r="E476" s="46">
        <f>VLOOKUP($B476,[1]NA1_6SEP2010_proteins!$B$2:$AC$590,25,FALSE)</f>
        <v>1.23</v>
      </c>
      <c r="F476" s="45"/>
      <c r="G476" s="45">
        <f>VLOOKUP($B476,[1]NA1_6SEP2010_proteins!$B$2:$AC$590,20,FALSE)</f>
        <v>0.53</v>
      </c>
      <c r="H476" s="45">
        <f>VLOOKUP($B476,[1]NA1_6SEP2010_proteins!$B$2:$AC$590,24,FALSE)</f>
        <v>0.33</v>
      </c>
      <c r="I476" s="45">
        <f>VLOOKUP($B476,[1]NA1_6SEP2010_proteins!$B$2:$AC$590,28,FALSE)</f>
        <v>0.8</v>
      </c>
    </row>
    <row r="477" spans="1:9" x14ac:dyDescent="0.3">
      <c r="A477" s="57" t="s">
        <v>1035</v>
      </c>
      <c r="B477" s="56" t="s">
        <v>384</v>
      </c>
      <c r="C477" s="46">
        <f>VLOOKUP($B477,[1]NA1_6SEP2010_proteins!$B$2:$AC$590,17,FALSE)</f>
        <v>0.96</v>
      </c>
      <c r="D477" s="46">
        <f>VLOOKUP($B477,[1]NA1_6SEP2010_proteins!$B$2:$AC$590,21,FALSE)</f>
        <v>0.69</v>
      </c>
      <c r="E477" s="46">
        <f>VLOOKUP($B477,[1]NA1_6SEP2010_proteins!$B$2:$AC$590,25,FALSE)</f>
        <v>0.86</v>
      </c>
      <c r="F477" s="45"/>
      <c r="G477" s="45">
        <f>VLOOKUP($B477,[1]NA1_6SEP2010_proteins!$B$2:$AC$590,20,FALSE)</f>
        <v>0.46</v>
      </c>
      <c r="H477" s="45">
        <f>VLOOKUP($B477,[1]NA1_6SEP2010_proteins!$B$2:$AC$590,24,FALSE)</f>
        <v>0.04</v>
      </c>
      <c r="I477" s="45">
        <f>VLOOKUP($B477,[1]NA1_6SEP2010_proteins!$B$2:$AC$590,28,FALSE)</f>
        <v>0.22</v>
      </c>
    </row>
    <row r="478" spans="1:9" x14ac:dyDescent="0.3">
      <c r="A478" s="57" t="s">
        <v>1036</v>
      </c>
      <c r="B478" s="56" t="s">
        <v>385</v>
      </c>
      <c r="C478" s="46">
        <f>VLOOKUP($B478,[1]NA1_6SEP2010_proteins!$B$2:$AC$590,17,FALSE)</f>
        <v>0.86</v>
      </c>
      <c r="D478" s="46">
        <f>VLOOKUP($B478,[1]NA1_6SEP2010_proteins!$B$2:$AC$590,21,FALSE)</f>
        <v>1.03</v>
      </c>
      <c r="E478" s="46">
        <f>VLOOKUP($B478,[1]NA1_6SEP2010_proteins!$B$2:$AC$590,25,FALSE)</f>
        <v>1.28</v>
      </c>
      <c r="F478" s="45"/>
      <c r="G478" s="45">
        <f>VLOOKUP($B478,[1]NA1_6SEP2010_proteins!$B$2:$AC$590,20,FALSE)</f>
        <v>0.11</v>
      </c>
      <c r="H478" s="45">
        <f>VLOOKUP($B478,[1]NA1_6SEP2010_proteins!$B$2:$AC$590,24,FALSE)</f>
        <v>0.61</v>
      </c>
      <c r="I478" s="45">
        <f>VLOOKUP($B478,[1]NA1_6SEP2010_proteins!$B$2:$AC$590,28,FALSE)</f>
        <v>0.96</v>
      </c>
    </row>
    <row r="479" spans="1:9" x14ac:dyDescent="0.3">
      <c r="A479" s="68" t="s">
        <v>1037</v>
      </c>
      <c r="B479" s="69" t="s">
        <v>685</v>
      </c>
      <c r="C479" s="46" t="str">
        <f>VLOOKUP($B479,[1]NA1_6SEP2010_proteins!$B$2:$AC$590,17,FALSE)</f>
        <v>Y</v>
      </c>
      <c r="D479" s="46" t="str">
        <f>VLOOKUP($B479,[1]NA1_6SEP2010_proteins!$B$2:$AC$590,21,FALSE)</f>
        <v>Y</v>
      </c>
      <c r="E479" s="46" t="str">
        <f>VLOOKUP($B479,[1]NA1_6SEP2010_proteins!$B$2:$AC$590,25,FALSE)</f>
        <v>Y</v>
      </c>
      <c r="F479" s="45"/>
      <c r="G479" s="45" t="str">
        <f>VLOOKUP($B479,[1]NA1_6SEP2010_proteins!$B$2:$AC$590,20,FALSE)</f>
        <v>Y</v>
      </c>
      <c r="H479" s="45" t="str">
        <f>VLOOKUP($B479,[1]NA1_6SEP2010_proteins!$B$2:$AC$590,24,FALSE)</f>
        <v>Y</v>
      </c>
      <c r="I479" s="45" t="str">
        <f>VLOOKUP($B479,[1]NA1_6SEP2010_proteins!$B$2:$AC$590,28,FALSE)</f>
        <v>Y</v>
      </c>
    </row>
    <row r="480" spans="1:9" x14ac:dyDescent="0.3">
      <c r="A480" s="52" t="s">
        <v>1038</v>
      </c>
      <c r="B480" s="53" t="s">
        <v>401</v>
      </c>
      <c r="C480" s="46">
        <f>VLOOKUP($B480,[1]NA1_6SEP2010_proteins!$B$2:$AC$590,17,FALSE)</f>
        <v>0.76</v>
      </c>
      <c r="D480" s="46">
        <f>VLOOKUP($B480,[1]NA1_6SEP2010_proteins!$B$2:$AC$590,21,FALSE)</f>
        <v>0.7</v>
      </c>
      <c r="E480" s="46">
        <f>VLOOKUP($B480,[1]NA1_6SEP2010_proteins!$B$2:$AC$590,25,FALSE)</f>
        <v>0.79</v>
      </c>
      <c r="F480" s="45"/>
      <c r="G480" s="45">
        <f>VLOOKUP($B480,[1]NA1_6SEP2010_proteins!$B$2:$AC$590,20,FALSE)</f>
        <v>0.08</v>
      </c>
      <c r="H480" s="45">
        <f>VLOOKUP($B480,[1]NA1_6SEP2010_proteins!$B$2:$AC$590,24,FALSE)</f>
        <v>0.04</v>
      </c>
      <c r="I480" s="45">
        <f>VLOOKUP($B480,[1]NA1_6SEP2010_proteins!$B$2:$AC$590,28,FALSE)</f>
        <v>0.14000000000000001</v>
      </c>
    </row>
    <row r="481" spans="1:9" x14ac:dyDescent="0.3">
      <c r="A481" s="57" t="s">
        <v>1039</v>
      </c>
      <c r="B481" s="56" t="s">
        <v>402</v>
      </c>
      <c r="C481" s="46">
        <f>VLOOKUP($B481,[1]NA1_6SEP2010_proteins!$B$2:$AC$590,17,FALSE)</f>
        <v>1.1299999999999999</v>
      </c>
      <c r="D481" s="46">
        <f>VLOOKUP($B481,[1]NA1_6SEP2010_proteins!$B$2:$AC$590,21,FALSE)</f>
        <v>0.93</v>
      </c>
      <c r="E481" s="46">
        <f>VLOOKUP($B481,[1]NA1_6SEP2010_proteins!$B$2:$AC$590,25,FALSE)</f>
        <v>1.1399999999999999</v>
      </c>
      <c r="F481" s="45"/>
      <c r="G481" s="45">
        <f>VLOOKUP($B481,[1]NA1_6SEP2010_proteins!$B$2:$AC$590,20,FALSE)</f>
        <v>0.77</v>
      </c>
      <c r="H481" s="45">
        <f>VLOOKUP($B481,[1]NA1_6SEP2010_proteins!$B$2:$AC$590,24,FALSE)</f>
        <v>0.34</v>
      </c>
      <c r="I481" s="45">
        <f>VLOOKUP($B481,[1]NA1_6SEP2010_proteins!$B$2:$AC$590,28,FALSE)</f>
        <v>0.81</v>
      </c>
    </row>
    <row r="482" spans="1:9" x14ac:dyDescent="0.3">
      <c r="A482" s="57" t="s">
        <v>1040</v>
      </c>
      <c r="B482" s="56" t="s">
        <v>403</v>
      </c>
      <c r="C482" s="46">
        <f>VLOOKUP($B482,[1]NA1_6SEP2010_proteins!$B$2:$AC$590,17,FALSE)</f>
        <v>1.52</v>
      </c>
      <c r="D482" s="46">
        <f>VLOOKUP($B482,[1]NA1_6SEP2010_proteins!$B$2:$AC$590,21,FALSE)</f>
        <v>0.78</v>
      </c>
      <c r="E482" s="46">
        <f>VLOOKUP($B482,[1]NA1_6SEP2010_proteins!$B$2:$AC$590,25,FALSE)</f>
        <v>1.86</v>
      </c>
      <c r="F482" s="45"/>
      <c r="G482" s="45">
        <f>VLOOKUP($B482,[1]NA1_6SEP2010_proteins!$B$2:$AC$590,20,FALSE)</f>
        <v>1</v>
      </c>
      <c r="H482" s="45">
        <f>VLOOKUP($B482,[1]NA1_6SEP2010_proteins!$B$2:$AC$590,24,FALSE)</f>
        <v>0.06</v>
      </c>
      <c r="I482" s="45">
        <f>VLOOKUP($B482,[1]NA1_6SEP2010_proteins!$B$2:$AC$590,28,FALSE)</f>
        <v>1</v>
      </c>
    </row>
    <row r="483" spans="1:9" x14ac:dyDescent="0.3">
      <c r="A483" s="57" t="s">
        <v>1041</v>
      </c>
      <c r="B483" s="56" t="s">
        <v>412</v>
      </c>
      <c r="C483" s="46" t="str">
        <f>VLOOKUP($B483,[1]NA1_6SEP2010_proteins!$B$2:$AC$590,17,FALSE)</f>
        <v>C</v>
      </c>
      <c r="D483" s="46" t="str">
        <f>VLOOKUP($B483,[1]NA1_6SEP2010_proteins!$B$2:$AC$590,21,FALSE)</f>
        <v>-</v>
      </c>
      <c r="E483" s="46" t="str">
        <f>VLOOKUP($B483,[1]NA1_6SEP2010_proteins!$B$2:$AC$590,25,FALSE)</f>
        <v>-</v>
      </c>
      <c r="F483" s="45"/>
      <c r="G483" s="45" t="str">
        <f>VLOOKUP($B483,[1]NA1_6SEP2010_proteins!$B$2:$AC$590,20,FALSE)</f>
        <v>C</v>
      </c>
      <c r="H483" s="45" t="str">
        <f>VLOOKUP($B483,[1]NA1_6SEP2010_proteins!$B$2:$AC$590,24,FALSE)</f>
        <v>-</v>
      </c>
      <c r="I483" s="45" t="str">
        <f>VLOOKUP($B483,[1]NA1_6SEP2010_proteins!$B$2:$AC$590,28,FALSE)</f>
        <v>-</v>
      </c>
    </row>
    <row r="484" spans="1:9" x14ac:dyDescent="0.3">
      <c r="A484" s="57" t="s">
        <v>1042</v>
      </c>
      <c r="B484" s="56" t="s">
        <v>416</v>
      </c>
      <c r="C484" s="46" t="str">
        <f>VLOOKUP($B484,[1]NA1_6SEP2010_proteins!$B$2:$AC$590,17,FALSE)</f>
        <v>C</v>
      </c>
      <c r="D484" s="46" t="str">
        <f>VLOOKUP($B484,[1]NA1_6SEP2010_proteins!$B$2:$AC$590,21,FALSE)</f>
        <v>F</v>
      </c>
      <c r="E484" s="46" t="str">
        <f>VLOOKUP($B484,[1]NA1_6SEP2010_proteins!$B$2:$AC$590,25,FALSE)</f>
        <v>-</v>
      </c>
      <c r="F484" s="45"/>
      <c r="G484" s="45" t="str">
        <f>VLOOKUP($B484,[1]NA1_6SEP2010_proteins!$B$2:$AC$590,20,FALSE)</f>
        <v>C</v>
      </c>
      <c r="H484" s="45" t="str">
        <f>VLOOKUP($B484,[1]NA1_6SEP2010_proteins!$B$2:$AC$590,24,FALSE)</f>
        <v>F</v>
      </c>
      <c r="I484" s="45" t="str">
        <f>VLOOKUP($B484,[1]NA1_6SEP2010_proteins!$B$2:$AC$590,28,FALSE)</f>
        <v>-</v>
      </c>
    </row>
    <row r="485" spans="1:9" s="27" customFormat="1" ht="12.75" x14ac:dyDescent="0.3">
      <c r="A485" s="57" t="s">
        <v>1043</v>
      </c>
      <c r="B485" s="56" t="s">
        <v>417</v>
      </c>
      <c r="C485" s="46" t="str">
        <f>VLOOKUP($B485,[1]NA1_6SEP2010_proteins!$B$2:$AC$590,17,FALSE)</f>
        <v>-</v>
      </c>
      <c r="D485" s="46" t="str">
        <f>VLOOKUP($B485,[1]NA1_6SEP2010_proteins!$B$2:$AC$590,21,FALSE)</f>
        <v>-</v>
      </c>
      <c r="E485" s="46">
        <f>VLOOKUP($B485,[1]NA1_6SEP2010_proteins!$B$2:$AC$590,25,FALSE)</f>
        <v>0.38</v>
      </c>
      <c r="F485" s="45"/>
      <c r="G485" s="45" t="str">
        <f>VLOOKUP($B485,[1]NA1_6SEP2010_proteins!$B$2:$AC$590,20,FALSE)</f>
        <v>-</v>
      </c>
      <c r="H485" s="45" t="str">
        <f>VLOOKUP($B485,[1]NA1_6SEP2010_proteins!$B$2:$AC$590,24,FALSE)</f>
        <v>-</v>
      </c>
      <c r="I485" s="45">
        <f>VLOOKUP($B485,[1]NA1_6SEP2010_proteins!$B$2:$AC$590,28,FALSE)</f>
        <v>0.19</v>
      </c>
    </row>
    <row r="486" spans="1:9" x14ac:dyDescent="0.3">
      <c r="A486" s="57" t="s">
        <v>1044</v>
      </c>
      <c r="B486" s="56" t="s">
        <v>418</v>
      </c>
      <c r="C486" s="46">
        <f>VLOOKUP($B486,[1]NA1_6SEP2010_proteins!$B$2:$AC$590,17,FALSE)</f>
        <v>1.26</v>
      </c>
      <c r="D486" s="46" t="str">
        <f>VLOOKUP($B486,[1]NA1_6SEP2010_proteins!$B$2:$AC$590,21,FALSE)</f>
        <v>Y</v>
      </c>
      <c r="E486" s="46">
        <f>VLOOKUP($B486,[1]NA1_6SEP2010_proteins!$B$2:$AC$590,25,FALSE)</f>
        <v>1.45</v>
      </c>
      <c r="F486" s="45"/>
      <c r="G486" s="45">
        <f>VLOOKUP($B486,[1]NA1_6SEP2010_proteins!$B$2:$AC$590,20,FALSE)</f>
        <v>0.73</v>
      </c>
      <c r="H486" s="45" t="str">
        <f>VLOOKUP($B486,[1]NA1_6SEP2010_proteins!$B$2:$AC$590,24,FALSE)</f>
        <v>Y</v>
      </c>
      <c r="I486" s="45">
        <f>VLOOKUP($B486,[1]NA1_6SEP2010_proteins!$B$2:$AC$590,28,FALSE)</f>
        <v>0.81</v>
      </c>
    </row>
    <row r="487" spans="1:9" x14ac:dyDescent="0.3">
      <c r="A487" s="57" t="s">
        <v>1045</v>
      </c>
      <c r="B487" s="56" t="s">
        <v>421</v>
      </c>
      <c r="C487" s="46">
        <f>VLOOKUP($B487,[1]NA1_6SEP2010_proteins!$B$2:$AC$590,17,FALSE)</f>
        <v>1.82</v>
      </c>
      <c r="D487" s="46">
        <f>VLOOKUP($B487,[1]NA1_6SEP2010_proteins!$B$2:$AC$590,21,FALSE)</f>
        <v>1.51</v>
      </c>
      <c r="E487" s="46">
        <f>VLOOKUP($B487,[1]NA1_6SEP2010_proteins!$B$2:$AC$590,25,FALSE)</f>
        <v>2.8</v>
      </c>
      <c r="F487" s="45"/>
      <c r="G487" s="45">
        <f>VLOOKUP($B487,[1]NA1_6SEP2010_proteins!$B$2:$AC$590,20,FALSE)</f>
        <v>1</v>
      </c>
      <c r="H487" s="45">
        <f>VLOOKUP($B487,[1]NA1_6SEP2010_proteins!$B$2:$AC$590,24,FALSE)</f>
        <v>0.99</v>
      </c>
      <c r="I487" s="45">
        <f>VLOOKUP($B487,[1]NA1_6SEP2010_proteins!$B$2:$AC$590,28,FALSE)</f>
        <v>1</v>
      </c>
    </row>
    <row r="488" spans="1:9" x14ac:dyDescent="0.3">
      <c r="A488" s="86" t="s">
        <v>1046</v>
      </c>
      <c r="B488" s="90"/>
      <c r="C488" s="90"/>
      <c r="D488" s="90"/>
      <c r="E488" s="90"/>
      <c r="F488" s="90"/>
      <c r="G488" s="90"/>
      <c r="H488" s="90"/>
      <c r="I488" s="90"/>
    </row>
    <row r="489" spans="1:9" x14ac:dyDescent="0.3">
      <c r="A489" s="57" t="s">
        <v>1047</v>
      </c>
      <c r="B489" s="56" t="s">
        <v>298</v>
      </c>
      <c r="C489" s="46">
        <f>VLOOKUP($B489,[1]NA1_6SEP2010_proteins!$B$2:$AC$590,17,FALSE)</f>
        <v>0.83</v>
      </c>
      <c r="D489" s="46">
        <f>VLOOKUP($B489,[1]NA1_6SEP2010_proteins!$B$2:$AC$590,21,FALSE)</f>
        <v>0.52</v>
      </c>
      <c r="E489" s="46">
        <f>VLOOKUP($B489,[1]NA1_6SEP2010_proteins!$B$2:$AC$590,25,FALSE)</f>
        <v>0.64</v>
      </c>
      <c r="F489" s="45"/>
      <c r="G489" s="45">
        <f>VLOOKUP($B489,[1]NA1_6SEP2010_proteins!$B$2:$AC$590,20,FALSE)</f>
        <v>0.25</v>
      </c>
      <c r="H489" s="45">
        <f>VLOOKUP($B489,[1]NA1_6SEP2010_proteins!$B$2:$AC$590,24,FALSE)</f>
        <v>0</v>
      </c>
      <c r="I489" s="45">
        <f>VLOOKUP($B489,[1]NA1_6SEP2010_proteins!$B$2:$AC$590,28,FALSE)</f>
        <v>0.05</v>
      </c>
    </row>
    <row r="490" spans="1:9" x14ac:dyDescent="0.3">
      <c r="A490" s="57" t="s">
        <v>1048</v>
      </c>
      <c r="B490" s="56" t="s">
        <v>299</v>
      </c>
      <c r="C490" s="46">
        <f>VLOOKUP($B490,[1]NA1_6SEP2010_proteins!$B$2:$AC$590,17,FALSE)</f>
        <v>0.69</v>
      </c>
      <c r="D490" s="46">
        <f>VLOOKUP($B490,[1]NA1_6SEP2010_proteins!$B$2:$AC$590,21,FALSE)</f>
        <v>0.54</v>
      </c>
      <c r="E490" s="46">
        <f>VLOOKUP($B490,[1]NA1_6SEP2010_proteins!$B$2:$AC$590,25,FALSE)</f>
        <v>0.77</v>
      </c>
      <c r="F490" s="45"/>
      <c r="G490" s="45">
        <f>VLOOKUP($B490,[1]NA1_6SEP2010_proteins!$B$2:$AC$590,20,FALSE)</f>
        <v>0.19</v>
      </c>
      <c r="H490" s="45">
        <f>VLOOKUP($B490,[1]NA1_6SEP2010_proteins!$B$2:$AC$590,24,FALSE)</f>
        <v>0.03</v>
      </c>
      <c r="I490" s="45">
        <f>VLOOKUP($B490,[1]NA1_6SEP2010_proteins!$B$2:$AC$590,28,FALSE)</f>
        <v>0.28999999999999998</v>
      </c>
    </row>
    <row r="491" spans="1:9" x14ac:dyDescent="0.3">
      <c r="A491" s="57" t="s">
        <v>1049</v>
      </c>
      <c r="B491" s="56" t="s">
        <v>300</v>
      </c>
      <c r="C491" s="46">
        <f>VLOOKUP($B491,[1]NA1_6SEP2010_proteins!$B$2:$AC$590,17,FALSE)</f>
        <v>0.86</v>
      </c>
      <c r="D491" s="46">
        <f>VLOOKUP($B491,[1]NA1_6SEP2010_proteins!$B$2:$AC$590,21,FALSE)</f>
        <v>0.7</v>
      </c>
      <c r="E491" s="46" t="str">
        <f>VLOOKUP($B491,[1]NA1_6SEP2010_proteins!$B$2:$AC$590,25,FALSE)</f>
        <v>-</v>
      </c>
      <c r="F491" s="45"/>
      <c r="G491" s="45">
        <f>VLOOKUP($B491,[1]NA1_6SEP2010_proteins!$B$2:$AC$590,20,FALSE)</f>
        <v>0.27</v>
      </c>
      <c r="H491" s="45">
        <f>VLOOKUP($B491,[1]NA1_6SEP2010_proteins!$B$2:$AC$590,24,FALSE)</f>
        <v>0.13</v>
      </c>
      <c r="I491" s="45" t="str">
        <f>VLOOKUP($B491,[1]NA1_6SEP2010_proteins!$B$2:$AC$590,28,FALSE)</f>
        <v>-</v>
      </c>
    </row>
    <row r="492" spans="1:9" x14ac:dyDescent="0.3">
      <c r="A492" s="57" t="s">
        <v>1050</v>
      </c>
      <c r="B492" s="56" t="s">
        <v>354</v>
      </c>
      <c r="C492" s="46" t="str">
        <f>VLOOKUP($B492,[1]NA1_6SEP2010_proteins!$B$2:$AC$590,17,FALSE)</f>
        <v>-</v>
      </c>
      <c r="D492" s="46" t="str">
        <f>VLOOKUP($B492,[1]NA1_6SEP2010_proteins!$B$2:$AC$590,21,FALSE)</f>
        <v>-</v>
      </c>
      <c r="E492" s="46" t="str">
        <f>VLOOKUP($B492,[1]NA1_6SEP2010_proteins!$B$2:$AC$590,25,FALSE)</f>
        <v>S</v>
      </c>
      <c r="F492" s="45"/>
      <c r="G492" s="45" t="str">
        <f>VLOOKUP($B492,[1]NA1_6SEP2010_proteins!$B$2:$AC$590,20,FALSE)</f>
        <v>-</v>
      </c>
      <c r="H492" s="45" t="str">
        <f>VLOOKUP($B492,[1]NA1_6SEP2010_proteins!$B$2:$AC$590,24,FALSE)</f>
        <v>-</v>
      </c>
      <c r="I492" s="45" t="str">
        <f>VLOOKUP($B492,[1]NA1_6SEP2010_proteins!$B$2:$AC$590,28,FALSE)</f>
        <v>S</v>
      </c>
    </row>
    <row r="493" spans="1:9" x14ac:dyDescent="0.3">
      <c r="A493" s="57" t="s">
        <v>1051</v>
      </c>
      <c r="B493" s="56" t="s">
        <v>410</v>
      </c>
      <c r="C493" s="46" t="str">
        <f>VLOOKUP($B493,[1]NA1_6SEP2010_proteins!$B$2:$AC$590,17,FALSE)</f>
        <v>-</v>
      </c>
      <c r="D493" s="46" t="str">
        <f>VLOOKUP($B493,[1]NA1_6SEP2010_proteins!$B$2:$AC$590,21,FALSE)</f>
        <v>-</v>
      </c>
      <c r="E493" s="46" t="str">
        <f>VLOOKUP($B493,[1]NA1_6SEP2010_proteins!$B$2:$AC$590,25,FALSE)</f>
        <v>S</v>
      </c>
      <c r="F493" s="45"/>
      <c r="G493" s="45" t="str">
        <f>VLOOKUP($B493,[1]NA1_6SEP2010_proteins!$B$2:$AC$590,20,FALSE)</f>
        <v>-</v>
      </c>
      <c r="H493" s="45" t="str">
        <f>VLOOKUP($B493,[1]NA1_6SEP2010_proteins!$B$2:$AC$590,24,FALSE)</f>
        <v>-</v>
      </c>
      <c r="I493" s="45" t="str">
        <f>VLOOKUP($B493,[1]NA1_6SEP2010_proteins!$B$2:$AC$590,28,FALSE)</f>
        <v>S</v>
      </c>
    </row>
    <row r="494" spans="1:9" x14ac:dyDescent="0.3">
      <c r="A494" s="57" t="s">
        <v>1052</v>
      </c>
      <c r="B494" s="56" t="s">
        <v>377</v>
      </c>
      <c r="C494" s="46" t="str">
        <f>VLOOKUP($B494,[1]NA1_6SEP2010_proteins!$B$2:$AC$590,17,FALSE)</f>
        <v>-</v>
      </c>
      <c r="D494" s="46" t="str">
        <f>VLOOKUP($B494,[1]NA1_6SEP2010_proteins!$B$2:$AC$590,21,FALSE)</f>
        <v>F</v>
      </c>
      <c r="E494" s="46" t="str">
        <f>VLOOKUP($B494,[1]NA1_6SEP2010_proteins!$B$2:$AC$590,25,FALSE)</f>
        <v>-</v>
      </c>
      <c r="F494" s="45"/>
      <c r="G494" s="45" t="str">
        <f>VLOOKUP($B494,[1]NA1_6SEP2010_proteins!$B$2:$AC$590,20,FALSE)</f>
        <v>-</v>
      </c>
      <c r="H494" s="45" t="str">
        <f>VLOOKUP($B494,[1]NA1_6SEP2010_proteins!$B$2:$AC$590,24,FALSE)</f>
        <v>F</v>
      </c>
      <c r="I494" s="45" t="str">
        <f>VLOOKUP($B494,[1]NA1_6SEP2010_proteins!$B$2:$AC$590,28,FALSE)</f>
        <v>-</v>
      </c>
    </row>
    <row r="495" spans="1:9" x14ac:dyDescent="0.3">
      <c r="A495" s="86" t="s">
        <v>1053</v>
      </c>
      <c r="B495" s="90"/>
      <c r="C495" s="90"/>
      <c r="D495" s="90"/>
      <c r="E495" s="90"/>
      <c r="F495" s="90"/>
      <c r="G495" s="90"/>
      <c r="H495" s="90"/>
      <c r="I495" s="90"/>
    </row>
    <row r="496" spans="1:9" x14ac:dyDescent="0.3">
      <c r="A496" s="57" t="s">
        <v>1054</v>
      </c>
      <c r="B496" s="56" t="s">
        <v>301</v>
      </c>
      <c r="C496" s="46">
        <f>VLOOKUP($B496,[1]NA1_6SEP2010_proteins!$B$2:$AC$590,17,FALSE)</f>
        <v>0.8</v>
      </c>
      <c r="D496" s="46" t="str">
        <f>VLOOKUP($B496,[1]NA1_6SEP2010_proteins!$B$2:$AC$590,21,FALSE)</f>
        <v>-</v>
      </c>
      <c r="E496" s="46">
        <f>VLOOKUP($B496,[1]NA1_6SEP2010_proteins!$B$2:$AC$590,25,FALSE)</f>
        <v>0.84</v>
      </c>
      <c r="F496" s="45"/>
      <c r="G496" s="45">
        <f>VLOOKUP($B496,[1]NA1_6SEP2010_proteins!$B$2:$AC$590,20,FALSE)</f>
        <v>0.34</v>
      </c>
      <c r="H496" s="45" t="str">
        <f>VLOOKUP($B496,[1]NA1_6SEP2010_proteins!$B$2:$AC$590,24,FALSE)</f>
        <v>-</v>
      </c>
      <c r="I496" s="45">
        <f>VLOOKUP($B496,[1]NA1_6SEP2010_proteins!$B$2:$AC$590,28,FALSE)</f>
        <v>0.37</v>
      </c>
    </row>
    <row r="497" spans="1:12" x14ac:dyDescent="0.3">
      <c r="A497" s="57" t="s">
        <v>1055</v>
      </c>
      <c r="B497" s="56" t="s">
        <v>365</v>
      </c>
      <c r="C497" s="46">
        <f>VLOOKUP($B497,[1]NA1_6SEP2010_proteins!$B$2:$AC$590,17,FALSE)</f>
        <v>0.73</v>
      </c>
      <c r="D497" s="46">
        <f>VLOOKUP($B497,[1]NA1_6SEP2010_proteins!$B$2:$AC$590,21,FALSE)</f>
        <v>0.83</v>
      </c>
      <c r="E497" s="46">
        <f>VLOOKUP($B497,[1]NA1_6SEP2010_proteins!$B$2:$AC$590,25,FALSE)</f>
        <v>0.52</v>
      </c>
      <c r="F497" s="45"/>
      <c r="G497" s="45">
        <f>VLOOKUP($B497,[1]NA1_6SEP2010_proteins!$B$2:$AC$590,20,FALSE)</f>
        <v>0.25</v>
      </c>
      <c r="H497" s="45">
        <f>VLOOKUP($B497,[1]NA1_6SEP2010_proteins!$B$2:$AC$590,24,FALSE)</f>
        <v>0.3</v>
      </c>
      <c r="I497" s="45">
        <f>VLOOKUP($B497,[1]NA1_6SEP2010_proteins!$B$2:$AC$590,28,FALSE)</f>
        <v>0.01</v>
      </c>
    </row>
    <row r="498" spans="1:12" x14ac:dyDescent="0.3">
      <c r="A498" s="57" t="s">
        <v>373</v>
      </c>
      <c r="B498" s="56" t="s">
        <v>374</v>
      </c>
      <c r="C498" s="46" t="str">
        <f>VLOOKUP($B498,[1]NA1_6SEP2010_proteins!$B$2:$AC$590,17,FALSE)</f>
        <v>-</v>
      </c>
      <c r="D498" s="46" t="str">
        <f>VLOOKUP($B498,[1]NA1_6SEP2010_proteins!$B$2:$AC$590,21,FALSE)</f>
        <v>-</v>
      </c>
      <c r="E498" s="46" t="str">
        <f>VLOOKUP($B498,[1]NA1_6SEP2010_proteins!$B$2:$AC$590,25,FALSE)</f>
        <v>S</v>
      </c>
      <c r="F498" s="45"/>
      <c r="G498" s="45" t="str">
        <f>VLOOKUP($B498,[1]NA1_6SEP2010_proteins!$B$2:$AC$590,20,FALSE)</f>
        <v>-</v>
      </c>
      <c r="H498" s="45" t="str">
        <f>VLOOKUP($B498,[1]NA1_6SEP2010_proteins!$B$2:$AC$590,24,FALSE)</f>
        <v>-</v>
      </c>
      <c r="I498" s="45" t="str">
        <f>VLOOKUP($B498,[1]NA1_6SEP2010_proteins!$B$2:$AC$590,28,FALSE)</f>
        <v>S</v>
      </c>
    </row>
    <row r="499" spans="1:12" x14ac:dyDescent="0.3">
      <c r="A499" s="57" t="s">
        <v>1056</v>
      </c>
      <c r="B499" s="56" t="s">
        <v>378</v>
      </c>
      <c r="C499" s="46">
        <f>VLOOKUP($B499,[1]NA1_6SEP2010_proteins!$B$2:$AC$590,17,FALSE)</f>
        <v>0.98</v>
      </c>
      <c r="D499" s="46">
        <f>VLOOKUP($B499,[1]NA1_6SEP2010_proteins!$B$2:$AC$590,21,FALSE)</f>
        <v>0.96</v>
      </c>
      <c r="E499" s="46">
        <f>VLOOKUP($B499,[1]NA1_6SEP2010_proteins!$B$2:$AC$590,25,FALSE)</f>
        <v>0.68</v>
      </c>
      <c r="F499" s="45"/>
      <c r="G499" s="45">
        <f>VLOOKUP($B499,[1]NA1_6SEP2010_proteins!$B$2:$AC$590,20,FALSE)</f>
        <v>0.41</v>
      </c>
      <c r="H499" s="45">
        <f>VLOOKUP($B499,[1]NA1_6SEP2010_proteins!$B$2:$AC$590,24,FALSE)</f>
        <v>0.37</v>
      </c>
      <c r="I499" s="45">
        <f>VLOOKUP($B499,[1]NA1_6SEP2010_proteins!$B$2:$AC$590,28,FALSE)</f>
        <v>0.01</v>
      </c>
    </row>
    <row r="500" spans="1:12" x14ac:dyDescent="0.3">
      <c r="A500" s="57" t="s">
        <v>1057</v>
      </c>
      <c r="B500" s="56" t="s">
        <v>392</v>
      </c>
      <c r="C500" s="46" t="str">
        <f>VLOOKUP($B500,[1]NA1_6SEP2010_proteins!$B$2:$AC$590,17,FALSE)</f>
        <v>-</v>
      </c>
      <c r="D500" s="46" t="str">
        <f>VLOOKUP($B500,[1]NA1_6SEP2010_proteins!$B$2:$AC$590,21,FALSE)</f>
        <v>F</v>
      </c>
      <c r="E500" s="46" t="str">
        <f>VLOOKUP($B500,[1]NA1_6SEP2010_proteins!$B$2:$AC$590,25,FALSE)</f>
        <v>-</v>
      </c>
      <c r="F500" s="45"/>
      <c r="G500" s="45" t="str">
        <f>VLOOKUP($B500,[1]NA1_6SEP2010_proteins!$B$2:$AC$590,20,FALSE)</f>
        <v>-</v>
      </c>
      <c r="H500" s="45" t="str">
        <f>VLOOKUP($B500,[1]NA1_6SEP2010_proteins!$B$2:$AC$590,24,FALSE)</f>
        <v>F</v>
      </c>
      <c r="I500" s="45" t="str">
        <f>VLOOKUP($B500,[1]NA1_6SEP2010_proteins!$B$2:$AC$590,28,FALSE)</f>
        <v>-</v>
      </c>
    </row>
    <row r="501" spans="1:12" x14ac:dyDescent="0.3">
      <c r="A501" s="57" t="s">
        <v>1058</v>
      </c>
      <c r="B501" s="56" t="s">
        <v>393</v>
      </c>
      <c r="C501" s="46">
        <f>VLOOKUP($B501,[1]NA1_6SEP2010_proteins!$B$2:$AC$590,17,FALSE)</f>
        <v>0.9</v>
      </c>
      <c r="D501" s="46">
        <f>VLOOKUP($B501,[1]NA1_6SEP2010_proteins!$B$2:$AC$590,21,FALSE)</f>
        <v>0.96</v>
      </c>
      <c r="E501" s="46">
        <f>VLOOKUP($B501,[1]NA1_6SEP2010_proteins!$B$2:$AC$590,25,FALSE)</f>
        <v>1.04</v>
      </c>
      <c r="F501" s="45"/>
      <c r="G501" s="45">
        <f>VLOOKUP($B501,[1]NA1_6SEP2010_proteins!$B$2:$AC$590,20,FALSE)</f>
        <v>0.3</v>
      </c>
      <c r="H501" s="45">
        <f>VLOOKUP($B501,[1]NA1_6SEP2010_proteins!$B$2:$AC$590,24,FALSE)</f>
        <v>0.43</v>
      </c>
      <c r="I501" s="45">
        <f>VLOOKUP($B501,[1]NA1_6SEP2010_proteins!$B$2:$AC$590,28,FALSE)</f>
        <v>0.56999999999999995</v>
      </c>
    </row>
    <row r="502" spans="1:12" x14ac:dyDescent="0.3">
      <c r="A502" s="57" t="s">
        <v>1059</v>
      </c>
      <c r="B502" s="56" t="s">
        <v>396</v>
      </c>
      <c r="C502" s="46">
        <f>VLOOKUP($B502,[1]NA1_6SEP2010_proteins!$B$2:$AC$590,17,FALSE)</f>
        <v>1.19</v>
      </c>
      <c r="D502" s="46">
        <f>VLOOKUP($B502,[1]NA1_6SEP2010_proteins!$B$2:$AC$590,21,FALSE)</f>
        <v>1.34</v>
      </c>
      <c r="E502" s="46">
        <f>VLOOKUP($B502,[1]NA1_6SEP2010_proteins!$B$2:$AC$590,25,FALSE)</f>
        <v>1.3</v>
      </c>
      <c r="F502" s="45"/>
      <c r="G502" s="45">
        <f>VLOOKUP($B502,[1]NA1_6SEP2010_proteins!$B$2:$AC$590,20,FALSE)</f>
        <v>0.78</v>
      </c>
      <c r="H502" s="45">
        <f>VLOOKUP($B502,[1]NA1_6SEP2010_proteins!$B$2:$AC$590,24,FALSE)</f>
        <v>0.93</v>
      </c>
      <c r="I502" s="45">
        <f>VLOOKUP($B502,[1]NA1_6SEP2010_proteins!$B$2:$AC$590,28,FALSE)</f>
        <v>0.87</v>
      </c>
    </row>
    <row r="503" spans="1:12" s="14" customFormat="1" x14ac:dyDescent="0.3">
      <c r="A503" s="57" t="s">
        <v>1060</v>
      </c>
      <c r="B503" s="56" t="s">
        <v>65</v>
      </c>
      <c r="C503" s="46">
        <f>VLOOKUP($B503,[1]NA1_6SEP2010_proteins!$B$2:$AC$590,17,FALSE)</f>
        <v>1.3</v>
      </c>
      <c r="D503" s="46">
        <f>VLOOKUP($B503,[1]NA1_6SEP2010_proteins!$B$2:$AC$590,21,FALSE)</f>
        <v>1.63</v>
      </c>
      <c r="E503" s="46">
        <f>VLOOKUP($B503,[1]NA1_6SEP2010_proteins!$B$2:$AC$590,25,FALSE)</f>
        <v>0.91</v>
      </c>
      <c r="F503" s="45"/>
      <c r="G503" s="45">
        <f>VLOOKUP($B503,[1]NA1_6SEP2010_proteins!$B$2:$AC$590,20,FALSE)</f>
        <v>1</v>
      </c>
      <c r="H503" s="45">
        <f>VLOOKUP($B503,[1]NA1_6SEP2010_proteins!$B$2:$AC$590,24,FALSE)</f>
        <v>1</v>
      </c>
      <c r="I503" s="45">
        <f>VLOOKUP($B503,[1]NA1_6SEP2010_proteins!$B$2:$AC$590,28,FALSE)</f>
        <v>0.16</v>
      </c>
    </row>
    <row r="504" spans="1:12" x14ac:dyDescent="0.3">
      <c r="A504" s="51" t="s">
        <v>708</v>
      </c>
      <c r="B504" s="46" t="s">
        <v>709</v>
      </c>
      <c r="C504" s="46" t="str">
        <f>VLOOKUP($B504,[1]NA1_6SEP2010_proteins!$B$2:$AC$590,17,FALSE)</f>
        <v>Y</v>
      </c>
      <c r="D504" s="46" t="str">
        <f>VLOOKUP($B504,[1]NA1_6SEP2010_proteins!$B$2:$AC$590,21,FALSE)</f>
        <v>Y</v>
      </c>
      <c r="E504" s="46" t="str">
        <f>VLOOKUP($B504,[1]NA1_6SEP2010_proteins!$B$2:$AC$590,25,FALSE)</f>
        <v>Y</v>
      </c>
      <c r="F504" s="45"/>
      <c r="G504" s="45" t="str">
        <f>VLOOKUP($B504,[1]NA1_6SEP2010_proteins!$B$2:$AC$590,20,FALSE)</f>
        <v>Y</v>
      </c>
      <c r="H504" s="45" t="str">
        <f>VLOOKUP($B504,[1]NA1_6SEP2010_proteins!$B$2:$AC$590,24,FALSE)</f>
        <v>Y</v>
      </c>
      <c r="I504" s="45" t="str">
        <f>VLOOKUP($B504,[1]NA1_6SEP2010_proteins!$B$2:$AC$590,28,FALSE)</f>
        <v>Y</v>
      </c>
      <c r="J504" s="14"/>
      <c r="K504" s="14"/>
      <c r="L504" s="14"/>
    </row>
    <row r="505" spans="1:12" x14ac:dyDescent="0.3">
      <c r="A505" s="52" t="s">
        <v>1061</v>
      </c>
      <c r="B505" s="53" t="s">
        <v>428</v>
      </c>
      <c r="C505" s="46">
        <f>VLOOKUP($B505,[1]NA1_6SEP2010_proteins!$B$2:$AC$590,17,FALSE)</f>
        <v>1.31</v>
      </c>
      <c r="D505" s="46">
        <f>VLOOKUP($B505,[1]NA1_6SEP2010_proteins!$B$2:$AC$590,21,FALSE)</f>
        <v>1.0900000000000001</v>
      </c>
      <c r="E505" s="46">
        <f>VLOOKUP($B505,[1]NA1_6SEP2010_proteins!$B$2:$AC$590,25,FALSE)</f>
        <v>1.31</v>
      </c>
      <c r="F505" s="45"/>
      <c r="G505" s="45">
        <f>VLOOKUP($B505,[1]NA1_6SEP2010_proteins!$B$2:$AC$590,20,FALSE)</f>
        <v>0.99</v>
      </c>
      <c r="H505" s="45">
        <f>VLOOKUP($B505,[1]NA1_6SEP2010_proteins!$B$2:$AC$590,24,FALSE)</f>
        <v>0.79</v>
      </c>
      <c r="I505" s="45">
        <f>VLOOKUP($B505,[1]NA1_6SEP2010_proteins!$B$2:$AC$590,28,FALSE)</f>
        <v>1</v>
      </c>
    </row>
    <row r="506" spans="1:12" x14ac:dyDescent="0.3">
      <c r="A506" s="86" t="s">
        <v>1062</v>
      </c>
      <c r="B506" s="90"/>
      <c r="C506" s="90"/>
      <c r="D506" s="90"/>
      <c r="E506" s="90"/>
      <c r="F506" s="90"/>
      <c r="G506" s="90"/>
      <c r="H506" s="90"/>
      <c r="I506" s="90"/>
    </row>
    <row r="507" spans="1:12" x14ac:dyDescent="0.3">
      <c r="A507" s="51" t="s">
        <v>697</v>
      </c>
      <c r="B507" s="46" t="s">
        <v>698</v>
      </c>
      <c r="C507" s="46" t="str">
        <f>VLOOKUP($B507,[1]NA1_6SEP2010_proteins!$B$2:$AC$590,17,FALSE)</f>
        <v>Y</v>
      </c>
      <c r="D507" s="46" t="str">
        <f>VLOOKUP($B507,[1]NA1_6SEP2010_proteins!$B$2:$AC$590,21,FALSE)</f>
        <v>Y</v>
      </c>
      <c r="E507" s="46" t="str">
        <f>VLOOKUP($B507,[1]NA1_6SEP2010_proteins!$B$2:$AC$590,25,FALSE)</f>
        <v>Y</v>
      </c>
      <c r="F507" s="45"/>
      <c r="G507" s="45" t="str">
        <f>VLOOKUP($B507,[1]NA1_6SEP2010_proteins!$B$2:$AC$590,20,FALSE)</f>
        <v>Y</v>
      </c>
      <c r="H507" s="45" t="str">
        <f>VLOOKUP($B507,[1]NA1_6SEP2010_proteins!$B$2:$AC$590,24,FALSE)</f>
        <v>Y</v>
      </c>
      <c r="I507" s="45" t="str">
        <f>VLOOKUP($B507,[1]NA1_6SEP2010_proteins!$B$2:$AC$590,28,FALSE)</f>
        <v>Y</v>
      </c>
    </row>
    <row r="508" spans="1:12" x14ac:dyDescent="0.3">
      <c r="A508" s="57" t="s">
        <v>386</v>
      </c>
      <c r="B508" s="56" t="s">
        <v>387</v>
      </c>
      <c r="C508" s="46" t="str">
        <f>VLOOKUP($B508,[1]NA1_6SEP2010_proteins!$B$2:$AC$590,17,FALSE)</f>
        <v>C</v>
      </c>
      <c r="D508" s="46" t="str">
        <f>VLOOKUP($B508,[1]NA1_6SEP2010_proteins!$B$2:$AC$590,21,FALSE)</f>
        <v>-</v>
      </c>
      <c r="E508" s="46" t="str">
        <f>VLOOKUP($B508,[1]NA1_6SEP2010_proteins!$B$2:$AC$590,25,FALSE)</f>
        <v>-</v>
      </c>
      <c r="F508" s="45"/>
      <c r="G508" s="45" t="str">
        <f>VLOOKUP($B508,[1]NA1_6SEP2010_proteins!$B$2:$AC$590,20,FALSE)</f>
        <v>C</v>
      </c>
      <c r="H508" s="45" t="str">
        <f>VLOOKUP($B508,[1]NA1_6SEP2010_proteins!$B$2:$AC$590,24,FALSE)</f>
        <v>-</v>
      </c>
      <c r="I508" s="45" t="str">
        <f>VLOOKUP($B508,[1]NA1_6SEP2010_proteins!$B$2:$AC$590,28,FALSE)</f>
        <v>-</v>
      </c>
    </row>
    <row r="509" spans="1:12" x14ac:dyDescent="0.3">
      <c r="A509" s="57" t="s">
        <v>394</v>
      </c>
      <c r="B509" s="56" t="s">
        <v>395</v>
      </c>
      <c r="C509" s="46" t="str">
        <f>VLOOKUP($B509,[1]NA1_6SEP2010_proteins!$B$2:$AC$590,17,FALSE)</f>
        <v>-</v>
      </c>
      <c r="D509" s="46" t="str">
        <f>VLOOKUP($B509,[1]NA1_6SEP2010_proteins!$B$2:$AC$590,21,FALSE)</f>
        <v>-</v>
      </c>
      <c r="E509" s="46" t="str">
        <f>VLOOKUP($B509,[1]NA1_6SEP2010_proteins!$B$2:$AC$590,25,FALSE)</f>
        <v>S</v>
      </c>
      <c r="F509" s="45"/>
      <c r="G509" s="45" t="str">
        <f>VLOOKUP($B509,[1]NA1_6SEP2010_proteins!$B$2:$AC$590,20,FALSE)</f>
        <v>-</v>
      </c>
      <c r="H509" s="45" t="str">
        <f>VLOOKUP($B509,[1]NA1_6SEP2010_proteins!$B$2:$AC$590,24,FALSE)</f>
        <v>-</v>
      </c>
      <c r="I509" s="45" t="str">
        <f>VLOOKUP($B509,[1]NA1_6SEP2010_proteins!$B$2:$AC$590,28,FALSE)</f>
        <v>S</v>
      </c>
    </row>
    <row r="510" spans="1:12" x14ac:dyDescent="0.3">
      <c r="A510" s="57" t="s">
        <v>1063</v>
      </c>
      <c r="B510" s="56" t="s">
        <v>411</v>
      </c>
      <c r="C510" s="46">
        <f>VLOOKUP($B510,[1]NA1_6SEP2010_proteins!$B$2:$AC$590,17,FALSE)</f>
        <v>1.25</v>
      </c>
      <c r="D510" s="46" t="str">
        <f>VLOOKUP($B510,[1]NA1_6SEP2010_proteins!$B$2:$AC$590,21,FALSE)</f>
        <v>-</v>
      </c>
      <c r="E510" s="46">
        <f>VLOOKUP($B510,[1]NA1_6SEP2010_proteins!$B$2:$AC$590,25,FALSE)</f>
        <v>0.43</v>
      </c>
      <c r="F510" s="45"/>
      <c r="G510" s="45">
        <f>VLOOKUP($B510,[1]NA1_6SEP2010_proteins!$B$2:$AC$590,20,FALSE)</f>
        <v>0.62</v>
      </c>
      <c r="H510" s="45" t="str">
        <f>VLOOKUP($B510,[1]NA1_6SEP2010_proteins!$B$2:$AC$590,24,FALSE)</f>
        <v>-</v>
      </c>
      <c r="I510" s="45">
        <f>VLOOKUP($B510,[1]NA1_6SEP2010_proteins!$B$2:$AC$590,28,FALSE)</f>
        <v>0.01</v>
      </c>
    </row>
    <row r="511" spans="1:12" x14ac:dyDescent="0.3">
      <c r="A511" s="57" t="s">
        <v>419</v>
      </c>
      <c r="B511" s="56" t="s">
        <v>420</v>
      </c>
      <c r="C511" s="46" t="str">
        <f>VLOOKUP($B511,[1]NA1_6SEP2010_proteins!$B$2:$AC$590,17,FALSE)</f>
        <v>C</v>
      </c>
      <c r="D511" s="46" t="str">
        <f>VLOOKUP($B511,[1]NA1_6SEP2010_proteins!$B$2:$AC$590,21,FALSE)</f>
        <v>-</v>
      </c>
      <c r="E511" s="46" t="str">
        <f>VLOOKUP($B511,[1]NA1_6SEP2010_proteins!$B$2:$AC$590,25,FALSE)</f>
        <v>-</v>
      </c>
      <c r="F511" s="45"/>
      <c r="G511" s="45" t="str">
        <f>VLOOKUP($B511,[1]NA1_6SEP2010_proteins!$B$2:$AC$590,20,FALSE)</f>
        <v>C</v>
      </c>
      <c r="H511" s="45" t="str">
        <f>VLOOKUP($B511,[1]NA1_6SEP2010_proteins!$B$2:$AC$590,24,FALSE)</f>
        <v>-</v>
      </c>
      <c r="I511" s="45" t="str">
        <f>VLOOKUP($B511,[1]NA1_6SEP2010_proteins!$B$2:$AC$590,28,FALSE)</f>
        <v>-</v>
      </c>
    </row>
    <row r="512" spans="1:12" x14ac:dyDescent="0.3">
      <c r="A512" s="52" t="s">
        <v>422</v>
      </c>
      <c r="B512" s="53" t="s">
        <v>423</v>
      </c>
      <c r="C512" s="46" t="str">
        <f>VLOOKUP($B512,[1]NA1_6SEP2010_proteins!$B$2:$AC$590,17,FALSE)</f>
        <v>Y</v>
      </c>
      <c r="D512" s="46">
        <f>VLOOKUP($B512,[1]NA1_6SEP2010_proteins!$B$2:$AC$590,21,FALSE)</f>
        <v>1.21</v>
      </c>
      <c r="E512" s="46">
        <f>VLOOKUP($B512,[1]NA1_6SEP2010_proteins!$B$2:$AC$590,25,FALSE)</f>
        <v>1.46</v>
      </c>
      <c r="F512" s="45"/>
      <c r="G512" s="45" t="str">
        <f>VLOOKUP($B512,[1]NA1_6SEP2010_proteins!$B$2:$AC$590,20,FALSE)</f>
        <v>Y</v>
      </c>
      <c r="H512" s="45">
        <f>VLOOKUP($B512,[1]NA1_6SEP2010_proteins!$B$2:$AC$590,24,FALSE)</f>
        <v>0.62</v>
      </c>
      <c r="I512" s="45">
        <f>VLOOKUP($B512,[1]NA1_6SEP2010_proteins!$B$2:$AC$590,28,FALSE)</f>
        <v>0.68</v>
      </c>
    </row>
    <row r="513" spans="1:9" ht="15.75" x14ac:dyDescent="0.3">
      <c r="A513" s="88" t="s">
        <v>1292</v>
      </c>
      <c r="B513" s="89"/>
      <c r="C513" s="89"/>
      <c r="D513" s="89"/>
      <c r="E513" s="89"/>
      <c r="F513" s="89"/>
      <c r="G513" s="89"/>
      <c r="H513" s="89"/>
      <c r="I513" s="89"/>
    </row>
    <row r="514" spans="1:9" x14ac:dyDescent="0.3">
      <c r="A514" s="86" t="s">
        <v>1064</v>
      </c>
      <c r="B514" s="90"/>
      <c r="C514" s="90"/>
      <c r="D514" s="90"/>
      <c r="E514" s="90"/>
      <c r="F514" s="90"/>
      <c r="G514" s="90"/>
      <c r="H514" s="90"/>
      <c r="I514" s="90"/>
    </row>
    <row r="515" spans="1:9" x14ac:dyDescent="0.3">
      <c r="A515" s="57" t="s">
        <v>1065</v>
      </c>
      <c r="B515" s="56" t="s">
        <v>95</v>
      </c>
      <c r="C515" s="46" t="str">
        <f>VLOOKUP($B515,[1]NA1_6SEP2010_proteins!$B$2:$AC$590,17,FALSE)</f>
        <v>-</v>
      </c>
      <c r="D515" s="46" t="str">
        <f>VLOOKUP($B515,[1]NA1_6SEP2010_proteins!$B$2:$AC$590,21,FALSE)</f>
        <v>F</v>
      </c>
      <c r="E515" s="46" t="str">
        <f>VLOOKUP($B515,[1]NA1_6SEP2010_proteins!$B$2:$AC$590,25,FALSE)</f>
        <v>-</v>
      </c>
      <c r="F515" s="45"/>
      <c r="G515" s="45" t="str">
        <f>VLOOKUP($B515,[1]NA1_6SEP2010_proteins!$B$2:$AC$590,20,FALSE)</f>
        <v>-</v>
      </c>
      <c r="H515" s="45" t="str">
        <f>VLOOKUP($B515,[1]NA1_6SEP2010_proteins!$B$2:$AC$590,24,FALSE)</f>
        <v>F</v>
      </c>
      <c r="I515" s="45" t="str">
        <f>VLOOKUP($B515,[1]NA1_6SEP2010_proteins!$B$2:$AC$590,28,FALSE)</f>
        <v>-</v>
      </c>
    </row>
    <row r="516" spans="1:9" x14ac:dyDescent="0.3">
      <c r="A516" s="57" t="s">
        <v>1066</v>
      </c>
      <c r="B516" s="56" t="s">
        <v>431</v>
      </c>
      <c r="C516" s="46">
        <f>VLOOKUP($B516,[1]NA1_6SEP2010_proteins!$B$2:$AC$590,17,FALSE)</f>
        <v>0.9</v>
      </c>
      <c r="D516" s="46">
        <f>VLOOKUP($B516,[1]NA1_6SEP2010_proteins!$B$2:$AC$590,21,FALSE)</f>
        <v>1.07</v>
      </c>
      <c r="E516" s="46">
        <f>VLOOKUP($B516,[1]NA1_6SEP2010_proteins!$B$2:$AC$590,25,FALSE)</f>
        <v>0.84</v>
      </c>
      <c r="F516" s="45"/>
      <c r="G516" s="45">
        <f>VLOOKUP($B516,[1]NA1_6SEP2010_proteins!$B$2:$AC$590,20,FALSE)</f>
        <v>0.04</v>
      </c>
      <c r="H516" s="45">
        <f>VLOOKUP($B516,[1]NA1_6SEP2010_proteins!$B$2:$AC$590,24,FALSE)</f>
        <v>0.81</v>
      </c>
      <c r="I516" s="45">
        <f>VLOOKUP($B516,[1]NA1_6SEP2010_proteins!$B$2:$AC$590,28,FALSE)</f>
        <v>0</v>
      </c>
    </row>
    <row r="517" spans="1:9" x14ac:dyDescent="0.3">
      <c r="A517" s="57" t="s">
        <v>34</v>
      </c>
      <c r="B517" s="48" t="s">
        <v>33</v>
      </c>
      <c r="C517" s="46">
        <f>VLOOKUP($B517,[1]NA1_6SEP2010_proteins!$B$2:$AC$590,17,FALSE)</f>
        <v>0.78</v>
      </c>
      <c r="D517" s="46">
        <f>VLOOKUP($B517,[1]NA1_6SEP2010_proteins!$B$2:$AC$590,21,FALSE)</f>
        <v>0.53</v>
      </c>
      <c r="E517" s="46">
        <f>VLOOKUP($B517,[1]NA1_6SEP2010_proteins!$B$2:$AC$590,25,FALSE)</f>
        <v>0.47</v>
      </c>
      <c r="F517" s="45"/>
      <c r="G517" s="45">
        <f>VLOOKUP($B517,[1]NA1_6SEP2010_proteins!$B$2:$AC$590,20,FALSE)</f>
        <v>7.0000000000000007E-2</v>
      </c>
      <c r="H517" s="45">
        <f>VLOOKUP($B517,[1]NA1_6SEP2010_proteins!$B$2:$AC$590,24,FALSE)</f>
        <v>0</v>
      </c>
      <c r="I517" s="45">
        <f>VLOOKUP($B517,[1]NA1_6SEP2010_proteins!$B$2:$AC$590,28,FALSE)</f>
        <v>0</v>
      </c>
    </row>
    <row r="518" spans="1:9" x14ac:dyDescent="0.3">
      <c r="A518" s="52" t="s">
        <v>1067</v>
      </c>
      <c r="B518" s="53" t="s">
        <v>1068</v>
      </c>
      <c r="C518" s="46">
        <f>VLOOKUP($B518,[1]NA1_6SEP2010_proteins!$B$2:$AC$590,17,FALSE)</f>
        <v>2.77</v>
      </c>
      <c r="D518" s="46">
        <f>VLOOKUP($B518,[1]NA1_6SEP2010_proteins!$B$2:$AC$590,21,FALSE)</f>
        <v>2.3199999999999998</v>
      </c>
      <c r="E518" s="46">
        <f>VLOOKUP($B518,[1]NA1_6SEP2010_proteins!$B$2:$AC$590,25,FALSE)</f>
        <v>1.67</v>
      </c>
      <c r="F518" s="45"/>
      <c r="G518" s="45">
        <f>VLOOKUP($B518,[1]NA1_6SEP2010_proteins!$B$2:$AC$590,20,FALSE)</f>
        <v>0.95</v>
      </c>
      <c r="H518" s="45">
        <f>VLOOKUP($B518,[1]NA1_6SEP2010_proteins!$B$2:$AC$590,24,FALSE)</f>
        <v>0.98</v>
      </c>
      <c r="I518" s="45">
        <f>VLOOKUP($B518,[1]NA1_6SEP2010_proteins!$B$2:$AC$590,28,FALSE)</f>
        <v>0.92</v>
      </c>
    </row>
    <row r="519" spans="1:9" x14ac:dyDescent="0.3">
      <c r="A519" s="52" t="s">
        <v>1069</v>
      </c>
      <c r="B519" s="53" t="s">
        <v>87</v>
      </c>
      <c r="C519" s="46">
        <f>VLOOKUP($B519,[1]NA1_6SEP2010_proteins!$B$2:$AC$590,17,FALSE)</f>
        <v>1.0900000000000001</v>
      </c>
      <c r="D519" s="46">
        <f>VLOOKUP($B519,[1]NA1_6SEP2010_proteins!$B$2:$AC$590,21,FALSE)</f>
        <v>0.96</v>
      </c>
      <c r="E519" s="46">
        <f>VLOOKUP($B519,[1]NA1_6SEP2010_proteins!$B$2:$AC$590,25,FALSE)</f>
        <v>0.8</v>
      </c>
      <c r="F519" s="45"/>
      <c r="G519" s="45">
        <f>VLOOKUP($B519,[1]NA1_6SEP2010_proteins!$B$2:$AC$590,20,FALSE)</f>
        <v>0.71</v>
      </c>
      <c r="H519" s="45">
        <f>VLOOKUP($B519,[1]NA1_6SEP2010_proteins!$B$2:$AC$590,24,FALSE)</f>
        <v>0.41</v>
      </c>
      <c r="I519" s="45">
        <f>VLOOKUP($B519,[1]NA1_6SEP2010_proteins!$B$2:$AC$590,28,FALSE)</f>
        <v>0.09</v>
      </c>
    </row>
    <row r="520" spans="1:9" x14ac:dyDescent="0.3">
      <c r="A520" s="51" t="s">
        <v>696</v>
      </c>
      <c r="B520" s="46" t="s">
        <v>1070</v>
      </c>
      <c r="C520" s="46" t="str">
        <f>VLOOKUP($B520,[1]NA1_6SEP2010_proteins!$B$2:$AC$590,17,FALSE)</f>
        <v>Y</v>
      </c>
      <c r="D520" s="46" t="str">
        <f>VLOOKUP($B520,[1]NA1_6SEP2010_proteins!$B$2:$AC$590,21,FALSE)</f>
        <v>Y</v>
      </c>
      <c r="E520" s="46" t="str">
        <f>VLOOKUP($B520,[1]NA1_6SEP2010_proteins!$B$2:$AC$590,25,FALSE)</f>
        <v>Y</v>
      </c>
      <c r="F520" s="45"/>
      <c r="G520" s="45" t="str">
        <f>VLOOKUP($B520,[1]NA1_6SEP2010_proteins!$B$2:$AC$590,20,FALSE)</f>
        <v>Y</v>
      </c>
      <c r="H520" s="45" t="str">
        <f>VLOOKUP($B520,[1]NA1_6SEP2010_proteins!$B$2:$AC$590,24,FALSE)</f>
        <v>Y</v>
      </c>
      <c r="I520" s="45" t="str">
        <f>VLOOKUP($B520,[1]NA1_6SEP2010_proteins!$B$2:$AC$590,28,FALSE)</f>
        <v>Y</v>
      </c>
    </row>
    <row r="521" spans="1:9" x14ac:dyDescent="0.3">
      <c r="A521" s="52" t="s">
        <v>1071</v>
      </c>
      <c r="B521" s="53" t="s">
        <v>432</v>
      </c>
      <c r="C521" s="46" t="str">
        <f>VLOOKUP($B521,[1]NA1_6SEP2010_proteins!$B$2:$AC$590,17,FALSE)</f>
        <v>C</v>
      </c>
      <c r="D521" s="46" t="str">
        <f>VLOOKUP($B521,[1]NA1_6SEP2010_proteins!$B$2:$AC$590,21,FALSE)</f>
        <v>F</v>
      </c>
      <c r="E521" s="46" t="str">
        <f>VLOOKUP($B521,[1]NA1_6SEP2010_proteins!$B$2:$AC$590,25,FALSE)</f>
        <v>S</v>
      </c>
      <c r="F521" s="45"/>
      <c r="G521" s="45" t="str">
        <f>VLOOKUP($B521,[1]NA1_6SEP2010_proteins!$B$2:$AC$590,20,FALSE)</f>
        <v>C</v>
      </c>
      <c r="H521" s="45" t="str">
        <f>VLOOKUP($B521,[1]NA1_6SEP2010_proteins!$B$2:$AC$590,24,FALSE)</f>
        <v>F</v>
      </c>
      <c r="I521" s="45" t="str">
        <f>VLOOKUP($B521,[1]NA1_6SEP2010_proteins!$B$2:$AC$590,28,FALSE)</f>
        <v>S</v>
      </c>
    </row>
    <row r="522" spans="1:9" x14ac:dyDescent="0.3">
      <c r="A522" s="57" t="s">
        <v>1072</v>
      </c>
      <c r="B522" s="56" t="s">
        <v>433</v>
      </c>
      <c r="C522" s="46" t="str">
        <f>VLOOKUP($B522,[1]NA1_6SEP2010_proteins!$B$2:$AC$590,17,FALSE)</f>
        <v>-</v>
      </c>
      <c r="D522" s="46" t="str">
        <f>VLOOKUP($B522,[1]NA1_6SEP2010_proteins!$B$2:$AC$590,21,FALSE)</f>
        <v>F</v>
      </c>
      <c r="E522" s="46" t="str">
        <f>VLOOKUP($B522,[1]NA1_6SEP2010_proteins!$B$2:$AC$590,25,FALSE)</f>
        <v>S</v>
      </c>
      <c r="F522" s="45"/>
      <c r="G522" s="45" t="str">
        <f>VLOOKUP($B522,[1]NA1_6SEP2010_proteins!$B$2:$AC$590,20,FALSE)</f>
        <v>-</v>
      </c>
      <c r="H522" s="45" t="str">
        <f>VLOOKUP($B522,[1]NA1_6SEP2010_proteins!$B$2:$AC$590,24,FALSE)</f>
        <v>F</v>
      </c>
      <c r="I522" s="45" t="str">
        <f>VLOOKUP($B522,[1]NA1_6SEP2010_proteins!$B$2:$AC$590,28,FALSE)</f>
        <v>S</v>
      </c>
    </row>
    <row r="523" spans="1:9" x14ac:dyDescent="0.3">
      <c r="A523" s="57" t="s">
        <v>1066</v>
      </c>
      <c r="B523" s="56" t="s">
        <v>435</v>
      </c>
      <c r="C523" s="46" t="str">
        <f>VLOOKUP($B523,[1]NA1_6SEP2010_proteins!$B$2:$AC$590,17,FALSE)</f>
        <v>C</v>
      </c>
      <c r="D523" s="46" t="str">
        <f>VLOOKUP($B523,[1]NA1_6SEP2010_proteins!$B$2:$AC$590,21,FALSE)</f>
        <v>F</v>
      </c>
      <c r="E523" s="46" t="str">
        <f>VLOOKUP($B523,[1]NA1_6SEP2010_proteins!$B$2:$AC$590,25,FALSE)</f>
        <v>-</v>
      </c>
      <c r="F523" s="45"/>
      <c r="G523" s="45" t="str">
        <f>VLOOKUP($B523,[1]NA1_6SEP2010_proteins!$B$2:$AC$590,20,FALSE)</f>
        <v>C</v>
      </c>
      <c r="H523" s="45" t="str">
        <f>VLOOKUP($B523,[1]NA1_6SEP2010_proteins!$B$2:$AC$590,24,FALSE)</f>
        <v>F</v>
      </c>
      <c r="I523" s="45" t="str">
        <f>VLOOKUP($B523,[1]NA1_6SEP2010_proteins!$B$2:$AC$590,28,FALSE)</f>
        <v>-</v>
      </c>
    </row>
    <row r="524" spans="1:9" x14ac:dyDescent="0.3">
      <c r="A524" s="57" t="s">
        <v>436</v>
      </c>
      <c r="B524" s="56" t="s">
        <v>437</v>
      </c>
      <c r="C524" s="46" t="str">
        <f>VLOOKUP($B524,[1]NA1_6SEP2010_proteins!$B$2:$AC$590,17,FALSE)</f>
        <v>-</v>
      </c>
      <c r="D524" s="46" t="str">
        <f>VLOOKUP($B524,[1]NA1_6SEP2010_proteins!$B$2:$AC$590,21,FALSE)</f>
        <v>-</v>
      </c>
      <c r="E524" s="46" t="str">
        <f>VLOOKUP($B524,[1]NA1_6SEP2010_proteins!$B$2:$AC$590,25,FALSE)</f>
        <v>S</v>
      </c>
      <c r="F524" s="45"/>
      <c r="G524" s="45" t="str">
        <f>VLOOKUP($B524,[1]NA1_6SEP2010_proteins!$B$2:$AC$590,20,FALSE)</f>
        <v>-</v>
      </c>
      <c r="H524" s="45" t="str">
        <f>VLOOKUP($B524,[1]NA1_6SEP2010_proteins!$B$2:$AC$590,24,FALSE)</f>
        <v>-</v>
      </c>
      <c r="I524" s="45" t="str">
        <f>VLOOKUP($B524,[1]NA1_6SEP2010_proteins!$B$2:$AC$590,28,FALSE)</f>
        <v>S</v>
      </c>
    </row>
    <row r="525" spans="1:9" x14ac:dyDescent="0.3">
      <c r="A525" s="86" t="s">
        <v>1073</v>
      </c>
      <c r="B525" s="90"/>
      <c r="C525" s="90"/>
      <c r="D525" s="90"/>
      <c r="E525" s="90"/>
      <c r="F525" s="90"/>
      <c r="G525" s="90"/>
      <c r="H525" s="90"/>
      <c r="I525" s="90"/>
    </row>
    <row r="526" spans="1:9" x14ac:dyDescent="0.3">
      <c r="A526" s="51" t="s">
        <v>1282</v>
      </c>
      <c r="B526" s="46" t="s">
        <v>658</v>
      </c>
      <c r="C526" s="46" t="str">
        <f>VLOOKUP($B526,[1]NA1_6SEP2010_proteins!$B$2:$AC$590,17,FALSE)</f>
        <v>Y</v>
      </c>
      <c r="D526" s="46" t="str">
        <f>VLOOKUP($B526,[1]NA1_6SEP2010_proteins!$B$2:$AC$590,21,FALSE)</f>
        <v>Y</v>
      </c>
      <c r="E526" s="46" t="str">
        <f>VLOOKUP($B526,[1]NA1_6SEP2010_proteins!$B$2:$AC$590,25,FALSE)</f>
        <v>Y</v>
      </c>
      <c r="F526" s="45"/>
      <c r="G526" s="45" t="str">
        <f>VLOOKUP($B526,[1]NA1_6SEP2010_proteins!$B$2:$AC$590,20,FALSE)</f>
        <v>Y</v>
      </c>
      <c r="H526" s="45" t="str">
        <f>VLOOKUP($B526,[1]NA1_6SEP2010_proteins!$B$2:$AC$590,24,FALSE)</f>
        <v>Y</v>
      </c>
      <c r="I526" s="45" t="str">
        <f>VLOOKUP($B526,[1]NA1_6SEP2010_proteins!$B$2:$AC$590,28,FALSE)</f>
        <v>Y</v>
      </c>
    </row>
    <row r="527" spans="1:9" x14ac:dyDescent="0.3">
      <c r="A527" s="57" t="s">
        <v>1074</v>
      </c>
      <c r="B527" s="56" t="s">
        <v>434</v>
      </c>
      <c r="C527" s="46" t="str">
        <f>VLOOKUP($B527,[1]NA1_6SEP2010_proteins!$B$2:$AC$590,17,FALSE)</f>
        <v>-</v>
      </c>
      <c r="D527" s="46" t="str">
        <f>VLOOKUP($B527,[1]NA1_6SEP2010_proteins!$B$2:$AC$590,21,FALSE)</f>
        <v>F</v>
      </c>
      <c r="E527" s="46" t="str">
        <f>VLOOKUP($B527,[1]NA1_6SEP2010_proteins!$B$2:$AC$590,25,FALSE)</f>
        <v>S</v>
      </c>
      <c r="F527" s="45"/>
      <c r="G527" s="45" t="str">
        <f>VLOOKUP($B527,[1]NA1_6SEP2010_proteins!$B$2:$AC$590,20,FALSE)</f>
        <v>-</v>
      </c>
      <c r="H527" s="45" t="str">
        <f>VLOOKUP($B527,[1]NA1_6SEP2010_proteins!$B$2:$AC$590,24,FALSE)</f>
        <v>F</v>
      </c>
      <c r="I527" s="45" t="str">
        <f>VLOOKUP($B527,[1]NA1_6SEP2010_proteins!$B$2:$AC$590,28,FALSE)</f>
        <v>S</v>
      </c>
    </row>
    <row r="528" spans="1:9" s="3" customFormat="1" ht="15.75" x14ac:dyDescent="0.3">
      <c r="A528" s="88" t="s">
        <v>1293</v>
      </c>
      <c r="B528" s="89"/>
      <c r="C528" s="89"/>
      <c r="D528" s="89"/>
      <c r="E528" s="89"/>
      <c r="F528" s="89"/>
      <c r="G528" s="89"/>
      <c r="H528" s="89"/>
      <c r="I528" s="89"/>
    </row>
    <row r="529" spans="1:9" x14ac:dyDescent="0.3">
      <c r="A529" s="86" t="s">
        <v>1075</v>
      </c>
      <c r="B529" s="86"/>
      <c r="C529" s="86"/>
      <c r="D529" s="86"/>
      <c r="E529" s="86"/>
      <c r="F529" s="86"/>
      <c r="G529" s="86"/>
      <c r="H529" s="86"/>
      <c r="I529" s="86"/>
    </row>
    <row r="530" spans="1:9" x14ac:dyDescent="0.3">
      <c r="A530" s="52" t="s">
        <v>1076</v>
      </c>
      <c r="B530" s="53" t="s">
        <v>61</v>
      </c>
      <c r="C530" s="46" t="str">
        <f>VLOOKUP($B530,[1]NA1_6SEP2010_proteins!$B$2:$AC$590,17,FALSE)</f>
        <v>-</v>
      </c>
      <c r="D530" s="46" t="str">
        <f>VLOOKUP($B530,[1]NA1_6SEP2010_proteins!$B$2:$AC$590,21,FALSE)</f>
        <v>F</v>
      </c>
      <c r="E530" s="46" t="str">
        <f>VLOOKUP($B530,[1]NA1_6SEP2010_proteins!$B$2:$AC$590,25,FALSE)</f>
        <v>-</v>
      </c>
      <c r="F530" s="45"/>
      <c r="G530" s="45" t="str">
        <f>VLOOKUP($B530,[1]NA1_6SEP2010_proteins!$B$2:$AC$590,20,FALSE)</f>
        <v>-</v>
      </c>
      <c r="H530" s="45" t="str">
        <f>VLOOKUP($B530,[1]NA1_6SEP2010_proteins!$B$2:$AC$590,24,FALSE)</f>
        <v>F</v>
      </c>
      <c r="I530" s="45" t="str">
        <f>VLOOKUP($B530,[1]NA1_6SEP2010_proteins!$B$2:$AC$590,28,FALSE)</f>
        <v>-</v>
      </c>
    </row>
    <row r="531" spans="1:9" x14ac:dyDescent="0.3">
      <c r="A531" s="57" t="s">
        <v>1077</v>
      </c>
      <c r="B531" s="56" t="s">
        <v>459</v>
      </c>
      <c r="C531" s="46" t="str">
        <f>VLOOKUP($B531,[1]NA1_6SEP2010_proteins!$B$2:$AC$590,17,FALSE)</f>
        <v>-</v>
      </c>
      <c r="D531" s="46" t="str">
        <f>VLOOKUP($B531,[1]NA1_6SEP2010_proteins!$B$2:$AC$590,21,FALSE)</f>
        <v>F</v>
      </c>
      <c r="E531" s="46" t="str">
        <f>VLOOKUP($B531,[1]NA1_6SEP2010_proteins!$B$2:$AC$590,25,FALSE)</f>
        <v>S</v>
      </c>
      <c r="F531" s="45"/>
      <c r="G531" s="45" t="str">
        <f>VLOOKUP($B531,[1]NA1_6SEP2010_proteins!$B$2:$AC$590,20,FALSE)</f>
        <v>-</v>
      </c>
      <c r="H531" s="45" t="str">
        <f>VLOOKUP($B531,[1]NA1_6SEP2010_proteins!$B$2:$AC$590,24,FALSE)</f>
        <v>F</v>
      </c>
      <c r="I531" s="45" t="str">
        <f>VLOOKUP($B531,[1]NA1_6SEP2010_proteins!$B$2:$AC$590,28,FALSE)</f>
        <v>S</v>
      </c>
    </row>
    <row r="532" spans="1:9" x14ac:dyDescent="0.3">
      <c r="A532" s="52" t="s">
        <v>460</v>
      </c>
      <c r="B532" s="53" t="s">
        <v>461</v>
      </c>
      <c r="C532" s="46" t="str">
        <f>VLOOKUP($B532,[1]NA1_6SEP2010_proteins!$B$2:$AC$590,17,FALSE)</f>
        <v>C</v>
      </c>
      <c r="D532" s="46" t="str">
        <f>VLOOKUP($B532,[1]NA1_6SEP2010_proteins!$B$2:$AC$590,21,FALSE)</f>
        <v>-</v>
      </c>
      <c r="E532" s="46" t="str">
        <f>VLOOKUP($B532,[1]NA1_6SEP2010_proteins!$B$2:$AC$590,25,FALSE)</f>
        <v>-</v>
      </c>
      <c r="F532" s="45"/>
      <c r="G532" s="45" t="str">
        <f>VLOOKUP($B532,[1]NA1_6SEP2010_proteins!$B$2:$AC$590,20,FALSE)</f>
        <v>C</v>
      </c>
      <c r="H532" s="45" t="str">
        <f>VLOOKUP($B532,[1]NA1_6SEP2010_proteins!$B$2:$AC$590,24,FALSE)</f>
        <v>-</v>
      </c>
      <c r="I532" s="45" t="str">
        <f>VLOOKUP($B532,[1]NA1_6SEP2010_proteins!$B$2:$AC$590,28,FALSE)</f>
        <v>-</v>
      </c>
    </row>
    <row r="533" spans="1:9" x14ac:dyDescent="0.3">
      <c r="A533" s="52" t="s">
        <v>1078</v>
      </c>
      <c r="B533" s="53" t="s">
        <v>442</v>
      </c>
      <c r="C533" s="46" t="str">
        <f>VLOOKUP($B533,[1]NA1_6SEP2010_proteins!$B$2:$AC$590,17,FALSE)</f>
        <v>-</v>
      </c>
      <c r="D533" s="46" t="str">
        <f>VLOOKUP($B533,[1]NA1_6SEP2010_proteins!$B$2:$AC$590,21,FALSE)</f>
        <v>F</v>
      </c>
      <c r="E533" s="46" t="str">
        <f>VLOOKUP($B533,[1]NA1_6SEP2010_proteins!$B$2:$AC$590,25,FALSE)</f>
        <v>-</v>
      </c>
      <c r="F533" s="45"/>
      <c r="G533" s="45" t="str">
        <f>VLOOKUP($B533,[1]NA1_6SEP2010_proteins!$B$2:$AC$590,20,FALSE)</f>
        <v>-</v>
      </c>
      <c r="H533" s="45" t="str">
        <f>VLOOKUP($B533,[1]NA1_6SEP2010_proteins!$B$2:$AC$590,24,FALSE)</f>
        <v>F</v>
      </c>
      <c r="I533" s="45" t="str">
        <f>VLOOKUP($B533,[1]NA1_6SEP2010_proteins!$B$2:$AC$590,28,FALSE)</f>
        <v>-</v>
      </c>
    </row>
    <row r="534" spans="1:9" x14ac:dyDescent="0.3">
      <c r="A534" s="86" t="s">
        <v>1079</v>
      </c>
      <c r="B534" s="90"/>
      <c r="C534" s="90"/>
      <c r="D534" s="90"/>
      <c r="E534" s="90"/>
      <c r="F534" s="90"/>
      <c r="G534" s="90"/>
      <c r="H534" s="90"/>
      <c r="I534" s="90"/>
    </row>
    <row r="535" spans="1:9" x14ac:dyDescent="0.3">
      <c r="A535" s="52" t="s">
        <v>444</v>
      </c>
      <c r="B535" s="53" t="s">
        <v>445</v>
      </c>
      <c r="C535" s="46">
        <f>VLOOKUP($B535,[1]NA1_6SEP2010_proteins!$B$2:$AC$590,17,FALSE)</f>
        <v>0.27</v>
      </c>
      <c r="D535" s="46">
        <f>VLOOKUP($B535,[1]NA1_6SEP2010_proteins!$B$2:$AC$590,21,FALSE)</f>
        <v>0.3</v>
      </c>
      <c r="E535" s="46">
        <f>VLOOKUP($B535,[1]NA1_6SEP2010_proteins!$B$2:$AC$590,25,FALSE)</f>
        <v>0.27</v>
      </c>
      <c r="F535" s="45"/>
      <c r="G535" s="45">
        <f>VLOOKUP($B535,[1]NA1_6SEP2010_proteins!$B$2:$AC$590,20,FALSE)</f>
        <v>0.01</v>
      </c>
      <c r="H535" s="45">
        <f>VLOOKUP($B535,[1]NA1_6SEP2010_proteins!$B$2:$AC$590,24,FALSE)</f>
        <v>0.01</v>
      </c>
      <c r="I535" s="45">
        <f>VLOOKUP($B535,[1]NA1_6SEP2010_proteins!$B$2:$AC$590,28,FALSE)</f>
        <v>0.01</v>
      </c>
    </row>
    <row r="536" spans="1:9" x14ac:dyDescent="0.3">
      <c r="A536" s="57" t="s">
        <v>1080</v>
      </c>
      <c r="B536" s="56" t="s">
        <v>452</v>
      </c>
      <c r="C536" s="46" t="str">
        <f>VLOOKUP($B536,[1]NA1_6SEP2010_proteins!$B$2:$AC$590,17,FALSE)</f>
        <v>-</v>
      </c>
      <c r="D536" s="46" t="str">
        <f>VLOOKUP($B536,[1]NA1_6SEP2010_proteins!$B$2:$AC$590,21,FALSE)</f>
        <v>-</v>
      </c>
      <c r="E536" s="46" t="str">
        <f>VLOOKUP($B536,[1]NA1_6SEP2010_proteins!$B$2:$AC$590,25,FALSE)</f>
        <v>S</v>
      </c>
      <c r="F536" s="45"/>
      <c r="G536" s="45" t="str">
        <f>VLOOKUP($B536,[1]NA1_6SEP2010_proteins!$B$2:$AC$590,20,FALSE)</f>
        <v>-</v>
      </c>
      <c r="H536" s="45" t="str">
        <f>VLOOKUP($B536,[1]NA1_6SEP2010_proteins!$B$2:$AC$590,24,FALSE)</f>
        <v>-</v>
      </c>
      <c r="I536" s="45" t="str">
        <f>VLOOKUP($B536,[1]NA1_6SEP2010_proteins!$B$2:$AC$590,28,FALSE)</f>
        <v>S</v>
      </c>
    </row>
    <row r="537" spans="1:9" ht="19.5" customHeight="1" x14ac:dyDescent="0.3">
      <c r="A537" s="52" t="s">
        <v>1081</v>
      </c>
      <c r="B537" s="53" t="s">
        <v>453</v>
      </c>
      <c r="C537" s="46" t="str">
        <f>VLOOKUP($B537,[1]NA1_6SEP2010_proteins!$B$2:$AC$590,17,FALSE)</f>
        <v>C</v>
      </c>
      <c r="D537" s="46" t="str">
        <f>VLOOKUP($B537,[1]NA1_6SEP2010_proteins!$B$2:$AC$590,21,FALSE)</f>
        <v>-</v>
      </c>
      <c r="E537" s="46" t="str">
        <f>VLOOKUP($B537,[1]NA1_6SEP2010_proteins!$B$2:$AC$590,25,FALSE)</f>
        <v>-</v>
      </c>
      <c r="F537" s="45"/>
      <c r="G537" s="45" t="str">
        <f>VLOOKUP($B537,[1]NA1_6SEP2010_proteins!$B$2:$AC$590,20,FALSE)</f>
        <v>C</v>
      </c>
      <c r="H537" s="45" t="str">
        <f>VLOOKUP($B537,[1]NA1_6SEP2010_proteins!$B$2:$AC$590,24,FALSE)</f>
        <v>-</v>
      </c>
      <c r="I537" s="45" t="str">
        <f>VLOOKUP($B537,[1]NA1_6SEP2010_proteins!$B$2:$AC$590,28,FALSE)</f>
        <v>-</v>
      </c>
    </row>
    <row r="538" spans="1:9" s="41" customFormat="1" x14ac:dyDescent="0.3">
      <c r="A538" s="57" t="s">
        <v>909</v>
      </c>
      <c r="B538" s="56" t="s">
        <v>192</v>
      </c>
      <c r="C538" s="46" t="str">
        <f>VLOOKUP($B538,[1]NA1_6SEP2010_proteins!$B$2:$AC$590,17,FALSE)</f>
        <v>Y</v>
      </c>
      <c r="D538" s="46">
        <f>VLOOKUP($B538,[1]NA1_6SEP2010_proteins!$B$2:$AC$590,21,FALSE)</f>
        <v>6.17</v>
      </c>
      <c r="E538" s="46">
        <f>VLOOKUP($B538,[1]NA1_6SEP2010_proteins!$B$2:$AC$590,25,FALSE)</f>
        <v>0.5</v>
      </c>
      <c r="F538" s="45"/>
      <c r="G538" s="45" t="str">
        <f>VLOOKUP($B538,[1]NA1_6SEP2010_proteins!$B$2:$AC$590,20,FALSE)</f>
        <v>Y</v>
      </c>
      <c r="H538" s="45">
        <f>VLOOKUP($B538,[1]NA1_6SEP2010_proteins!$B$2:$AC$590,24,FALSE)</f>
        <v>1</v>
      </c>
      <c r="I538" s="45">
        <f>VLOOKUP($B538,[1]NA1_6SEP2010_proteins!$B$2:$AC$590,28,FALSE)</f>
        <v>0</v>
      </c>
    </row>
    <row r="539" spans="1:9" x14ac:dyDescent="0.3">
      <c r="A539" s="86" t="s">
        <v>1082</v>
      </c>
      <c r="B539" s="90"/>
      <c r="C539" s="90"/>
      <c r="D539" s="90"/>
      <c r="E539" s="90"/>
      <c r="F539" s="90"/>
      <c r="G539" s="90"/>
      <c r="H539" s="90"/>
      <c r="I539" s="90"/>
    </row>
    <row r="540" spans="1:9" x14ac:dyDescent="0.3">
      <c r="A540" s="52" t="s">
        <v>456</v>
      </c>
      <c r="B540" s="53" t="s">
        <v>457</v>
      </c>
      <c r="C540" s="46">
        <f>VLOOKUP($B540,[1]NA1_6SEP2010_proteins!$B$2:$AC$590,17,FALSE)</f>
        <v>1.84</v>
      </c>
      <c r="D540" s="46">
        <f>VLOOKUP($B540,[1]NA1_6SEP2010_proteins!$B$2:$AC$590,21,FALSE)</f>
        <v>1.28</v>
      </c>
      <c r="E540" s="46">
        <f>VLOOKUP($B540,[1]NA1_6SEP2010_proteins!$B$2:$AC$590,25,FALSE)</f>
        <v>1.23</v>
      </c>
      <c r="F540" s="45"/>
      <c r="G540" s="45">
        <f>VLOOKUP($B540,[1]NA1_6SEP2010_proteins!$B$2:$AC$590,20,FALSE)</f>
        <v>1</v>
      </c>
      <c r="H540" s="45">
        <f>VLOOKUP($B540,[1]NA1_6SEP2010_proteins!$B$2:$AC$590,24,FALSE)</f>
        <v>0.98</v>
      </c>
      <c r="I540" s="45">
        <f>VLOOKUP($B540,[1]NA1_6SEP2010_proteins!$B$2:$AC$590,28,FALSE)</f>
        <v>1</v>
      </c>
    </row>
    <row r="541" spans="1:9" x14ac:dyDescent="0.3">
      <c r="A541" s="52" t="s">
        <v>1083</v>
      </c>
      <c r="B541" s="53" t="s">
        <v>458</v>
      </c>
      <c r="C541" s="46" t="str">
        <f>VLOOKUP($B541,[1]NA1_6SEP2010_proteins!$B$2:$AC$590,17,FALSE)</f>
        <v>C</v>
      </c>
      <c r="D541" s="46" t="str">
        <f>VLOOKUP($B541,[1]NA1_6SEP2010_proteins!$B$2:$AC$590,21,FALSE)</f>
        <v>-</v>
      </c>
      <c r="E541" s="46" t="str">
        <f>VLOOKUP($B541,[1]NA1_6SEP2010_proteins!$B$2:$AC$590,25,FALSE)</f>
        <v>-</v>
      </c>
      <c r="F541" s="45"/>
      <c r="G541" s="45" t="str">
        <f>VLOOKUP($B541,[1]NA1_6SEP2010_proteins!$B$2:$AC$590,20,FALSE)</f>
        <v>C</v>
      </c>
      <c r="H541" s="45" t="str">
        <f>VLOOKUP($B541,[1]NA1_6SEP2010_proteins!$B$2:$AC$590,24,FALSE)</f>
        <v>-</v>
      </c>
      <c r="I541" s="45" t="str">
        <f>VLOOKUP($B541,[1]NA1_6SEP2010_proteins!$B$2:$AC$590,28,FALSE)</f>
        <v>-</v>
      </c>
    </row>
    <row r="542" spans="1:9" x14ac:dyDescent="0.3">
      <c r="A542" s="86" t="s">
        <v>1084</v>
      </c>
      <c r="B542" s="90"/>
      <c r="C542" s="90"/>
      <c r="D542" s="90"/>
      <c r="E542" s="90"/>
      <c r="F542" s="90"/>
      <c r="G542" s="90"/>
      <c r="H542" s="90"/>
      <c r="I542" s="90"/>
    </row>
    <row r="543" spans="1:9" x14ac:dyDescent="0.3">
      <c r="A543" s="57" t="s">
        <v>1085</v>
      </c>
      <c r="B543" s="56" t="s">
        <v>438</v>
      </c>
      <c r="C543" s="46" t="str">
        <f>VLOOKUP($B543,[1]NA1_6SEP2010_proteins!$B$2:$AC$590,17,FALSE)</f>
        <v>Y</v>
      </c>
      <c r="D543" s="46" t="str">
        <f>VLOOKUP($B543,[1]NA1_6SEP2010_proteins!$B$2:$AC$590,21,FALSE)</f>
        <v>Y</v>
      </c>
      <c r="E543" s="46">
        <f>VLOOKUP($B543,[1]NA1_6SEP2010_proteins!$B$2:$AC$590,25,FALSE)</f>
        <v>0.91</v>
      </c>
      <c r="F543" s="45"/>
      <c r="G543" s="45" t="str">
        <f>VLOOKUP($B543,[1]NA1_6SEP2010_proteins!$B$2:$AC$590,20,FALSE)</f>
        <v>Y</v>
      </c>
      <c r="H543" s="45" t="str">
        <f>VLOOKUP($B543,[1]NA1_6SEP2010_proteins!$B$2:$AC$590,24,FALSE)</f>
        <v>Y</v>
      </c>
      <c r="I543" s="45">
        <f>VLOOKUP($B543,[1]NA1_6SEP2010_proteins!$B$2:$AC$590,28,FALSE)</f>
        <v>0.42</v>
      </c>
    </row>
    <row r="544" spans="1:9" x14ac:dyDescent="0.3">
      <c r="A544" s="52" t="s">
        <v>1086</v>
      </c>
      <c r="B544" s="53" t="s">
        <v>439</v>
      </c>
      <c r="C544" s="46" t="str">
        <f>VLOOKUP($B544,[1]NA1_6SEP2010_proteins!$B$2:$AC$590,17,FALSE)</f>
        <v>C</v>
      </c>
      <c r="D544" s="46" t="str">
        <f>VLOOKUP($B544,[1]NA1_6SEP2010_proteins!$B$2:$AC$590,21,FALSE)</f>
        <v>-</v>
      </c>
      <c r="E544" s="46" t="str">
        <f>VLOOKUP($B544,[1]NA1_6SEP2010_proteins!$B$2:$AC$590,25,FALSE)</f>
        <v>-</v>
      </c>
      <c r="F544" s="45"/>
      <c r="G544" s="45" t="str">
        <f>VLOOKUP($B544,[1]NA1_6SEP2010_proteins!$B$2:$AC$590,20,FALSE)</f>
        <v>C</v>
      </c>
      <c r="H544" s="45" t="str">
        <f>VLOOKUP($B544,[1]NA1_6SEP2010_proteins!$B$2:$AC$590,24,FALSE)</f>
        <v>-</v>
      </c>
      <c r="I544" s="45" t="str">
        <f>VLOOKUP($B544,[1]NA1_6SEP2010_proteins!$B$2:$AC$590,28,FALSE)</f>
        <v>-</v>
      </c>
    </row>
    <row r="545" spans="1:9" x14ac:dyDescent="0.3">
      <c r="A545" s="57" t="s">
        <v>1085</v>
      </c>
      <c r="B545" s="56" t="s">
        <v>447</v>
      </c>
      <c r="C545" s="46" t="str">
        <f>VLOOKUP($B545,[1]NA1_6SEP2010_proteins!$B$2:$AC$590,17,FALSE)</f>
        <v>-</v>
      </c>
      <c r="D545" s="46" t="str">
        <f>VLOOKUP($B545,[1]NA1_6SEP2010_proteins!$B$2:$AC$590,21,FALSE)</f>
        <v>-</v>
      </c>
      <c r="E545" s="46" t="str">
        <f>VLOOKUP($B545,[1]NA1_6SEP2010_proteins!$B$2:$AC$590,25,FALSE)</f>
        <v>S</v>
      </c>
      <c r="F545" s="45"/>
      <c r="G545" s="45" t="str">
        <f>VLOOKUP($B545,[1]NA1_6SEP2010_proteins!$B$2:$AC$590,20,FALSE)</f>
        <v>-</v>
      </c>
      <c r="H545" s="45" t="str">
        <f>VLOOKUP($B545,[1]NA1_6SEP2010_proteins!$B$2:$AC$590,24,FALSE)</f>
        <v>-</v>
      </c>
      <c r="I545" s="45" t="str">
        <f>VLOOKUP($B545,[1]NA1_6SEP2010_proteins!$B$2:$AC$590,28,FALSE)</f>
        <v>S</v>
      </c>
    </row>
    <row r="546" spans="1:9" x14ac:dyDescent="0.3">
      <c r="A546" s="52" t="s">
        <v>1087</v>
      </c>
      <c r="B546" s="53" t="s">
        <v>448</v>
      </c>
      <c r="C546" s="46">
        <f>VLOOKUP($B546,[1]NA1_6SEP2010_proteins!$B$2:$AC$590,17,FALSE)</f>
        <v>1.1100000000000001</v>
      </c>
      <c r="D546" s="46">
        <f>VLOOKUP($B546,[1]NA1_6SEP2010_proteins!$B$2:$AC$590,21,FALSE)</f>
        <v>1.36</v>
      </c>
      <c r="E546" s="46">
        <f>VLOOKUP($B546,[1]NA1_6SEP2010_proteins!$B$2:$AC$590,25,FALSE)</f>
        <v>1.2</v>
      </c>
      <c r="F546" s="45"/>
      <c r="G546" s="45">
        <f>VLOOKUP($B546,[1]NA1_6SEP2010_proteins!$B$2:$AC$590,20,FALSE)</f>
        <v>0.76</v>
      </c>
      <c r="H546" s="45">
        <f>VLOOKUP($B546,[1]NA1_6SEP2010_proteins!$B$2:$AC$590,24,FALSE)</f>
        <v>0.96</v>
      </c>
      <c r="I546" s="45">
        <f>VLOOKUP($B546,[1]NA1_6SEP2010_proteins!$B$2:$AC$590,28,FALSE)</f>
        <v>0.92</v>
      </c>
    </row>
    <row r="547" spans="1:9" x14ac:dyDescent="0.3">
      <c r="A547" s="57" t="s">
        <v>1088</v>
      </c>
      <c r="B547" s="56" t="s">
        <v>449</v>
      </c>
      <c r="C547" s="46" t="str">
        <f>VLOOKUP($B547,[1]NA1_6SEP2010_proteins!$B$2:$AC$590,17,FALSE)</f>
        <v>Y</v>
      </c>
      <c r="D547" s="46">
        <f>VLOOKUP($B547,[1]NA1_6SEP2010_proteins!$B$2:$AC$590,21,FALSE)</f>
        <v>1.26</v>
      </c>
      <c r="E547" s="46">
        <f>VLOOKUP($B547,[1]NA1_6SEP2010_proteins!$B$2:$AC$590,25,FALSE)</f>
        <v>0.93</v>
      </c>
      <c r="F547" s="45"/>
      <c r="G547" s="45" t="str">
        <f>VLOOKUP($B547,[1]NA1_6SEP2010_proteins!$B$2:$AC$590,20,FALSE)</f>
        <v>Y</v>
      </c>
      <c r="H547" s="45">
        <f>VLOOKUP($B547,[1]NA1_6SEP2010_proteins!$B$2:$AC$590,24,FALSE)</f>
        <v>0.64</v>
      </c>
      <c r="I547" s="45">
        <f>VLOOKUP($B547,[1]NA1_6SEP2010_proteins!$B$2:$AC$590,28,FALSE)</f>
        <v>0.42</v>
      </c>
    </row>
    <row r="548" spans="1:9" x14ac:dyDescent="0.3">
      <c r="A548" s="57" t="s">
        <v>1089</v>
      </c>
      <c r="B548" s="56" t="s">
        <v>450</v>
      </c>
      <c r="C548" s="46" t="str">
        <f>VLOOKUP($B548,[1]NA1_6SEP2010_proteins!$B$2:$AC$590,17,FALSE)</f>
        <v>-</v>
      </c>
      <c r="D548" s="46" t="str">
        <f>VLOOKUP($B548,[1]NA1_6SEP2010_proteins!$B$2:$AC$590,21,FALSE)</f>
        <v>-</v>
      </c>
      <c r="E548" s="46" t="str">
        <f>VLOOKUP($B548,[1]NA1_6SEP2010_proteins!$B$2:$AC$590,25,FALSE)</f>
        <v>S</v>
      </c>
      <c r="F548" s="45"/>
      <c r="G548" s="45" t="str">
        <f>VLOOKUP($B548,[1]NA1_6SEP2010_proteins!$B$2:$AC$590,20,FALSE)</f>
        <v>-</v>
      </c>
      <c r="H548" s="45" t="str">
        <f>VLOOKUP($B548,[1]NA1_6SEP2010_proteins!$B$2:$AC$590,24,FALSE)</f>
        <v>-</v>
      </c>
      <c r="I548" s="45" t="str">
        <f>VLOOKUP($B548,[1]NA1_6SEP2010_proteins!$B$2:$AC$590,28,FALSE)</f>
        <v>S</v>
      </c>
    </row>
    <row r="549" spans="1:9" x14ac:dyDescent="0.3">
      <c r="A549" s="86" t="s">
        <v>1090</v>
      </c>
      <c r="B549" s="90"/>
      <c r="C549" s="90"/>
      <c r="D549" s="90"/>
      <c r="E549" s="90"/>
      <c r="F549" s="90"/>
      <c r="G549" s="90"/>
      <c r="H549" s="90"/>
      <c r="I549" s="90"/>
    </row>
    <row r="550" spans="1:9" x14ac:dyDescent="0.3">
      <c r="A550" s="57" t="s">
        <v>1091</v>
      </c>
      <c r="B550" s="56" t="s">
        <v>440</v>
      </c>
      <c r="C550" s="46" t="str">
        <f>VLOOKUP($B550,[1]NA1_6SEP2010_proteins!$B$2:$AC$590,17,FALSE)</f>
        <v>Y</v>
      </c>
      <c r="D550" s="46">
        <f>VLOOKUP($B550,[1]NA1_6SEP2010_proteins!$B$2:$AC$590,21,FALSE)</f>
        <v>0.95</v>
      </c>
      <c r="E550" s="46">
        <f>VLOOKUP($B550,[1]NA1_6SEP2010_proteins!$B$2:$AC$590,25,FALSE)</f>
        <v>0.74</v>
      </c>
      <c r="F550" s="45"/>
      <c r="G550" s="45" t="str">
        <f>VLOOKUP($B550,[1]NA1_6SEP2010_proteins!$B$2:$AC$590,20,FALSE)</f>
        <v>Y</v>
      </c>
      <c r="H550" s="45">
        <f>VLOOKUP($B550,[1]NA1_6SEP2010_proteins!$B$2:$AC$590,24,FALSE)</f>
        <v>0.36</v>
      </c>
      <c r="I550" s="45">
        <f>VLOOKUP($B550,[1]NA1_6SEP2010_proteins!$B$2:$AC$590,28,FALSE)</f>
        <v>0.05</v>
      </c>
    </row>
    <row r="551" spans="1:9" x14ac:dyDescent="0.3">
      <c r="A551" s="57" t="s">
        <v>1092</v>
      </c>
      <c r="B551" s="56" t="s">
        <v>441</v>
      </c>
      <c r="C551" s="46">
        <f>VLOOKUP($B551,[1]NA1_6SEP2010_proteins!$B$2:$AC$590,17,FALSE)</f>
        <v>1.55</v>
      </c>
      <c r="D551" s="46">
        <f>VLOOKUP($B551,[1]NA1_6SEP2010_proteins!$B$2:$AC$590,21,FALSE)</f>
        <v>1.49</v>
      </c>
      <c r="E551" s="46">
        <f>VLOOKUP($B551,[1]NA1_6SEP2010_proteins!$B$2:$AC$590,25,FALSE)</f>
        <v>0.72</v>
      </c>
      <c r="F551" s="45"/>
      <c r="G551" s="45">
        <f>VLOOKUP($B551,[1]NA1_6SEP2010_proteins!$B$2:$AC$590,20,FALSE)</f>
        <v>0.99</v>
      </c>
      <c r="H551" s="45">
        <f>VLOOKUP($B551,[1]NA1_6SEP2010_proteins!$B$2:$AC$590,24,FALSE)</f>
        <v>0.98</v>
      </c>
      <c r="I551" s="45">
        <f>VLOOKUP($B551,[1]NA1_6SEP2010_proteins!$B$2:$AC$590,28,FALSE)</f>
        <v>0</v>
      </c>
    </row>
    <row r="552" spans="1:9" x14ac:dyDescent="0.3">
      <c r="A552" s="57" t="s">
        <v>1093</v>
      </c>
      <c r="B552" s="56" t="s">
        <v>443</v>
      </c>
      <c r="C552" s="46" t="str">
        <f>VLOOKUP($B552,[1]NA1_6SEP2010_proteins!$B$2:$AC$590,17,FALSE)</f>
        <v>-</v>
      </c>
      <c r="D552" s="46" t="str">
        <f>VLOOKUP($B552,[1]NA1_6SEP2010_proteins!$B$2:$AC$590,21,FALSE)</f>
        <v>F</v>
      </c>
      <c r="E552" s="46" t="str">
        <f>VLOOKUP($B552,[1]NA1_6SEP2010_proteins!$B$2:$AC$590,25,FALSE)</f>
        <v>S</v>
      </c>
      <c r="F552" s="45"/>
      <c r="G552" s="45" t="str">
        <f>VLOOKUP($B552,[1]NA1_6SEP2010_proteins!$B$2:$AC$590,20,FALSE)</f>
        <v>-</v>
      </c>
      <c r="H552" s="45" t="str">
        <f>VLOOKUP($B552,[1]NA1_6SEP2010_proteins!$B$2:$AC$590,24,FALSE)</f>
        <v>F</v>
      </c>
      <c r="I552" s="45" t="str">
        <f>VLOOKUP($B552,[1]NA1_6SEP2010_proteins!$B$2:$AC$590,28,FALSE)</f>
        <v>S</v>
      </c>
    </row>
    <row r="553" spans="1:9" x14ac:dyDescent="0.3">
      <c r="A553" s="52" t="s">
        <v>1094</v>
      </c>
      <c r="B553" s="53" t="s">
        <v>446</v>
      </c>
      <c r="C553" s="46">
        <f>VLOOKUP($B553,[1]NA1_6SEP2010_proteins!$B$2:$AC$590,17,FALSE)</f>
        <v>1.19</v>
      </c>
      <c r="D553" s="46">
        <f>VLOOKUP($B553,[1]NA1_6SEP2010_proteins!$B$2:$AC$590,21,FALSE)</f>
        <v>0.74</v>
      </c>
      <c r="E553" s="46">
        <f>VLOOKUP($B553,[1]NA1_6SEP2010_proteins!$B$2:$AC$590,25,FALSE)</f>
        <v>0.56999999999999995</v>
      </c>
      <c r="F553" s="45"/>
      <c r="G553" s="45">
        <f>VLOOKUP($B553,[1]NA1_6SEP2010_proteins!$B$2:$AC$590,20,FALSE)</f>
        <v>0.85</v>
      </c>
      <c r="H553" s="45">
        <f>VLOOKUP($B553,[1]NA1_6SEP2010_proteins!$B$2:$AC$590,24,FALSE)</f>
        <v>0.01</v>
      </c>
      <c r="I553" s="45">
        <f>VLOOKUP($B553,[1]NA1_6SEP2010_proteins!$B$2:$AC$590,28,FALSE)</f>
        <v>0</v>
      </c>
    </row>
    <row r="554" spans="1:9" x14ac:dyDescent="0.3">
      <c r="A554" s="57" t="s">
        <v>1095</v>
      </c>
      <c r="B554" s="56" t="s">
        <v>62</v>
      </c>
      <c r="C554" s="46">
        <f>VLOOKUP($B554,[1]NA1_6SEP2010_proteins!$B$2:$AC$590,17,FALSE)</f>
        <v>0.82</v>
      </c>
      <c r="D554" s="46">
        <f>VLOOKUP($B554,[1]NA1_6SEP2010_proteins!$B$2:$AC$590,21,FALSE)</f>
        <v>0.8</v>
      </c>
      <c r="E554" s="46">
        <f>VLOOKUP($B554,[1]NA1_6SEP2010_proteins!$B$2:$AC$590,25,FALSE)</f>
        <v>1.82</v>
      </c>
      <c r="F554" s="45"/>
      <c r="G554" s="45">
        <f>VLOOKUP($B554,[1]NA1_6SEP2010_proteins!$B$2:$AC$590,20,FALSE)</f>
        <v>0.01</v>
      </c>
      <c r="H554" s="45">
        <f>VLOOKUP($B554,[1]NA1_6SEP2010_proteins!$B$2:$AC$590,24,FALSE)</f>
        <v>0</v>
      </c>
      <c r="I554" s="45">
        <f>VLOOKUP($B554,[1]NA1_6SEP2010_proteins!$B$2:$AC$590,28,FALSE)</f>
        <v>1</v>
      </c>
    </row>
    <row r="555" spans="1:9" x14ac:dyDescent="0.3">
      <c r="A555" s="57" t="s">
        <v>1096</v>
      </c>
      <c r="B555" s="56" t="s">
        <v>454</v>
      </c>
      <c r="C555" s="46" t="str">
        <f>VLOOKUP($B555,[1]NA1_6SEP2010_proteins!$B$2:$AC$590,17,FALSE)</f>
        <v>-</v>
      </c>
      <c r="D555" s="46" t="str">
        <f>VLOOKUP($B555,[1]NA1_6SEP2010_proteins!$B$2:$AC$590,21,FALSE)</f>
        <v>F</v>
      </c>
      <c r="E555" s="46" t="str">
        <f>VLOOKUP($B555,[1]NA1_6SEP2010_proteins!$B$2:$AC$590,25,FALSE)</f>
        <v>S</v>
      </c>
      <c r="F555" s="45"/>
      <c r="G555" s="45" t="str">
        <f>VLOOKUP($B555,[1]NA1_6SEP2010_proteins!$B$2:$AC$590,20,FALSE)</f>
        <v>-</v>
      </c>
      <c r="H555" s="45" t="str">
        <f>VLOOKUP($B555,[1]NA1_6SEP2010_proteins!$B$2:$AC$590,24,FALSE)</f>
        <v>F</v>
      </c>
      <c r="I555" s="45" t="str">
        <f>VLOOKUP($B555,[1]NA1_6SEP2010_proteins!$B$2:$AC$590,28,FALSE)</f>
        <v>S</v>
      </c>
    </row>
    <row r="556" spans="1:9" x14ac:dyDescent="0.3">
      <c r="A556" s="51" t="s">
        <v>637</v>
      </c>
      <c r="B556" s="46" t="s">
        <v>638</v>
      </c>
      <c r="C556" s="46" t="str">
        <f>VLOOKUP($B556,[1]NA1_6SEP2010_proteins!$B$2:$AC$590,17,FALSE)</f>
        <v>Y</v>
      </c>
      <c r="D556" s="46" t="str">
        <f>VLOOKUP($B556,[1]NA1_6SEP2010_proteins!$B$2:$AC$590,21,FALSE)</f>
        <v>Y</v>
      </c>
      <c r="E556" s="46" t="str">
        <f>VLOOKUP($B556,[1]NA1_6SEP2010_proteins!$B$2:$AC$590,25,FALSE)</f>
        <v>Y</v>
      </c>
      <c r="F556" s="45"/>
      <c r="G556" s="45" t="str">
        <f>VLOOKUP($B556,[1]NA1_6SEP2010_proteins!$B$2:$AC$590,20,FALSE)</f>
        <v>Y</v>
      </c>
      <c r="H556" s="45" t="str">
        <f>VLOOKUP($B556,[1]NA1_6SEP2010_proteins!$B$2:$AC$590,24,FALSE)</f>
        <v>Y</v>
      </c>
      <c r="I556" s="45" t="str">
        <f>VLOOKUP($B556,[1]NA1_6SEP2010_proteins!$B$2:$AC$590,28,FALSE)</f>
        <v>Y</v>
      </c>
    </row>
    <row r="557" spans="1:9" ht="15.75" x14ac:dyDescent="0.3">
      <c r="A557" s="88" t="s">
        <v>1294</v>
      </c>
      <c r="B557" s="89"/>
      <c r="C557" s="89"/>
      <c r="D557" s="89"/>
      <c r="E557" s="89"/>
      <c r="F557" s="89"/>
      <c r="G557" s="89"/>
      <c r="H557" s="89"/>
      <c r="I557" s="89"/>
    </row>
    <row r="558" spans="1:9" x14ac:dyDescent="0.3">
      <c r="A558" s="86" t="s">
        <v>1097</v>
      </c>
      <c r="B558" s="90"/>
      <c r="C558" s="90"/>
      <c r="D558" s="90"/>
      <c r="E558" s="90"/>
      <c r="F558" s="90"/>
      <c r="G558" s="90"/>
      <c r="H558" s="90"/>
      <c r="I558" s="90"/>
    </row>
    <row r="559" spans="1:9" x14ac:dyDescent="0.3">
      <c r="A559" s="57" t="s">
        <v>1098</v>
      </c>
      <c r="B559" s="56" t="s">
        <v>466</v>
      </c>
      <c r="C559" s="46" t="str">
        <f>VLOOKUP($B559,[1]NA1_6SEP2010_proteins!$B$2:$AC$590,17,FALSE)</f>
        <v>Y</v>
      </c>
      <c r="D559" s="46">
        <f>VLOOKUP($B559,[1]NA1_6SEP2010_proteins!$B$2:$AC$590,21,FALSE)</f>
        <v>0.85</v>
      </c>
      <c r="E559" s="46">
        <f>VLOOKUP($B559,[1]NA1_6SEP2010_proteins!$B$2:$AC$590,25,FALSE)</f>
        <v>0.56999999999999995</v>
      </c>
      <c r="F559" s="45"/>
      <c r="G559" s="45" t="str">
        <f>VLOOKUP($B559,[1]NA1_6SEP2010_proteins!$B$2:$AC$590,20,FALSE)</f>
        <v>Y</v>
      </c>
      <c r="H559" s="45">
        <f>VLOOKUP($B559,[1]NA1_6SEP2010_proteins!$B$2:$AC$590,24,FALSE)</f>
        <v>0.39</v>
      </c>
      <c r="I559" s="45">
        <f>VLOOKUP($B559,[1]NA1_6SEP2010_proteins!$B$2:$AC$590,28,FALSE)</f>
        <v>0.01</v>
      </c>
    </row>
    <row r="560" spans="1:9" s="3" customFormat="1" x14ac:dyDescent="0.3">
      <c r="A560" s="57" t="s">
        <v>1099</v>
      </c>
      <c r="B560" s="56" t="s">
        <v>467</v>
      </c>
      <c r="C560" s="46" t="str">
        <f>VLOOKUP($B560,[1]NA1_6SEP2010_proteins!$B$2:$AC$590,17,FALSE)</f>
        <v>Y</v>
      </c>
      <c r="D560" s="46">
        <f>VLOOKUP($B560,[1]NA1_6SEP2010_proteins!$B$2:$AC$590,21,FALSE)</f>
        <v>0.93</v>
      </c>
      <c r="E560" s="46">
        <f>VLOOKUP($B560,[1]NA1_6SEP2010_proteins!$B$2:$AC$590,25,FALSE)</f>
        <v>0.65</v>
      </c>
      <c r="F560" s="45"/>
      <c r="G560" s="45" t="str">
        <f>VLOOKUP($B560,[1]NA1_6SEP2010_proteins!$B$2:$AC$590,20,FALSE)</f>
        <v>Y</v>
      </c>
      <c r="H560" s="45">
        <f>VLOOKUP($B560,[1]NA1_6SEP2010_proteins!$B$2:$AC$590,24,FALSE)</f>
        <v>0.37</v>
      </c>
      <c r="I560" s="45">
        <f>VLOOKUP($B560,[1]NA1_6SEP2010_proteins!$B$2:$AC$590,28,FALSE)</f>
        <v>0.01</v>
      </c>
    </row>
    <row r="561" spans="1:9" s="3" customFormat="1" ht="24" x14ac:dyDescent="0.3">
      <c r="A561" s="44" t="s">
        <v>764</v>
      </c>
      <c r="B561" s="45" t="s">
        <v>765</v>
      </c>
      <c r="C561" s="46" t="str">
        <f>VLOOKUP($B561,[1]NA1_6SEP2010_proteins!$B$2:$AC$590,17,FALSE)</f>
        <v>Y</v>
      </c>
      <c r="D561" s="46">
        <f>VLOOKUP($B561,[1]NA1_6SEP2010_proteins!$B$2:$AC$590,21,FALSE)</f>
        <v>1.34</v>
      </c>
      <c r="E561" s="46" t="str">
        <f>VLOOKUP($B561,[1]NA1_6SEP2010_proteins!$B$2:$AC$590,25,FALSE)</f>
        <v>Y</v>
      </c>
      <c r="F561" s="45"/>
      <c r="G561" s="45" t="str">
        <f>VLOOKUP($B561,[1]NA1_6SEP2010_proteins!$B$2:$AC$590,20,FALSE)</f>
        <v>Y</v>
      </c>
      <c r="H561" s="45">
        <f>VLOOKUP($B561,[1]NA1_6SEP2010_proteins!$B$2:$AC$590,24,FALSE)</f>
        <v>0.73</v>
      </c>
      <c r="I561" s="45" t="str">
        <f>VLOOKUP($B561,[1]NA1_6SEP2010_proteins!$B$2:$AC$590,28,FALSE)</f>
        <v>Y</v>
      </c>
    </row>
    <row r="562" spans="1:9" s="3" customFormat="1" x14ac:dyDescent="0.3">
      <c r="A562" s="57" t="s">
        <v>1099</v>
      </c>
      <c r="B562" s="56" t="s">
        <v>469</v>
      </c>
      <c r="C562" s="46">
        <f>VLOOKUP($B562,[1]NA1_6SEP2010_proteins!$B$2:$AC$590,17,FALSE)</f>
        <v>2.0099999999999998</v>
      </c>
      <c r="D562" s="46">
        <f>VLOOKUP($B562,[1]NA1_6SEP2010_proteins!$B$2:$AC$590,21,FALSE)</f>
        <v>0.87</v>
      </c>
      <c r="E562" s="46">
        <f>VLOOKUP($B562,[1]NA1_6SEP2010_proteins!$B$2:$AC$590,25,FALSE)</f>
        <v>1.22</v>
      </c>
      <c r="F562" s="45"/>
      <c r="G562" s="45">
        <f>VLOOKUP($B562,[1]NA1_6SEP2010_proteins!$B$2:$AC$590,20,FALSE)</f>
        <v>1</v>
      </c>
      <c r="H562" s="45">
        <f>VLOOKUP($B562,[1]NA1_6SEP2010_proteins!$B$2:$AC$590,24,FALSE)</f>
        <v>0.09</v>
      </c>
      <c r="I562" s="45">
        <f>VLOOKUP($B562,[1]NA1_6SEP2010_proteins!$B$2:$AC$590,28,FALSE)</f>
        <v>0.93</v>
      </c>
    </row>
    <row r="563" spans="1:9" s="3" customFormat="1" x14ac:dyDescent="0.3">
      <c r="A563" s="57" t="s">
        <v>1100</v>
      </c>
      <c r="B563" s="56" t="s">
        <v>137</v>
      </c>
      <c r="C563" s="46" t="str">
        <f>VLOOKUP($B563,[1]NA1_6SEP2010_proteins!$B$2:$AC$590,17,FALSE)</f>
        <v>-</v>
      </c>
      <c r="D563" s="46" t="str">
        <f>VLOOKUP($B563,[1]NA1_6SEP2010_proteins!$B$2:$AC$590,21,FALSE)</f>
        <v>F</v>
      </c>
      <c r="E563" s="46" t="str">
        <f>VLOOKUP($B563,[1]NA1_6SEP2010_proteins!$B$2:$AC$590,25,FALSE)</f>
        <v>S</v>
      </c>
      <c r="F563" s="45"/>
      <c r="G563" s="45" t="str">
        <f>VLOOKUP($B563,[1]NA1_6SEP2010_proteins!$B$2:$AC$590,20,FALSE)</f>
        <v>-</v>
      </c>
      <c r="H563" s="45" t="str">
        <f>VLOOKUP($B563,[1]NA1_6SEP2010_proteins!$B$2:$AC$590,24,FALSE)</f>
        <v>F</v>
      </c>
      <c r="I563" s="45" t="str">
        <f>VLOOKUP($B563,[1]NA1_6SEP2010_proteins!$B$2:$AC$590,28,FALSE)</f>
        <v>S</v>
      </c>
    </row>
    <row r="564" spans="1:9" x14ac:dyDescent="0.3">
      <c r="A564" s="86" t="s">
        <v>1101</v>
      </c>
      <c r="B564" s="90"/>
      <c r="C564" s="90"/>
      <c r="D564" s="90"/>
      <c r="E564" s="90"/>
      <c r="F564" s="90"/>
      <c r="G564" s="90"/>
      <c r="H564" s="90"/>
      <c r="I564" s="90"/>
    </row>
    <row r="565" spans="1:9" x14ac:dyDescent="0.3">
      <c r="A565" s="51" t="s">
        <v>716</v>
      </c>
      <c r="B565" s="46" t="s">
        <v>1102</v>
      </c>
      <c r="C565" s="46" t="str">
        <f>VLOOKUP($B565,[1]NA1_6SEP2010_proteins!$B$2:$AC$590,17,FALSE)</f>
        <v>Y</v>
      </c>
      <c r="D565" s="46" t="str">
        <f>VLOOKUP($B565,[1]NA1_6SEP2010_proteins!$B$2:$AC$590,21,FALSE)</f>
        <v>Y</v>
      </c>
      <c r="E565" s="46" t="str">
        <f>VLOOKUP($B565,[1]NA1_6SEP2010_proteins!$B$2:$AC$590,25,FALSE)</f>
        <v>Y</v>
      </c>
      <c r="F565" s="70"/>
      <c r="G565" s="70" t="s">
        <v>612</v>
      </c>
      <c r="H565" s="70" t="s">
        <v>612</v>
      </c>
      <c r="I565" s="70" t="s">
        <v>612</v>
      </c>
    </row>
    <row r="566" spans="1:9" x14ac:dyDescent="0.3">
      <c r="A566" s="86" t="s">
        <v>1103</v>
      </c>
      <c r="B566" s="90"/>
      <c r="C566" s="90"/>
      <c r="D566" s="90"/>
      <c r="E566" s="90"/>
      <c r="F566" s="90"/>
      <c r="G566" s="90"/>
      <c r="H566" s="90"/>
      <c r="I566" s="90"/>
    </row>
    <row r="567" spans="1:9" ht="24" x14ac:dyDescent="0.3">
      <c r="A567" s="52" t="s">
        <v>1104</v>
      </c>
      <c r="B567" s="56" t="s">
        <v>451</v>
      </c>
      <c r="C567" s="46">
        <f>VLOOKUP($B567,[1]NA1_6SEP2010_proteins!$B$2:$AC$590,17,FALSE)</f>
        <v>1.97</v>
      </c>
      <c r="D567" s="46">
        <f>VLOOKUP($B567,[1]NA1_6SEP2010_proteins!$B$2:$AC$590,21,FALSE)</f>
        <v>1.03</v>
      </c>
      <c r="E567" s="46">
        <f>VLOOKUP($B567,[1]NA1_6SEP2010_proteins!$B$2:$AC$590,25,FALSE)</f>
        <v>1.08</v>
      </c>
      <c r="F567" s="45"/>
      <c r="G567" s="45">
        <f>VLOOKUP($B567,[1]NA1_6SEP2010_proteins!$B$2:$AC$590,20,FALSE)</f>
        <v>0.98</v>
      </c>
      <c r="H567" s="45">
        <f>VLOOKUP($B567,[1]NA1_6SEP2010_proteins!$B$2:$AC$590,24,FALSE)</f>
        <v>0.49</v>
      </c>
      <c r="I567" s="45">
        <f>VLOOKUP($B567,[1]NA1_6SEP2010_proteins!$B$2:$AC$590,28,FALSE)</f>
        <v>0.57999999999999996</v>
      </c>
    </row>
    <row r="568" spans="1:9" s="3" customFormat="1" x14ac:dyDescent="0.3">
      <c r="A568" s="51" t="s">
        <v>219</v>
      </c>
      <c r="B568" s="46" t="s">
        <v>1105</v>
      </c>
      <c r="C568" s="46" t="str">
        <f>VLOOKUP($B568,[1]NA1_6SEP2010_proteins!$B$2:$AC$590,17,FALSE)</f>
        <v>Y</v>
      </c>
      <c r="D568" s="46" t="str">
        <f>VLOOKUP($B568,[1]NA1_6SEP2010_proteins!$B$2:$AC$590,21,FALSE)</f>
        <v>Y</v>
      </c>
      <c r="E568" s="46" t="str">
        <f>VLOOKUP($B568,[1]NA1_6SEP2010_proteins!$B$2:$AC$590,25,FALSE)</f>
        <v>Y</v>
      </c>
      <c r="F568" s="45"/>
      <c r="G568" s="45" t="str">
        <f>VLOOKUP($B568,[1]NA1_6SEP2010_proteins!$B$2:$AC$590,20,FALSE)</f>
        <v>Y</v>
      </c>
      <c r="H568" s="45" t="str">
        <f>VLOOKUP($B568,[1]NA1_6SEP2010_proteins!$B$2:$AC$590,24,FALSE)</f>
        <v>Y</v>
      </c>
      <c r="I568" s="45" t="str">
        <f>VLOOKUP($B568,[1]NA1_6SEP2010_proteins!$B$2:$AC$590,28,FALSE)</f>
        <v>Y</v>
      </c>
    </row>
    <row r="569" spans="1:9" s="3" customFormat="1" x14ac:dyDescent="0.3">
      <c r="A569" s="57" t="s">
        <v>1106</v>
      </c>
      <c r="B569" s="56" t="s">
        <v>474</v>
      </c>
      <c r="C569" s="46" t="str">
        <f>VLOOKUP($B569,[1]NA1_6SEP2010_proteins!$B$2:$AC$590,17,FALSE)</f>
        <v>-</v>
      </c>
      <c r="D569" s="46" t="str">
        <f>VLOOKUP($B569,[1]NA1_6SEP2010_proteins!$B$2:$AC$590,21,FALSE)</f>
        <v>F</v>
      </c>
      <c r="E569" s="46" t="str">
        <f>VLOOKUP($B569,[1]NA1_6SEP2010_proteins!$B$2:$AC$590,25,FALSE)</f>
        <v>-</v>
      </c>
      <c r="F569" s="45"/>
      <c r="G569" s="45" t="str">
        <f>VLOOKUP($B569,[1]NA1_6SEP2010_proteins!$B$2:$AC$590,20,FALSE)</f>
        <v>-</v>
      </c>
      <c r="H569" s="45" t="str">
        <f>VLOOKUP($B569,[1]NA1_6SEP2010_proteins!$B$2:$AC$590,24,FALSE)</f>
        <v>F</v>
      </c>
      <c r="I569" s="45" t="str">
        <f>VLOOKUP($B569,[1]NA1_6SEP2010_proteins!$B$2:$AC$590,28,FALSE)</f>
        <v>-</v>
      </c>
    </row>
    <row r="570" spans="1:9" s="3" customFormat="1" x14ac:dyDescent="0.3">
      <c r="A570" s="86" t="s">
        <v>1107</v>
      </c>
      <c r="B570" s="86"/>
      <c r="C570" s="86"/>
      <c r="D570" s="86"/>
      <c r="E570" s="86"/>
      <c r="F570" s="86"/>
      <c r="G570" s="86"/>
      <c r="H570" s="86"/>
      <c r="I570" s="86"/>
    </row>
    <row r="571" spans="1:9" s="3" customFormat="1" x14ac:dyDescent="0.3">
      <c r="A571" s="52" t="s">
        <v>1108</v>
      </c>
      <c r="B571" s="56" t="s">
        <v>472</v>
      </c>
      <c r="C571" s="46" t="str">
        <f>VLOOKUP($B571,[1]NA1_6SEP2010_proteins!$B$2:$AC$590,17,FALSE)</f>
        <v>C</v>
      </c>
      <c r="D571" s="46" t="str">
        <f>VLOOKUP($B571,[1]NA1_6SEP2010_proteins!$B$2:$AC$590,21,FALSE)</f>
        <v>-</v>
      </c>
      <c r="E571" s="46" t="str">
        <f>VLOOKUP($B571,[1]NA1_6SEP2010_proteins!$B$2:$AC$590,25,FALSE)</f>
        <v>-</v>
      </c>
      <c r="F571" s="45"/>
      <c r="G571" s="45" t="str">
        <f>VLOOKUP($B571,[1]NA1_6SEP2010_proteins!$B$2:$AC$590,20,FALSE)</f>
        <v>C</v>
      </c>
      <c r="H571" s="45" t="str">
        <f>VLOOKUP($B571,[1]NA1_6SEP2010_proteins!$B$2:$AC$590,24,FALSE)</f>
        <v>-</v>
      </c>
      <c r="I571" s="45" t="str">
        <f>VLOOKUP($B571,[1]NA1_6SEP2010_proteins!$B$2:$AC$590,28,FALSE)</f>
        <v>-</v>
      </c>
    </row>
    <row r="572" spans="1:9" s="3" customFormat="1" x14ac:dyDescent="0.3">
      <c r="A572" s="52" t="s">
        <v>1109</v>
      </c>
      <c r="B572" s="53" t="s">
        <v>465</v>
      </c>
      <c r="C572" s="46">
        <f>VLOOKUP($B572,[1]NA1_6SEP2010_proteins!$B$2:$AC$590,17,FALSE)</f>
        <v>0.64</v>
      </c>
      <c r="D572" s="46">
        <f>VLOOKUP($B572,[1]NA1_6SEP2010_proteins!$B$2:$AC$590,21,FALSE)</f>
        <v>0.61</v>
      </c>
      <c r="E572" s="46">
        <f>VLOOKUP($B572,[1]NA1_6SEP2010_proteins!$B$2:$AC$590,25,FALSE)</f>
        <v>0.65</v>
      </c>
      <c r="F572" s="45"/>
      <c r="G572" s="45">
        <f>VLOOKUP($B572,[1]NA1_6SEP2010_proteins!$B$2:$AC$590,20,FALSE)</f>
        <v>0</v>
      </c>
      <c r="H572" s="45">
        <f>VLOOKUP($B572,[1]NA1_6SEP2010_proteins!$B$2:$AC$590,24,FALSE)</f>
        <v>0</v>
      </c>
      <c r="I572" s="45">
        <f>VLOOKUP($B572,[1]NA1_6SEP2010_proteins!$B$2:$AC$590,28,FALSE)</f>
        <v>0</v>
      </c>
    </row>
    <row r="573" spans="1:9" x14ac:dyDescent="0.3">
      <c r="A573" s="86" t="s">
        <v>1110</v>
      </c>
      <c r="B573" s="90"/>
      <c r="C573" s="90"/>
      <c r="D573" s="90"/>
      <c r="E573" s="90"/>
      <c r="F573" s="90"/>
      <c r="G573" s="90"/>
      <c r="H573" s="90"/>
      <c r="I573" s="90"/>
    </row>
    <row r="574" spans="1:9" x14ac:dyDescent="0.3">
      <c r="A574" s="52" t="s">
        <v>1111</v>
      </c>
      <c r="B574" s="53" t="s">
        <v>473</v>
      </c>
      <c r="C574" s="46" t="str">
        <f>VLOOKUP($B574,[1]NA1_6SEP2010_proteins!$B$2:$AC$590,17,FALSE)</f>
        <v>Y</v>
      </c>
      <c r="D574" s="46" t="str">
        <f>VLOOKUP($B574,[1]NA1_6SEP2010_proteins!$B$2:$AC$590,21,FALSE)</f>
        <v>Y</v>
      </c>
      <c r="E574" s="46">
        <f>VLOOKUP($B574,[1]NA1_6SEP2010_proteins!$B$2:$AC$590,25,FALSE)</f>
        <v>2.46</v>
      </c>
      <c r="F574" s="45"/>
      <c r="G574" s="45" t="str">
        <f>VLOOKUP($B574,[1]NA1_6SEP2010_proteins!$B$2:$AC$590,20,FALSE)</f>
        <v>Y</v>
      </c>
      <c r="H574" s="45" t="str">
        <f>VLOOKUP($B574,[1]NA1_6SEP2010_proteins!$B$2:$AC$590,24,FALSE)</f>
        <v>Y</v>
      </c>
      <c r="I574" s="45">
        <f>VLOOKUP($B574,[1]NA1_6SEP2010_proteins!$B$2:$AC$590,28,FALSE)</f>
        <v>0.96</v>
      </c>
    </row>
    <row r="575" spans="1:9" x14ac:dyDescent="0.3">
      <c r="A575" s="86" t="s">
        <v>1112</v>
      </c>
      <c r="B575" s="86"/>
      <c r="C575" s="86"/>
      <c r="D575" s="86"/>
      <c r="E575" s="86"/>
      <c r="F575" s="86"/>
      <c r="G575" s="86"/>
      <c r="H575" s="86"/>
      <c r="I575" s="86"/>
    </row>
    <row r="576" spans="1:9" s="3" customFormat="1" x14ac:dyDescent="0.3">
      <c r="A576" s="52" t="s">
        <v>1113</v>
      </c>
      <c r="B576" s="56" t="s">
        <v>464</v>
      </c>
      <c r="C576" s="46" t="str">
        <f>VLOOKUP($B576,[1]NA1_6SEP2010_proteins!$B$2:$AC$590,17,FALSE)</f>
        <v>-</v>
      </c>
      <c r="D576" s="46" t="str">
        <f>VLOOKUP($B576,[1]NA1_6SEP2010_proteins!$B$2:$AC$590,21,FALSE)</f>
        <v>-</v>
      </c>
      <c r="E576" s="46" t="str">
        <f>VLOOKUP($B576,[1]NA1_6SEP2010_proteins!$B$2:$AC$590,25,FALSE)</f>
        <v>S</v>
      </c>
      <c r="F576" s="55"/>
      <c r="G576" s="45" t="s">
        <v>721</v>
      </c>
      <c r="H576" s="45" t="s">
        <v>721</v>
      </c>
      <c r="I576" s="45" t="s">
        <v>722</v>
      </c>
    </row>
    <row r="577" spans="1:9" s="3" customFormat="1" x14ac:dyDescent="0.3">
      <c r="A577" s="86" t="s">
        <v>1114</v>
      </c>
      <c r="B577" s="90"/>
      <c r="C577" s="90"/>
      <c r="D577" s="90"/>
      <c r="E577" s="90"/>
      <c r="F577" s="90"/>
      <c r="G577" s="90"/>
      <c r="H577" s="90"/>
      <c r="I577" s="90"/>
    </row>
    <row r="578" spans="1:9" s="3" customFormat="1" x14ac:dyDescent="0.3">
      <c r="A578" s="52" t="s">
        <v>1108</v>
      </c>
      <c r="B578" s="56" t="s">
        <v>472</v>
      </c>
      <c r="C578" s="46" t="str">
        <f>VLOOKUP($B578,[1]NA1_6SEP2010_proteins!$B$2:$AC$590,17,FALSE)</f>
        <v>C</v>
      </c>
      <c r="D578" s="46" t="str">
        <f>VLOOKUP($B578,[1]NA1_6SEP2010_proteins!$B$2:$AC$590,21,FALSE)</f>
        <v>-</v>
      </c>
      <c r="E578" s="46" t="str">
        <f>VLOOKUP($B578,[1]NA1_6SEP2010_proteins!$B$2:$AC$590,25,FALSE)</f>
        <v>-</v>
      </c>
      <c r="F578" s="45"/>
      <c r="G578" s="45" t="str">
        <f>VLOOKUP($B578,[1]NA1_6SEP2010_proteins!$B$2:$AC$590,20,FALSE)</f>
        <v>C</v>
      </c>
      <c r="H578" s="45" t="str">
        <f>VLOOKUP($B578,[1]NA1_6SEP2010_proteins!$B$2:$AC$590,24,FALSE)</f>
        <v>-</v>
      </c>
      <c r="I578" s="45" t="str">
        <f>VLOOKUP($B578,[1]NA1_6SEP2010_proteins!$B$2:$AC$590,28,FALSE)</f>
        <v>-</v>
      </c>
    </row>
    <row r="579" spans="1:9" s="3" customFormat="1" x14ac:dyDescent="0.3">
      <c r="A579" s="51" t="s">
        <v>669</v>
      </c>
      <c r="B579" s="46" t="s">
        <v>670</v>
      </c>
      <c r="C579" s="46" t="str">
        <f>VLOOKUP($B579,[1]NA1_6SEP2010_proteins!$B$2:$AC$590,17,FALSE)</f>
        <v>Y</v>
      </c>
      <c r="D579" s="46" t="str">
        <f>VLOOKUP($B579,[1]NA1_6SEP2010_proteins!$B$2:$AC$590,21,FALSE)</f>
        <v>Y</v>
      </c>
      <c r="E579" s="46" t="str">
        <f>VLOOKUP($B579,[1]NA1_6SEP2010_proteins!$B$2:$AC$590,25,FALSE)</f>
        <v>Y</v>
      </c>
      <c r="F579" s="45"/>
      <c r="G579" s="45" t="str">
        <f>VLOOKUP($B579,[1]NA1_6SEP2010_proteins!$B$2:$AC$590,20,FALSE)</f>
        <v>Y</v>
      </c>
      <c r="H579" s="45" t="str">
        <f>VLOOKUP($B579,[1]NA1_6SEP2010_proteins!$B$2:$AC$590,24,FALSE)</f>
        <v>Y</v>
      </c>
      <c r="I579" s="45" t="str">
        <f>VLOOKUP($B579,[1]NA1_6SEP2010_proteins!$B$2:$AC$590,28,FALSE)</f>
        <v>Y</v>
      </c>
    </row>
    <row r="580" spans="1:9" x14ac:dyDescent="0.3">
      <c r="A580" s="86" t="s">
        <v>873</v>
      </c>
      <c r="B580" s="90"/>
      <c r="C580" s="90"/>
      <c r="D580" s="90"/>
      <c r="E580" s="90"/>
      <c r="F580" s="90"/>
      <c r="G580" s="90"/>
      <c r="H580" s="90"/>
      <c r="I580" s="90"/>
    </row>
    <row r="581" spans="1:9" s="5" customFormat="1" x14ac:dyDescent="0.3">
      <c r="A581" s="52" t="s">
        <v>828</v>
      </c>
      <c r="B581" s="45" t="s">
        <v>136</v>
      </c>
      <c r="C581" s="46" t="str">
        <f>VLOOKUP($B581,[1]NA1_6SEP2010_proteins!$B$2:$AC$590,17,FALSE)</f>
        <v>C</v>
      </c>
      <c r="D581" s="46" t="str">
        <f>VLOOKUP($B581,[1]NA1_6SEP2010_proteins!$B$2:$AC$590,21,FALSE)</f>
        <v>F</v>
      </c>
      <c r="E581" s="46" t="str">
        <f>VLOOKUP($B581,[1]NA1_6SEP2010_proteins!$B$2:$AC$590,25,FALSE)</f>
        <v>S</v>
      </c>
      <c r="F581" s="45"/>
      <c r="G581" s="45" t="str">
        <f>VLOOKUP($B581,[1]NA1_6SEP2010_proteins!$B$2:$AC$590,20,FALSE)</f>
        <v>C</v>
      </c>
      <c r="H581" s="45" t="str">
        <f>VLOOKUP($B581,[1]NA1_6SEP2010_proteins!$B$2:$AC$590,24,FALSE)</f>
        <v>F</v>
      </c>
      <c r="I581" s="45" t="str">
        <f>VLOOKUP($B581,[1]NA1_6SEP2010_proteins!$B$2:$AC$590,28,FALSE)</f>
        <v>S</v>
      </c>
    </row>
    <row r="582" spans="1:9" x14ac:dyDescent="0.3">
      <c r="A582" s="52" t="s">
        <v>1115</v>
      </c>
      <c r="B582" s="53" t="s">
        <v>462</v>
      </c>
      <c r="C582" s="46">
        <f>VLOOKUP($B582,[1]NA1_6SEP2010_proteins!$B$2:$AC$590,17,FALSE)</f>
        <v>1.02</v>
      </c>
      <c r="D582" s="46">
        <f>VLOOKUP($B582,[1]NA1_6SEP2010_proteins!$B$2:$AC$590,21,FALSE)</f>
        <v>0.68</v>
      </c>
      <c r="E582" s="46">
        <f>VLOOKUP($B582,[1]NA1_6SEP2010_proteins!$B$2:$AC$590,25,FALSE)</f>
        <v>0.75</v>
      </c>
      <c r="F582" s="45"/>
      <c r="G582" s="45">
        <f>VLOOKUP($B582,[1]NA1_6SEP2010_proteins!$B$2:$AC$590,20,FALSE)</f>
        <v>0.49</v>
      </c>
      <c r="H582" s="45">
        <f>VLOOKUP($B582,[1]NA1_6SEP2010_proteins!$B$2:$AC$590,24,FALSE)</f>
        <v>0.04</v>
      </c>
      <c r="I582" s="45">
        <f>VLOOKUP($B582,[1]NA1_6SEP2010_proteins!$B$2:$AC$590,28,FALSE)</f>
        <v>0.12</v>
      </c>
    </row>
    <row r="583" spans="1:9" x14ac:dyDescent="0.3">
      <c r="A583" s="44" t="s">
        <v>1116</v>
      </c>
      <c r="B583" s="45" t="s">
        <v>463</v>
      </c>
      <c r="C583" s="46">
        <f>VLOOKUP($B583,[1]NA1_6SEP2010_proteins!$B$2:$AC$590,17,FALSE)</f>
        <v>1.1499999999999999</v>
      </c>
      <c r="D583" s="46">
        <f>VLOOKUP($B583,[1]NA1_6SEP2010_proteins!$B$2:$AC$590,21,FALSE)</f>
        <v>0.83</v>
      </c>
      <c r="E583" s="46">
        <f>VLOOKUP($B583,[1]NA1_6SEP2010_proteins!$B$2:$AC$590,25,FALSE)</f>
        <v>0.96</v>
      </c>
      <c r="F583" s="45"/>
      <c r="G583" s="45">
        <f>VLOOKUP($B583,[1]NA1_6SEP2010_proteins!$B$2:$AC$590,20,FALSE)</f>
        <v>0.68</v>
      </c>
      <c r="H583" s="45">
        <f>VLOOKUP($B583,[1]NA1_6SEP2010_proteins!$B$2:$AC$590,24,FALSE)</f>
        <v>0.33</v>
      </c>
      <c r="I583" s="45">
        <f>VLOOKUP($B583,[1]NA1_6SEP2010_proteins!$B$2:$AC$590,28,FALSE)</f>
        <v>0.41</v>
      </c>
    </row>
    <row r="584" spans="1:9" ht="24" x14ac:dyDescent="0.3">
      <c r="A584" s="52" t="s">
        <v>247</v>
      </c>
      <c r="B584" s="45" t="s">
        <v>248</v>
      </c>
      <c r="C584" s="46" t="str">
        <f>VLOOKUP($B584,[1]NA1_6SEP2010_proteins!$B$2:$AC$590,17,FALSE)</f>
        <v>Y</v>
      </c>
      <c r="D584" s="46">
        <f>VLOOKUP($B584,[1]NA1_6SEP2010_proteins!$B$2:$AC$590,21,FALSE)</f>
        <v>0.92</v>
      </c>
      <c r="E584" s="46">
        <f>VLOOKUP($B584,[1]NA1_6SEP2010_proteins!$B$2:$AC$590,25,FALSE)</f>
        <v>0.85</v>
      </c>
      <c r="F584" s="45"/>
      <c r="G584" s="45" t="str">
        <f>VLOOKUP($B584,[1]NA1_6SEP2010_proteins!$B$2:$AC$590,20,FALSE)</f>
        <v>Y</v>
      </c>
      <c r="H584" s="45">
        <f>VLOOKUP($B584,[1]NA1_6SEP2010_proteins!$B$2:$AC$590,24,FALSE)</f>
        <v>0.4</v>
      </c>
      <c r="I584" s="45">
        <f>VLOOKUP($B584,[1]NA1_6SEP2010_proteins!$B$2:$AC$590,28,FALSE)</f>
        <v>0.41</v>
      </c>
    </row>
    <row r="585" spans="1:9" ht="24" x14ac:dyDescent="0.3">
      <c r="A585" s="52" t="s">
        <v>249</v>
      </c>
      <c r="B585" s="45" t="s">
        <v>250</v>
      </c>
      <c r="C585" s="46">
        <f>VLOOKUP($B585,[1]NA1_6SEP2010_proteins!$B$2:$AC$590,17,FALSE)</f>
        <v>0.74</v>
      </c>
      <c r="D585" s="46">
        <f>VLOOKUP($B585,[1]NA1_6SEP2010_proteins!$B$2:$AC$590,21,FALSE)</f>
        <v>0.84</v>
      </c>
      <c r="E585" s="46" t="str">
        <f>VLOOKUP($B585,[1]NA1_6SEP2010_proteins!$B$2:$AC$590,25,FALSE)</f>
        <v>Y</v>
      </c>
      <c r="F585" s="45"/>
      <c r="G585" s="45">
        <f>VLOOKUP($B585,[1]NA1_6SEP2010_proteins!$B$2:$AC$590,20,FALSE)</f>
        <v>0.27</v>
      </c>
      <c r="H585" s="45">
        <f>VLOOKUP($B585,[1]NA1_6SEP2010_proteins!$B$2:$AC$590,24,FALSE)</f>
        <v>0.35</v>
      </c>
      <c r="I585" s="45" t="str">
        <f>VLOOKUP($B585,[1]NA1_6SEP2010_proteins!$B$2:$AC$590,28,FALSE)</f>
        <v>Y</v>
      </c>
    </row>
    <row r="586" spans="1:9" x14ac:dyDescent="0.3">
      <c r="A586" s="52" t="s">
        <v>1117</v>
      </c>
      <c r="B586" s="45" t="s">
        <v>170</v>
      </c>
      <c r="C586" s="46" t="str">
        <f>VLOOKUP($B586,[1]NA1_6SEP2010_proteins!$B$2:$AC$590,17,FALSE)</f>
        <v>-</v>
      </c>
      <c r="D586" s="46" t="str">
        <f>VLOOKUP($B586,[1]NA1_6SEP2010_proteins!$B$2:$AC$590,21,FALSE)</f>
        <v>F</v>
      </c>
      <c r="E586" s="46" t="str">
        <f>VLOOKUP($B586,[1]NA1_6SEP2010_proteins!$B$2:$AC$590,25,FALSE)</f>
        <v>S</v>
      </c>
      <c r="F586" s="45"/>
      <c r="G586" s="45" t="str">
        <f>VLOOKUP($B586,[1]NA1_6SEP2010_proteins!$B$2:$AC$590,20,FALSE)</f>
        <v>-</v>
      </c>
      <c r="H586" s="45" t="str">
        <f>VLOOKUP($B586,[1]NA1_6SEP2010_proteins!$B$2:$AC$590,24,FALSE)</f>
        <v>F</v>
      </c>
      <c r="I586" s="45" t="str">
        <f>VLOOKUP($B586,[1]NA1_6SEP2010_proteins!$B$2:$AC$590,28,FALSE)</f>
        <v>S</v>
      </c>
    </row>
    <row r="587" spans="1:9" x14ac:dyDescent="0.3">
      <c r="A587" s="52" t="s">
        <v>1118</v>
      </c>
      <c r="B587" s="45" t="s">
        <v>23</v>
      </c>
      <c r="C587" s="46" t="str">
        <f>VLOOKUP($B587,[1]NA1_6SEP2010_proteins!$B$2:$AC$590,17,FALSE)</f>
        <v>-</v>
      </c>
      <c r="D587" s="46" t="str">
        <f>VLOOKUP($B587,[1]NA1_6SEP2010_proteins!$B$2:$AC$590,21,FALSE)</f>
        <v>F</v>
      </c>
      <c r="E587" s="46" t="str">
        <f>VLOOKUP($B587,[1]NA1_6SEP2010_proteins!$B$2:$AC$590,25,FALSE)</f>
        <v>S</v>
      </c>
      <c r="F587" s="45"/>
      <c r="G587" s="45" t="str">
        <f>VLOOKUP($B587,[1]NA1_6SEP2010_proteins!$B$2:$AC$590,20,FALSE)</f>
        <v>-</v>
      </c>
      <c r="H587" s="45" t="str">
        <f>VLOOKUP($B587,[1]NA1_6SEP2010_proteins!$B$2:$AC$590,24,FALSE)</f>
        <v>F</v>
      </c>
      <c r="I587" s="45" t="str">
        <f>VLOOKUP($B587,[1]NA1_6SEP2010_proteins!$B$2:$AC$590,28,FALSE)</f>
        <v>S</v>
      </c>
    </row>
    <row r="588" spans="1:9" x14ac:dyDescent="0.3">
      <c r="A588" s="71"/>
      <c r="B588" s="50"/>
      <c r="C588" s="50"/>
      <c r="D588" s="50"/>
      <c r="E588" s="50"/>
      <c r="F588" s="50"/>
      <c r="G588" s="50"/>
      <c r="H588" s="50"/>
      <c r="I588" s="50"/>
    </row>
    <row r="589" spans="1:9" ht="15.75" x14ac:dyDescent="0.3">
      <c r="A589" s="88" t="s">
        <v>1295</v>
      </c>
      <c r="B589" s="89"/>
      <c r="C589" s="89"/>
      <c r="D589" s="89"/>
      <c r="E589" s="89"/>
      <c r="F589" s="89"/>
      <c r="G589" s="89"/>
      <c r="H589" s="89"/>
      <c r="I589" s="89"/>
    </row>
    <row r="590" spans="1:9" x14ac:dyDescent="0.3">
      <c r="A590" s="86" t="s">
        <v>1119</v>
      </c>
      <c r="B590" s="90"/>
      <c r="C590" s="90"/>
      <c r="D590" s="90"/>
      <c r="E590" s="90"/>
      <c r="F590" s="90"/>
      <c r="G590" s="90"/>
      <c r="H590" s="90"/>
      <c r="I590" s="90"/>
    </row>
    <row r="591" spans="1:9" x14ac:dyDescent="0.3">
      <c r="A591" s="57" t="s">
        <v>1120</v>
      </c>
      <c r="B591" s="56" t="s">
        <v>475</v>
      </c>
      <c r="C591" s="46" t="str">
        <f>VLOOKUP($B591,[1]NA1_6SEP2010_proteins!$B$2:$AC$590,17,FALSE)</f>
        <v>C</v>
      </c>
      <c r="D591" s="46" t="str">
        <f>VLOOKUP($B591,[1]NA1_6SEP2010_proteins!$B$2:$AC$590,21,FALSE)</f>
        <v>-</v>
      </c>
      <c r="E591" s="46" t="str">
        <f>VLOOKUP($B591,[1]NA1_6SEP2010_proteins!$B$2:$AC$590,25,FALSE)</f>
        <v>S</v>
      </c>
      <c r="F591" s="45"/>
      <c r="G591" s="45" t="str">
        <f>VLOOKUP($B591,[1]NA1_6SEP2010_proteins!$B$2:$AC$590,20,FALSE)</f>
        <v>C</v>
      </c>
      <c r="H591" s="45" t="str">
        <f>VLOOKUP($B591,[1]NA1_6SEP2010_proteins!$B$2:$AC$590,24,FALSE)</f>
        <v>-</v>
      </c>
      <c r="I591" s="45" t="str">
        <f>VLOOKUP($B591,[1]NA1_6SEP2010_proteins!$B$2:$AC$590,28,FALSE)</f>
        <v>S</v>
      </c>
    </row>
    <row r="592" spans="1:9" s="3" customFormat="1" x14ac:dyDescent="0.3">
      <c r="A592" s="52" t="s">
        <v>1121</v>
      </c>
      <c r="B592" s="56" t="s">
        <v>476</v>
      </c>
      <c r="C592" s="46" t="str">
        <f>VLOOKUP($B592,[1]NA1_6SEP2010_proteins!$B$2:$AC$590,17,FALSE)</f>
        <v>-</v>
      </c>
      <c r="D592" s="46">
        <f>VLOOKUP($B592,[1]NA1_6SEP2010_proteins!$B$2:$AC$590,21,FALSE)</f>
        <v>0.98</v>
      </c>
      <c r="E592" s="46">
        <f>VLOOKUP($B592,[1]NA1_6SEP2010_proteins!$B$2:$AC$590,25,FALSE)</f>
        <v>0.11</v>
      </c>
      <c r="F592" s="45"/>
      <c r="G592" s="45" t="str">
        <f>VLOOKUP($B592,[1]NA1_6SEP2010_proteins!$B$2:$AC$590,20,FALSE)</f>
        <v>-</v>
      </c>
      <c r="H592" s="45">
        <f>VLOOKUP($B592,[1]NA1_6SEP2010_proteins!$B$2:$AC$590,24,FALSE)</f>
        <v>0.51</v>
      </c>
      <c r="I592" s="45">
        <f>VLOOKUP($B592,[1]NA1_6SEP2010_proteins!$B$2:$AC$590,28,FALSE)</f>
        <v>0</v>
      </c>
    </row>
    <row r="593" spans="1:9" x14ac:dyDescent="0.3">
      <c r="A593" s="57" t="s">
        <v>1122</v>
      </c>
      <c r="B593" s="56" t="s">
        <v>482</v>
      </c>
      <c r="C593" s="46" t="str">
        <f>VLOOKUP($B593,[1]NA1_6SEP2010_proteins!$B$2:$AC$590,17,FALSE)</f>
        <v>-</v>
      </c>
      <c r="D593" s="46" t="str">
        <f>VLOOKUP($B593,[1]NA1_6SEP2010_proteins!$B$2:$AC$590,21,FALSE)</f>
        <v>-</v>
      </c>
      <c r="E593" s="46" t="str">
        <f>VLOOKUP($B593,[1]NA1_6SEP2010_proteins!$B$2:$AC$590,25,FALSE)</f>
        <v>S</v>
      </c>
      <c r="F593" s="45"/>
      <c r="G593" s="45" t="str">
        <f>VLOOKUP($B593,[1]NA1_6SEP2010_proteins!$B$2:$AC$590,20,FALSE)</f>
        <v>-</v>
      </c>
      <c r="H593" s="45" t="str">
        <f>VLOOKUP($B593,[1]NA1_6SEP2010_proteins!$B$2:$AC$590,24,FALSE)</f>
        <v>-</v>
      </c>
      <c r="I593" s="45" t="str">
        <f>VLOOKUP($B593,[1]NA1_6SEP2010_proteins!$B$2:$AC$590,28,FALSE)</f>
        <v>S</v>
      </c>
    </row>
    <row r="594" spans="1:9" x14ac:dyDescent="0.3">
      <c r="A594" s="44" t="s">
        <v>1123</v>
      </c>
      <c r="B594" s="45" t="s">
        <v>484</v>
      </c>
      <c r="C594" s="46" t="str">
        <f>VLOOKUP($B594,[1]NA1_6SEP2010_proteins!$B$2:$AC$590,17,FALSE)</f>
        <v>C</v>
      </c>
      <c r="D594" s="46" t="str">
        <f>VLOOKUP($B594,[1]NA1_6SEP2010_proteins!$B$2:$AC$590,21,FALSE)</f>
        <v>-</v>
      </c>
      <c r="E594" s="46" t="str">
        <f>VLOOKUP($B594,[1]NA1_6SEP2010_proteins!$B$2:$AC$590,25,FALSE)</f>
        <v>S</v>
      </c>
      <c r="F594" s="45"/>
      <c r="G594" s="45" t="str">
        <f>VLOOKUP($B594,[1]NA1_6SEP2010_proteins!$B$2:$AC$590,20,FALSE)</f>
        <v>C</v>
      </c>
      <c r="H594" s="45" t="str">
        <f>VLOOKUP($B594,[1]NA1_6SEP2010_proteins!$B$2:$AC$590,24,FALSE)</f>
        <v>-</v>
      </c>
      <c r="I594" s="45" t="str">
        <f>VLOOKUP($B594,[1]NA1_6SEP2010_proteins!$B$2:$AC$590,28,FALSE)</f>
        <v>S</v>
      </c>
    </row>
    <row r="595" spans="1:9" x14ac:dyDescent="0.3">
      <c r="A595" s="86" t="s">
        <v>1124</v>
      </c>
      <c r="B595" s="90"/>
      <c r="C595" s="90"/>
      <c r="D595" s="90"/>
      <c r="E595" s="90"/>
      <c r="F595" s="90"/>
      <c r="G595" s="90"/>
      <c r="H595" s="90"/>
      <c r="I595" s="90"/>
    </row>
    <row r="596" spans="1:9" x14ac:dyDescent="0.3">
      <c r="A596" s="57" t="s">
        <v>1125</v>
      </c>
      <c r="B596" s="56" t="s">
        <v>44</v>
      </c>
      <c r="C596" s="46" t="str">
        <f>VLOOKUP($B596,[1]NA1_6SEP2010_proteins!$B$2:$AC$590,17,FALSE)</f>
        <v>-</v>
      </c>
      <c r="D596" s="46" t="str">
        <f>VLOOKUP($B596,[1]NA1_6SEP2010_proteins!$B$2:$AC$590,21,FALSE)</f>
        <v>F</v>
      </c>
      <c r="E596" s="46" t="str">
        <f>VLOOKUP($B596,[1]NA1_6SEP2010_proteins!$B$2:$AC$590,25,FALSE)</f>
        <v>-</v>
      </c>
      <c r="F596" s="45"/>
      <c r="G596" s="45" t="str">
        <f>VLOOKUP($B596,[1]NA1_6SEP2010_proteins!$B$2:$AC$590,20,FALSE)</f>
        <v>-</v>
      </c>
      <c r="H596" s="45" t="str">
        <f>VLOOKUP($B596,[1]NA1_6SEP2010_proteins!$B$2:$AC$590,24,FALSE)</f>
        <v>F</v>
      </c>
      <c r="I596" s="45" t="str">
        <f>VLOOKUP($B596,[1]NA1_6SEP2010_proteins!$B$2:$AC$590,28,FALSE)</f>
        <v>-</v>
      </c>
    </row>
    <row r="597" spans="1:9" x14ac:dyDescent="0.3">
      <c r="A597" s="57" t="s">
        <v>1126</v>
      </c>
      <c r="B597" s="56" t="s">
        <v>237</v>
      </c>
      <c r="C597" s="46" t="str">
        <f>VLOOKUP($B597,[1]NA1_6SEP2010_proteins!$B$2:$AC$590,17,FALSE)</f>
        <v>-</v>
      </c>
      <c r="D597" s="46" t="str">
        <f>VLOOKUP($B597,[1]NA1_6SEP2010_proteins!$B$2:$AC$590,21,FALSE)</f>
        <v>-</v>
      </c>
      <c r="E597" s="46" t="str">
        <f>VLOOKUP($B597,[1]NA1_6SEP2010_proteins!$B$2:$AC$590,25,FALSE)</f>
        <v>S</v>
      </c>
      <c r="F597" s="45"/>
      <c r="G597" s="45" t="str">
        <f>VLOOKUP($B597,[1]NA1_6SEP2010_proteins!$B$2:$AC$590,20,FALSE)</f>
        <v>-</v>
      </c>
      <c r="H597" s="45" t="str">
        <f>VLOOKUP($B597,[1]NA1_6SEP2010_proteins!$B$2:$AC$590,24,FALSE)</f>
        <v>-</v>
      </c>
      <c r="I597" s="45" t="str">
        <f>VLOOKUP($B597,[1]NA1_6SEP2010_proteins!$B$2:$AC$590,28,FALSE)</f>
        <v>S</v>
      </c>
    </row>
    <row r="598" spans="1:9" x14ac:dyDescent="0.3">
      <c r="A598" s="57" t="s">
        <v>1127</v>
      </c>
      <c r="B598" s="56" t="s">
        <v>480</v>
      </c>
      <c r="C598" s="46">
        <f>VLOOKUP($B598,[1]NA1_6SEP2010_proteins!$B$2:$AC$590,17,FALSE)</f>
        <v>2.16</v>
      </c>
      <c r="D598" s="46">
        <f>VLOOKUP($B598,[1]NA1_6SEP2010_proteins!$B$2:$AC$590,21,FALSE)</f>
        <v>1.86</v>
      </c>
      <c r="E598" s="46">
        <f>VLOOKUP($B598,[1]NA1_6SEP2010_proteins!$B$2:$AC$590,25,FALSE)</f>
        <v>6.55</v>
      </c>
      <c r="F598" s="45"/>
      <c r="G598" s="45">
        <f>VLOOKUP($B598,[1]NA1_6SEP2010_proteins!$B$2:$AC$590,20,FALSE)</f>
        <v>1</v>
      </c>
      <c r="H598" s="45">
        <f>VLOOKUP($B598,[1]NA1_6SEP2010_proteins!$B$2:$AC$590,24,FALSE)</f>
        <v>1</v>
      </c>
      <c r="I598" s="45">
        <f>VLOOKUP($B598,[1]NA1_6SEP2010_proteins!$B$2:$AC$590,28,FALSE)</f>
        <v>1</v>
      </c>
    </row>
    <row r="599" spans="1:9" x14ac:dyDescent="0.3">
      <c r="A599" s="86" t="s">
        <v>873</v>
      </c>
      <c r="B599" s="90"/>
      <c r="C599" s="90"/>
      <c r="D599" s="90"/>
      <c r="E599" s="90"/>
      <c r="F599" s="90"/>
      <c r="G599" s="90"/>
      <c r="H599" s="90"/>
      <c r="I599" s="90"/>
    </row>
    <row r="600" spans="1:9" x14ac:dyDescent="0.3">
      <c r="A600" s="47" t="s">
        <v>1128</v>
      </c>
      <c r="B600" s="48" t="s">
        <v>477</v>
      </c>
      <c r="C600" s="46" t="str">
        <f>VLOOKUP($B600,[1]NA1_6SEP2010_proteins!$B$2:$AC$590,17,FALSE)</f>
        <v>C</v>
      </c>
      <c r="D600" s="46" t="str">
        <f>VLOOKUP($B600,[1]NA1_6SEP2010_proteins!$B$2:$AC$590,21,FALSE)</f>
        <v>-</v>
      </c>
      <c r="E600" s="46" t="str">
        <f>VLOOKUP($B600,[1]NA1_6SEP2010_proteins!$B$2:$AC$590,25,FALSE)</f>
        <v>-</v>
      </c>
      <c r="F600" s="45"/>
      <c r="G600" s="45" t="str">
        <f>VLOOKUP($B600,[1]NA1_6SEP2010_proteins!$B$2:$AC$590,20,FALSE)</f>
        <v>C</v>
      </c>
      <c r="H600" s="45" t="str">
        <f>VLOOKUP($B600,[1]NA1_6SEP2010_proteins!$B$2:$AC$590,24,FALSE)</f>
        <v>-</v>
      </c>
      <c r="I600" s="45" t="str">
        <f>VLOOKUP($B600,[1]NA1_6SEP2010_proteins!$B$2:$AC$590,28,FALSE)</f>
        <v>-</v>
      </c>
    </row>
    <row r="601" spans="1:9" x14ac:dyDescent="0.3">
      <c r="A601" s="52" t="s">
        <v>1129</v>
      </c>
      <c r="B601" s="53" t="s">
        <v>41</v>
      </c>
      <c r="C601" s="46">
        <f>VLOOKUP($B601,[1]NA1_6SEP2010_proteins!$B$2:$AC$590,17,FALSE)</f>
        <v>0.73</v>
      </c>
      <c r="D601" s="46">
        <f>VLOOKUP($B601,[1]NA1_6SEP2010_proteins!$B$2:$AC$590,21,FALSE)</f>
        <v>0.38</v>
      </c>
      <c r="E601" s="46">
        <f>VLOOKUP($B601,[1]NA1_6SEP2010_proteins!$B$2:$AC$590,25,FALSE)</f>
        <v>0.04</v>
      </c>
      <c r="F601" s="45"/>
      <c r="G601" s="45">
        <f>VLOOKUP($B601,[1]NA1_6SEP2010_proteins!$B$2:$AC$590,20,FALSE)</f>
        <v>0.17</v>
      </c>
      <c r="H601" s="45">
        <f>VLOOKUP($B601,[1]NA1_6SEP2010_proteins!$B$2:$AC$590,24,FALSE)</f>
        <v>0</v>
      </c>
      <c r="I601" s="45">
        <f>VLOOKUP($B601,[1]NA1_6SEP2010_proteins!$B$2:$AC$590,28,FALSE)</f>
        <v>0</v>
      </c>
    </row>
    <row r="602" spans="1:9" ht="24" x14ac:dyDescent="0.3">
      <c r="A602" s="52" t="s">
        <v>1130</v>
      </c>
      <c r="B602" s="53" t="s">
        <v>425</v>
      </c>
      <c r="C602" s="46">
        <f>VLOOKUP($B602,[1]NA1_6SEP2010_proteins!$B$2:$AC$590,17,FALSE)</f>
        <v>2.86</v>
      </c>
      <c r="D602" s="46" t="str">
        <f>VLOOKUP($B602,[1]NA1_6SEP2010_proteins!$B$2:$AC$590,21,FALSE)</f>
        <v>Y</v>
      </c>
      <c r="E602" s="46">
        <f>VLOOKUP($B602,[1]NA1_6SEP2010_proteins!$B$2:$AC$590,25,FALSE)</f>
        <v>1.99</v>
      </c>
      <c r="F602" s="45"/>
      <c r="G602" s="45">
        <f>VLOOKUP($B602,[1]NA1_6SEP2010_proteins!$B$2:$AC$590,20,FALSE)</f>
        <v>0.99</v>
      </c>
      <c r="H602" s="45" t="str">
        <f>VLOOKUP($B602,[1]NA1_6SEP2010_proteins!$B$2:$AC$590,24,FALSE)</f>
        <v>Y</v>
      </c>
      <c r="I602" s="45">
        <f>VLOOKUP($B602,[1]NA1_6SEP2010_proteins!$B$2:$AC$590,28,FALSE)</f>
        <v>0.99</v>
      </c>
    </row>
    <row r="603" spans="1:9" ht="24" x14ac:dyDescent="0.3">
      <c r="A603" s="52" t="s">
        <v>1131</v>
      </c>
      <c r="B603" s="53" t="s">
        <v>485</v>
      </c>
      <c r="C603" s="46">
        <f>VLOOKUP($B603,[1]NA1_6SEP2010_proteins!$B$2:$AC$590,17,FALSE)</f>
        <v>2.34</v>
      </c>
      <c r="D603" s="46" t="str">
        <f>VLOOKUP($B603,[1]NA1_6SEP2010_proteins!$B$2:$AC$590,21,FALSE)</f>
        <v>Y</v>
      </c>
      <c r="E603" s="46">
        <f>VLOOKUP($B603,[1]NA1_6SEP2010_proteins!$B$2:$AC$590,25,FALSE)</f>
        <v>1.86</v>
      </c>
      <c r="F603" s="45"/>
      <c r="G603" s="45">
        <f>VLOOKUP($B603,[1]NA1_6SEP2010_proteins!$B$2:$AC$590,20,FALSE)</f>
        <v>0.99</v>
      </c>
      <c r="H603" s="45" t="str">
        <f>VLOOKUP($B603,[1]NA1_6SEP2010_proteins!$B$2:$AC$590,24,FALSE)</f>
        <v>Y</v>
      </c>
      <c r="I603" s="45">
        <f>VLOOKUP($B603,[1]NA1_6SEP2010_proteins!$B$2:$AC$590,28,FALSE)</f>
        <v>1</v>
      </c>
    </row>
    <row r="604" spans="1:9" ht="15.75" x14ac:dyDescent="0.3">
      <c r="A604" s="88" t="s">
        <v>1296</v>
      </c>
      <c r="B604" s="89"/>
      <c r="C604" s="89"/>
      <c r="D604" s="89"/>
      <c r="E604" s="89"/>
      <c r="F604" s="89"/>
      <c r="G604" s="89"/>
      <c r="H604" s="89"/>
      <c r="I604" s="89"/>
    </row>
    <row r="605" spans="1:9" x14ac:dyDescent="0.3">
      <c r="A605" s="86" t="s">
        <v>1281</v>
      </c>
      <c r="B605" s="90"/>
      <c r="C605" s="90"/>
      <c r="D605" s="90"/>
      <c r="E605" s="90"/>
      <c r="F605" s="90"/>
      <c r="G605" s="90"/>
      <c r="H605" s="90"/>
      <c r="I605" s="90"/>
    </row>
    <row r="606" spans="1:9" x14ac:dyDescent="0.3">
      <c r="A606" s="51" t="s">
        <v>706</v>
      </c>
      <c r="B606" s="46" t="s">
        <v>707</v>
      </c>
      <c r="C606" s="46" t="str">
        <f>VLOOKUP($B606,[1]NA1_6SEP2010_proteins!$B$2:$AC$590,17,FALSE)</f>
        <v>Y</v>
      </c>
      <c r="D606" s="46" t="str">
        <f>VLOOKUP($B606,[1]NA1_6SEP2010_proteins!$B$2:$AC$590,21,FALSE)</f>
        <v>Y</v>
      </c>
      <c r="E606" s="46" t="str">
        <f>VLOOKUP($B606,[1]NA1_6SEP2010_proteins!$B$2:$AC$590,25,FALSE)</f>
        <v>Y</v>
      </c>
      <c r="F606" s="45"/>
      <c r="G606" s="45" t="str">
        <f>VLOOKUP($B606,[1]NA1_6SEP2010_proteins!$B$2:$AC$590,20,FALSE)</f>
        <v>Y</v>
      </c>
      <c r="H606" s="45" t="str">
        <f>VLOOKUP($B606,[1]NA1_6SEP2010_proteins!$B$2:$AC$590,24,FALSE)</f>
        <v>Y</v>
      </c>
      <c r="I606" s="45" t="str">
        <f>VLOOKUP($B606,[1]NA1_6SEP2010_proteins!$B$2:$AC$590,28,FALSE)</f>
        <v>Y</v>
      </c>
    </row>
    <row r="607" spans="1:9" x14ac:dyDescent="0.3">
      <c r="A607" s="52" t="s">
        <v>1132</v>
      </c>
      <c r="B607" s="53" t="s">
        <v>370</v>
      </c>
      <c r="C607" s="46">
        <f>VLOOKUP($B607,[1]NA1_6SEP2010_proteins!$B$2:$AC$590,17,FALSE)</f>
        <v>1.31</v>
      </c>
      <c r="D607" s="46">
        <f>VLOOKUP($B607,[1]NA1_6SEP2010_proteins!$B$2:$AC$590,21,FALSE)</f>
        <v>1.05</v>
      </c>
      <c r="E607" s="46">
        <f>VLOOKUP($B607,[1]NA1_6SEP2010_proteins!$B$2:$AC$590,25,FALSE)</f>
        <v>1.1299999999999999</v>
      </c>
      <c r="F607" s="45"/>
      <c r="G607" s="45">
        <f>VLOOKUP($B607,[1]NA1_6SEP2010_proteins!$B$2:$AC$590,20,FALSE)</f>
        <v>0.82</v>
      </c>
      <c r="H607" s="45">
        <f>VLOOKUP($B607,[1]NA1_6SEP2010_proteins!$B$2:$AC$590,24,FALSE)</f>
        <v>0.52</v>
      </c>
      <c r="I607" s="45">
        <f>VLOOKUP($B607,[1]NA1_6SEP2010_proteins!$B$2:$AC$590,28,FALSE)</f>
        <v>0.7</v>
      </c>
    </row>
    <row r="608" spans="1:9" x14ac:dyDescent="0.3">
      <c r="A608" s="52" t="s">
        <v>1133</v>
      </c>
      <c r="B608" s="53" t="s">
        <v>1134</v>
      </c>
      <c r="C608" s="46">
        <f>VLOOKUP($B608,[1]NA1_6SEP2010_proteins!$B$2:$AC$590,17,FALSE)</f>
        <v>0.75</v>
      </c>
      <c r="D608" s="46">
        <f>VLOOKUP($B608,[1]NA1_6SEP2010_proteins!$B$2:$AC$590,21,FALSE)</f>
        <v>0.63</v>
      </c>
      <c r="E608" s="46">
        <f>VLOOKUP($B608,[1]NA1_6SEP2010_proteins!$B$2:$AC$590,25,FALSE)</f>
        <v>1.68</v>
      </c>
      <c r="F608" s="45"/>
      <c r="G608" s="45">
        <f>VLOOKUP($B608,[1]NA1_6SEP2010_proteins!$B$2:$AC$590,20,FALSE)</f>
        <v>0</v>
      </c>
      <c r="H608" s="45">
        <f>VLOOKUP($B608,[1]NA1_6SEP2010_proteins!$B$2:$AC$590,24,FALSE)</f>
        <v>0</v>
      </c>
      <c r="I608" s="45">
        <f>VLOOKUP($B608,[1]NA1_6SEP2010_proteins!$B$2:$AC$590,28,FALSE)</f>
        <v>1</v>
      </c>
    </row>
    <row r="609" spans="1:9" x14ac:dyDescent="0.3">
      <c r="A609" s="109" t="s">
        <v>1280</v>
      </c>
      <c r="B609" s="110"/>
      <c r="C609" s="110"/>
      <c r="D609" s="110"/>
      <c r="E609" s="110"/>
      <c r="F609" s="110"/>
      <c r="G609" s="110"/>
      <c r="H609" s="110"/>
      <c r="I609" s="110"/>
    </row>
    <row r="610" spans="1:9" x14ac:dyDescent="0.3">
      <c r="A610" s="52" t="s">
        <v>500</v>
      </c>
      <c r="B610" s="53" t="s">
        <v>501</v>
      </c>
      <c r="C610" s="46">
        <f>VLOOKUP($B610,[1]NA1_6SEP2010_proteins!$B$2:$AC$590,17,FALSE)</f>
        <v>1.73</v>
      </c>
      <c r="D610" s="46">
        <f>VLOOKUP($B610,[1]NA1_6SEP2010_proteins!$B$2:$AC$590,21,FALSE)</f>
        <v>1.02</v>
      </c>
      <c r="E610" s="46" t="str">
        <f>VLOOKUP($B610,[1]NA1_6SEP2010_proteins!$B$2:$AC$590,25,FALSE)</f>
        <v>Y</v>
      </c>
      <c r="F610" s="45"/>
      <c r="G610" s="45">
        <f>VLOOKUP($B610,[1]NA1_6SEP2010_proteins!$B$2:$AC$590,20,FALSE)</f>
        <v>0.99</v>
      </c>
      <c r="H610" s="45">
        <f>VLOOKUP($B610,[1]NA1_6SEP2010_proteins!$B$2:$AC$590,24,FALSE)</f>
        <v>0.51</v>
      </c>
      <c r="I610" s="45" t="str">
        <f>VLOOKUP($B610,[1]NA1_6SEP2010_proteins!$B$2:$AC$590,28,FALSE)</f>
        <v>Y</v>
      </c>
    </row>
    <row r="611" spans="1:9" x14ac:dyDescent="0.3">
      <c r="A611" s="86" t="s">
        <v>1135</v>
      </c>
      <c r="B611" s="90"/>
      <c r="C611" s="90"/>
      <c r="D611" s="90"/>
      <c r="E611" s="90"/>
      <c r="F611" s="90"/>
      <c r="G611" s="90"/>
      <c r="H611" s="90"/>
      <c r="I611" s="90"/>
    </row>
    <row r="612" spans="1:9" x14ac:dyDescent="0.3">
      <c r="A612" s="52" t="s">
        <v>1136</v>
      </c>
      <c r="B612" s="53" t="s">
        <v>131</v>
      </c>
      <c r="C612" s="46">
        <f>VLOOKUP($B612,[1]NA1_6SEP2010_proteins!$B$2:$AC$590,17,FALSE)</f>
        <v>0.71</v>
      </c>
      <c r="D612" s="46">
        <f>VLOOKUP($B612,[1]NA1_6SEP2010_proteins!$B$2:$AC$590,21,FALSE)</f>
        <v>0.63</v>
      </c>
      <c r="E612" s="46" t="str">
        <f>VLOOKUP($B612,[1]NA1_6SEP2010_proteins!$B$2:$AC$590,25,FALSE)</f>
        <v>Y</v>
      </c>
      <c r="F612" s="45"/>
      <c r="G612" s="45">
        <f>VLOOKUP($B612,[1]NA1_6SEP2010_proteins!$B$2:$AC$590,20,FALSE)</f>
        <v>0.05</v>
      </c>
      <c r="H612" s="45">
        <f>VLOOKUP($B612,[1]NA1_6SEP2010_proteins!$B$2:$AC$590,24,FALSE)</f>
        <v>0.02</v>
      </c>
      <c r="I612" s="45" t="str">
        <f>VLOOKUP($B612,[1]NA1_6SEP2010_proteins!$B$2:$AC$590,28,FALSE)</f>
        <v>Y</v>
      </c>
    </row>
    <row r="613" spans="1:9" x14ac:dyDescent="0.3">
      <c r="A613" s="68" t="s">
        <v>714</v>
      </c>
      <c r="B613" s="69" t="s">
        <v>715</v>
      </c>
      <c r="C613" s="46" t="str">
        <f>VLOOKUP($B613,[1]NA1_6SEP2010_proteins!$B$2:$AC$590,17,FALSE)</f>
        <v>Y</v>
      </c>
      <c r="D613" s="46" t="str">
        <f>VLOOKUP($B613,[1]NA1_6SEP2010_proteins!$B$2:$AC$590,21,FALSE)</f>
        <v>Y</v>
      </c>
      <c r="E613" s="46" t="str">
        <f>VLOOKUP($B613,[1]NA1_6SEP2010_proteins!$B$2:$AC$590,25,FALSE)</f>
        <v>Y</v>
      </c>
      <c r="F613" s="45"/>
      <c r="G613" s="45" t="str">
        <f>VLOOKUP($B613,[1]NA1_6SEP2010_proteins!$B$2:$AC$590,20,FALSE)</f>
        <v>Y</v>
      </c>
      <c r="H613" s="45" t="str">
        <f>VLOOKUP($B613,[1]NA1_6SEP2010_proteins!$B$2:$AC$590,24,FALSE)</f>
        <v>Y</v>
      </c>
      <c r="I613" s="45" t="str">
        <f>VLOOKUP($B613,[1]NA1_6SEP2010_proteins!$B$2:$AC$590,28,FALSE)</f>
        <v>Y</v>
      </c>
    </row>
    <row r="614" spans="1:9" x14ac:dyDescent="0.3">
      <c r="A614" s="51" t="s">
        <v>692</v>
      </c>
      <c r="B614" s="46" t="s">
        <v>693</v>
      </c>
      <c r="C614" s="46" t="str">
        <f>VLOOKUP($B614,[1]NA1_6SEP2010_proteins!$B$2:$AC$590,17,FALSE)</f>
        <v>Y</v>
      </c>
      <c r="D614" s="46" t="str">
        <f>VLOOKUP($B614,[1]NA1_6SEP2010_proteins!$B$2:$AC$590,21,FALSE)</f>
        <v>Y</v>
      </c>
      <c r="E614" s="46" t="str">
        <f>VLOOKUP($B614,[1]NA1_6SEP2010_proteins!$B$2:$AC$590,25,FALSE)</f>
        <v>Y</v>
      </c>
      <c r="F614" s="45"/>
      <c r="G614" s="45" t="str">
        <f>VLOOKUP($B614,[1]NA1_6SEP2010_proteins!$B$2:$AC$590,20,FALSE)</f>
        <v>Y</v>
      </c>
      <c r="H614" s="45" t="str">
        <f>VLOOKUP($B614,[1]NA1_6SEP2010_proteins!$B$2:$AC$590,24,FALSE)</f>
        <v>Y</v>
      </c>
      <c r="I614" s="45" t="str">
        <f>VLOOKUP($B614,[1]NA1_6SEP2010_proteins!$B$2:$AC$590,28,FALSE)</f>
        <v>Y</v>
      </c>
    </row>
    <row r="615" spans="1:9" x14ac:dyDescent="0.3">
      <c r="A615" s="52" t="s">
        <v>1137</v>
      </c>
      <c r="B615" s="53" t="s">
        <v>452</v>
      </c>
      <c r="C615" s="46" t="str">
        <f>VLOOKUP($B615,[1]NA1_6SEP2010_proteins!$B$2:$AC$590,17,FALSE)</f>
        <v>-</v>
      </c>
      <c r="D615" s="46" t="str">
        <f>VLOOKUP($B615,[1]NA1_6SEP2010_proteins!$B$2:$AC$590,21,FALSE)</f>
        <v>-</v>
      </c>
      <c r="E615" s="46" t="str">
        <f>VLOOKUP($B615,[1]NA1_6SEP2010_proteins!$B$2:$AC$590,25,FALSE)</f>
        <v>S</v>
      </c>
      <c r="F615" s="45"/>
      <c r="G615" s="45" t="str">
        <f>VLOOKUP($B615,[1]NA1_6SEP2010_proteins!$B$2:$AC$590,20,FALSE)</f>
        <v>-</v>
      </c>
      <c r="H615" s="45" t="str">
        <f>VLOOKUP($B615,[1]NA1_6SEP2010_proteins!$B$2:$AC$590,24,FALSE)</f>
        <v>-</v>
      </c>
      <c r="I615" s="45" t="str">
        <f>VLOOKUP($B615,[1]NA1_6SEP2010_proteins!$B$2:$AC$590,28,FALSE)</f>
        <v>S</v>
      </c>
    </row>
    <row r="616" spans="1:9" x14ac:dyDescent="0.3">
      <c r="A616" s="86" t="s">
        <v>1138</v>
      </c>
      <c r="B616" s="86"/>
      <c r="C616" s="86"/>
      <c r="D616" s="86"/>
      <c r="E616" s="86"/>
      <c r="F616" s="86"/>
      <c r="G616" s="86"/>
      <c r="H616" s="86"/>
      <c r="I616" s="86"/>
    </row>
    <row r="617" spans="1:9" s="38" customFormat="1" x14ac:dyDescent="0.3">
      <c r="A617" s="51" t="s">
        <v>701</v>
      </c>
      <c r="B617" s="46" t="s">
        <v>614</v>
      </c>
      <c r="C617" s="46" t="str">
        <f>VLOOKUP($B617,[1]NA1_6SEP2010_proteins!$B$2:$AC$590,17,FALSE)</f>
        <v>Y</v>
      </c>
      <c r="D617" s="46" t="str">
        <f>VLOOKUP($B617,[1]NA1_6SEP2010_proteins!$B$2:$AC$590,21,FALSE)</f>
        <v>Y</v>
      </c>
      <c r="E617" s="46" t="str">
        <f>VLOOKUP($B617,[1]NA1_6SEP2010_proteins!$B$2:$AC$590,25,FALSE)</f>
        <v>Y</v>
      </c>
      <c r="F617" s="45"/>
      <c r="G617" s="45" t="str">
        <f>VLOOKUP($B617,[1]NA1_6SEP2010_proteins!$B$2:$AC$590,20,FALSE)</f>
        <v>Y</v>
      </c>
      <c r="H617" s="45" t="str">
        <f>VLOOKUP($B617,[1]NA1_6SEP2010_proteins!$B$2:$AC$590,24,FALSE)</f>
        <v>Y</v>
      </c>
      <c r="I617" s="45" t="str">
        <f>VLOOKUP($B617,[1]NA1_6SEP2010_proteins!$B$2:$AC$590,28,FALSE)</f>
        <v>Y</v>
      </c>
    </row>
    <row r="618" spans="1:9" s="38" customFormat="1" x14ac:dyDescent="0.3">
      <c r="A618" s="44" t="s">
        <v>140</v>
      </c>
      <c r="B618" s="45" t="s">
        <v>58</v>
      </c>
      <c r="C618" s="46">
        <f>VLOOKUP($B618,[1]NA1_6SEP2010_proteins!$B$2:$AC$590,17,FALSE)</f>
        <v>0.73</v>
      </c>
      <c r="D618" s="46">
        <f>VLOOKUP($B618,[1]NA1_6SEP2010_proteins!$B$2:$AC$590,21,FALSE)</f>
        <v>0.75</v>
      </c>
      <c r="E618" s="46">
        <f>VLOOKUP($B618,[1]NA1_6SEP2010_proteins!$B$2:$AC$590,25,FALSE)</f>
        <v>1.93</v>
      </c>
      <c r="F618" s="45"/>
      <c r="G618" s="45">
        <f>VLOOKUP($B618,[1]NA1_6SEP2010_proteins!$B$2:$AC$590,20,FALSE)</f>
        <v>0</v>
      </c>
      <c r="H618" s="45">
        <f>VLOOKUP($B618,[1]NA1_6SEP2010_proteins!$B$2:$AC$590,24,FALSE)</f>
        <v>0</v>
      </c>
      <c r="I618" s="45">
        <f>VLOOKUP($B618,[1]NA1_6SEP2010_proteins!$B$2:$AC$590,28,FALSE)</f>
        <v>1</v>
      </c>
    </row>
    <row r="619" spans="1:9" s="38" customFormat="1" x14ac:dyDescent="0.3">
      <c r="A619" s="52" t="s">
        <v>1139</v>
      </c>
      <c r="B619" s="53" t="s">
        <v>489</v>
      </c>
      <c r="C619" s="46">
        <f>VLOOKUP($B619,[1]NA1_6SEP2010_proteins!$B$2:$AC$590,17,FALSE)</f>
        <v>0.9</v>
      </c>
      <c r="D619" s="46">
        <f>VLOOKUP($B619,[1]NA1_6SEP2010_proteins!$B$2:$AC$590,21,FALSE)</f>
        <v>1.1299999999999999</v>
      </c>
      <c r="E619" s="46">
        <f>VLOOKUP($B619,[1]NA1_6SEP2010_proteins!$B$2:$AC$590,25,FALSE)</f>
        <v>1.9</v>
      </c>
      <c r="F619" s="45"/>
      <c r="G619" s="45">
        <f>VLOOKUP($B619,[1]NA1_6SEP2010_proteins!$B$2:$AC$590,20,FALSE)</f>
        <v>0.23</v>
      </c>
      <c r="H619" s="45">
        <f>VLOOKUP($B619,[1]NA1_6SEP2010_proteins!$B$2:$AC$590,24,FALSE)</f>
        <v>0.85</v>
      </c>
      <c r="I619" s="45">
        <f>VLOOKUP($B619,[1]NA1_6SEP2010_proteins!$B$2:$AC$590,28,FALSE)</f>
        <v>1</v>
      </c>
    </row>
    <row r="620" spans="1:9" s="38" customFormat="1" x14ac:dyDescent="0.3">
      <c r="A620" s="52" t="s">
        <v>1140</v>
      </c>
      <c r="B620" s="45" t="s">
        <v>1141</v>
      </c>
      <c r="C620" s="46" t="str">
        <f>VLOOKUP($B620,[1]NA1_6SEP2010_proteins!$B$2:$AC$590,17,FALSE)</f>
        <v>C</v>
      </c>
      <c r="D620" s="46" t="str">
        <f>VLOOKUP($B620,[1]NA1_6SEP2010_proteins!$B$2:$AC$590,21,FALSE)</f>
        <v>-</v>
      </c>
      <c r="E620" s="46" t="str">
        <f>VLOOKUP($B620,[1]NA1_6SEP2010_proteins!$B$2:$AC$590,25,FALSE)</f>
        <v>-</v>
      </c>
      <c r="F620" s="45"/>
      <c r="G620" s="45" t="str">
        <f>VLOOKUP($B620,[1]NA1_6SEP2010_proteins!$B$2:$AC$590,20,FALSE)</f>
        <v>C</v>
      </c>
      <c r="H620" s="45" t="str">
        <f>VLOOKUP($B620,[1]NA1_6SEP2010_proteins!$B$2:$AC$590,24,FALSE)</f>
        <v>-</v>
      </c>
      <c r="I620" s="45" t="str">
        <f>VLOOKUP($B620,[1]NA1_6SEP2010_proteins!$B$2:$AC$590,28,FALSE)</f>
        <v>-</v>
      </c>
    </row>
    <row r="621" spans="1:9" x14ac:dyDescent="0.3">
      <c r="A621" s="51" t="s">
        <v>1142</v>
      </c>
      <c r="B621" s="46" t="s">
        <v>1143</v>
      </c>
      <c r="C621" s="46" t="str">
        <f>VLOOKUP($B621,[1]NA1_6SEP2010_proteins!$B$2:$AC$590,17,FALSE)</f>
        <v>Y</v>
      </c>
      <c r="D621" s="46" t="str">
        <f>VLOOKUP($B621,[1]NA1_6SEP2010_proteins!$B$2:$AC$590,21,FALSE)</f>
        <v>Y</v>
      </c>
      <c r="E621" s="46">
        <f>VLOOKUP($B621,[1]NA1_6SEP2010_proteins!$B$2:$AC$590,25,FALSE)</f>
        <v>1.46</v>
      </c>
      <c r="F621" s="45"/>
      <c r="G621" s="45" t="str">
        <f>VLOOKUP($B621,[1]NA1_6SEP2010_proteins!$B$2:$AC$590,20,FALSE)</f>
        <v>Y</v>
      </c>
      <c r="H621" s="45" t="str">
        <f>VLOOKUP($B621,[1]NA1_6SEP2010_proteins!$B$2:$AC$590,24,FALSE)</f>
        <v>Y</v>
      </c>
      <c r="I621" s="45">
        <f>VLOOKUP($B621,[1]NA1_6SEP2010_proteins!$B$2:$AC$590,28,FALSE)</f>
        <v>0.68</v>
      </c>
    </row>
    <row r="622" spans="1:9" x14ac:dyDescent="0.3">
      <c r="A622" s="52" t="s">
        <v>1144</v>
      </c>
      <c r="B622" s="53" t="s">
        <v>234</v>
      </c>
      <c r="C622" s="46">
        <f>VLOOKUP($B622,[1]NA1_6SEP2010_proteins!$B$2:$AC$590,17,FALSE)</f>
        <v>0.99</v>
      </c>
      <c r="D622" s="46">
        <f>VLOOKUP($B622,[1]NA1_6SEP2010_proteins!$B$2:$AC$590,21,FALSE)</f>
        <v>0.65</v>
      </c>
      <c r="E622" s="46">
        <f>VLOOKUP($B622,[1]NA1_6SEP2010_proteins!$B$2:$AC$590,25,FALSE)</f>
        <v>1.02</v>
      </c>
      <c r="F622" s="45"/>
      <c r="G622" s="45">
        <f>VLOOKUP($B622,[1]NA1_6SEP2010_proteins!$B$2:$AC$590,20,FALSE)</f>
        <v>0.43</v>
      </c>
      <c r="H622" s="45">
        <f>VLOOKUP($B622,[1]NA1_6SEP2010_proteins!$B$2:$AC$590,24,FALSE)</f>
        <v>0</v>
      </c>
      <c r="I622" s="45">
        <f>VLOOKUP($B622,[1]NA1_6SEP2010_proteins!$B$2:$AC$590,28,FALSE)</f>
        <v>0.57999999999999996</v>
      </c>
    </row>
    <row r="623" spans="1:9" s="3" customFormat="1" x14ac:dyDescent="0.3">
      <c r="A623" s="52" t="s">
        <v>1145</v>
      </c>
      <c r="B623" s="53" t="s">
        <v>498</v>
      </c>
      <c r="C623" s="46">
        <f>VLOOKUP($B623,[1]NA1_6SEP2010_proteins!$B$2:$AC$590,17,FALSE)</f>
        <v>0.38</v>
      </c>
      <c r="D623" s="46">
        <f>VLOOKUP($B623,[1]NA1_6SEP2010_proteins!$B$2:$AC$590,21,FALSE)</f>
        <v>0.49</v>
      </c>
      <c r="E623" s="46" t="str">
        <f>VLOOKUP($B623,[1]NA1_6SEP2010_proteins!$B$2:$AC$590,25,FALSE)</f>
        <v>Y</v>
      </c>
      <c r="F623" s="45"/>
      <c r="G623" s="45">
        <f>VLOOKUP($B623,[1]NA1_6SEP2010_proteins!$B$2:$AC$590,20,FALSE)</f>
        <v>0.08</v>
      </c>
      <c r="H623" s="45">
        <f>VLOOKUP($B623,[1]NA1_6SEP2010_proteins!$B$2:$AC$590,24,FALSE)</f>
        <v>0.16</v>
      </c>
      <c r="I623" s="45" t="str">
        <f>VLOOKUP($B623,[1]NA1_6SEP2010_proteins!$B$2:$AC$590,28,FALSE)</f>
        <v>Y</v>
      </c>
    </row>
    <row r="624" spans="1:9" x14ac:dyDescent="0.3">
      <c r="A624" s="52" t="s">
        <v>1146</v>
      </c>
      <c r="B624" s="53" t="s">
        <v>165</v>
      </c>
      <c r="C624" s="46" t="str">
        <f>VLOOKUP($B624,[1]NA1_6SEP2010_proteins!$B$2:$AC$590,17,FALSE)</f>
        <v>C</v>
      </c>
      <c r="D624" s="46" t="str">
        <f>VLOOKUP($B624,[1]NA1_6SEP2010_proteins!$B$2:$AC$590,21,FALSE)</f>
        <v>-</v>
      </c>
      <c r="E624" s="46" t="str">
        <f>VLOOKUP($B624,[1]NA1_6SEP2010_proteins!$B$2:$AC$590,25,FALSE)</f>
        <v>-</v>
      </c>
      <c r="F624" s="45"/>
      <c r="G624" s="45" t="str">
        <f>VLOOKUP($B624,[1]NA1_6SEP2010_proteins!$B$2:$AC$590,20,FALSE)</f>
        <v>C</v>
      </c>
      <c r="H624" s="45" t="str">
        <f>VLOOKUP($B624,[1]NA1_6SEP2010_proteins!$B$2:$AC$590,24,FALSE)</f>
        <v>-</v>
      </c>
      <c r="I624" s="45" t="str">
        <f>VLOOKUP($B624,[1]NA1_6SEP2010_proteins!$B$2:$AC$590,28,FALSE)</f>
        <v>-</v>
      </c>
    </row>
    <row r="625" spans="1:9" ht="24" x14ac:dyDescent="0.3">
      <c r="A625" s="52" t="s">
        <v>1147</v>
      </c>
      <c r="B625" s="53" t="s">
        <v>130</v>
      </c>
      <c r="C625" s="46" t="str">
        <f>VLOOKUP($B625,[1]NA1_6SEP2010_proteins!$B$2:$AC$590,17,FALSE)</f>
        <v>Y</v>
      </c>
      <c r="D625" s="46">
        <f>VLOOKUP($B625,[1]NA1_6SEP2010_proteins!$B$2:$AC$590,21,FALSE)</f>
        <v>4.3499999999999996</v>
      </c>
      <c r="E625" s="46">
        <f>VLOOKUP($B625,[1]NA1_6SEP2010_proteins!$B$2:$AC$590,25,FALSE)</f>
        <v>14.15</v>
      </c>
      <c r="F625" s="45"/>
      <c r="G625" s="45" t="str">
        <f>VLOOKUP($B625,[1]NA1_6SEP2010_proteins!$B$2:$AC$590,20,FALSE)</f>
        <v>Y</v>
      </c>
      <c r="H625" s="45">
        <f>VLOOKUP($B625,[1]NA1_6SEP2010_proteins!$B$2:$AC$590,24,FALSE)</f>
        <v>1</v>
      </c>
      <c r="I625" s="45">
        <f>VLOOKUP($B625,[1]NA1_6SEP2010_proteins!$B$2:$AC$590,28,FALSE)</f>
        <v>1</v>
      </c>
    </row>
    <row r="626" spans="1:9" s="38" customFormat="1" x14ac:dyDescent="0.3">
      <c r="A626" s="52" t="s">
        <v>1148</v>
      </c>
      <c r="B626" s="45" t="s">
        <v>221</v>
      </c>
      <c r="C626" s="46" t="str">
        <f>VLOOKUP($B626,[1]NA1_6SEP2010_proteins!$B$2:$AC$590,17,FALSE)</f>
        <v>C</v>
      </c>
      <c r="D626" s="46" t="str">
        <f>VLOOKUP($B626,[1]NA1_6SEP2010_proteins!$B$2:$AC$590,21,FALSE)</f>
        <v>-</v>
      </c>
      <c r="E626" s="46" t="str">
        <f>VLOOKUP($B626,[1]NA1_6SEP2010_proteins!$B$2:$AC$590,25,FALSE)</f>
        <v>S</v>
      </c>
      <c r="F626" s="45"/>
      <c r="G626" s="45" t="str">
        <f>VLOOKUP($B626,[1]NA1_6SEP2010_proteins!$B$2:$AC$590,20,FALSE)</f>
        <v>C</v>
      </c>
      <c r="H626" s="45" t="str">
        <f>VLOOKUP($B626,[1]NA1_6SEP2010_proteins!$B$2:$AC$590,24,FALSE)</f>
        <v>-</v>
      </c>
      <c r="I626" s="45" t="str">
        <f>VLOOKUP($B626,[1]NA1_6SEP2010_proteins!$B$2:$AC$590,28,FALSE)</f>
        <v>S</v>
      </c>
    </row>
    <row r="627" spans="1:9" s="38" customFormat="1" x14ac:dyDescent="0.3">
      <c r="A627" s="86" t="s">
        <v>1149</v>
      </c>
      <c r="B627" s="86"/>
      <c r="C627" s="86"/>
      <c r="D627" s="86"/>
      <c r="E627" s="86"/>
      <c r="F627" s="86"/>
      <c r="G627" s="86"/>
      <c r="H627" s="86"/>
      <c r="I627" s="86"/>
    </row>
    <row r="628" spans="1:9" ht="24" customHeight="1" x14ac:dyDescent="0.3">
      <c r="A628" s="52" t="s">
        <v>491</v>
      </c>
      <c r="B628" s="53" t="s">
        <v>492</v>
      </c>
      <c r="C628" s="46">
        <f>VLOOKUP($B628,[1]NA1_6SEP2010_proteins!$B$2:$AC$590,17,FALSE)</f>
        <v>2.77</v>
      </c>
      <c r="D628" s="46">
        <f>VLOOKUP($B628,[1]NA1_6SEP2010_proteins!$B$2:$AC$590,21,FALSE)</f>
        <v>4.22</v>
      </c>
      <c r="E628" s="46">
        <f>VLOOKUP($B628,[1]NA1_6SEP2010_proteins!$B$2:$AC$590,25,FALSE)</f>
        <v>1.97</v>
      </c>
      <c r="F628" s="45"/>
      <c r="G628" s="45">
        <f>VLOOKUP($B628,[1]NA1_6SEP2010_proteins!$B$2:$AC$590,20,FALSE)</f>
        <v>1</v>
      </c>
      <c r="H628" s="45">
        <f>VLOOKUP($B628,[1]NA1_6SEP2010_proteins!$B$2:$AC$590,24,FALSE)</f>
        <v>1</v>
      </c>
      <c r="I628" s="45">
        <f>VLOOKUP($B628,[1]NA1_6SEP2010_proteins!$B$2:$AC$590,28,FALSE)</f>
        <v>1</v>
      </c>
    </row>
    <row r="629" spans="1:9" x14ac:dyDescent="0.3">
      <c r="A629" s="52" t="s">
        <v>1150</v>
      </c>
      <c r="B629" s="53" t="s">
        <v>1151</v>
      </c>
      <c r="C629" s="46" t="str">
        <f>VLOOKUP($B629,[1]NA1_6SEP2010_proteins!$B$2:$AC$590,17,FALSE)</f>
        <v>C</v>
      </c>
      <c r="D629" s="46" t="str">
        <f>VLOOKUP($B629,[1]NA1_6SEP2010_proteins!$B$2:$AC$590,21,FALSE)</f>
        <v>-</v>
      </c>
      <c r="E629" s="46" t="str">
        <f>VLOOKUP($B629,[1]NA1_6SEP2010_proteins!$B$2:$AC$590,25,FALSE)</f>
        <v>-</v>
      </c>
      <c r="F629" s="45"/>
      <c r="G629" s="45" t="str">
        <f>VLOOKUP($B629,[1]NA1_6SEP2010_proteins!$B$2:$AC$590,20,FALSE)</f>
        <v>C</v>
      </c>
      <c r="H629" s="45" t="str">
        <f>VLOOKUP($B629,[1]NA1_6SEP2010_proteins!$B$2:$AC$590,24,FALSE)</f>
        <v>-</v>
      </c>
      <c r="I629" s="45" t="str">
        <f>VLOOKUP($B629,[1]NA1_6SEP2010_proteins!$B$2:$AC$590,28,FALSE)</f>
        <v>-</v>
      </c>
    </row>
    <row r="630" spans="1:9" s="20" customFormat="1" ht="24" x14ac:dyDescent="0.3">
      <c r="A630" s="52" t="s">
        <v>1152</v>
      </c>
      <c r="B630" s="53" t="s">
        <v>493</v>
      </c>
      <c r="C630" s="46" t="str">
        <f>VLOOKUP($B630,[1]NA1_6SEP2010_proteins!$B$2:$AC$590,17,FALSE)</f>
        <v>-</v>
      </c>
      <c r="D630" s="46" t="str">
        <f>VLOOKUP($B630,[1]NA1_6SEP2010_proteins!$B$2:$AC$590,21,FALSE)</f>
        <v>F</v>
      </c>
      <c r="E630" s="46" t="str">
        <f>VLOOKUP($B630,[1]NA1_6SEP2010_proteins!$B$2:$AC$590,25,FALSE)</f>
        <v>-</v>
      </c>
      <c r="F630" s="45"/>
      <c r="G630" s="45" t="str">
        <f>VLOOKUP($B630,[1]NA1_6SEP2010_proteins!$B$2:$AC$590,20,FALSE)</f>
        <v>-</v>
      </c>
      <c r="H630" s="45" t="str">
        <f>VLOOKUP($B630,[1]NA1_6SEP2010_proteins!$B$2:$AC$590,24,FALSE)</f>
        <v>F</v>
      </c>
      <c r="I630" s="45" t="str">
        <f>VLOOKUP($B630,[1]NA1_6SEP2010_proteins!$B$2:$AC$590,28,FALSE)</f>
        <v>-</v>
      </c>
    </row>
    <row r="631" spans="1:9" x14ac:dyDescent="0.3">
      <c r="A631" s="52" t="s">
        <v>1153</v>
      </c>
      <c r="B631" s="53" t="s">
        <v>494</v>
      </c>
      <c r="C631" s="46" t="str">
        <f>VLOOKUP($B631,[1]NA1_6SEP2010_proteins!$B$2:$AC$590,17,FALSE)</f>
        <v>-</v>
      </c>
      <c r="D631" s="46" t="str">
        <f>VLOOKUP($B631,[1]NA1_6SEP2010_proteins!$B$2:$AC$590,21,FALSE)</f>
        <v>-</v>
      </c>
      <c r="E631" s="46" t="str">
        <f>VLOOKUP($B631,[1]NA1_6SEP2010_proteins!$B$2:$AC$590,25,FALSE)</f>
        <v>S</v>
      </c>
      <c r="F631" s="45"/>
      <c r="G631" s="45" t="str">
        <f>VLOOKUP($B631,[1]NA1_6SEP2010_proteins!$B$2:$AC$590,20,FALSE)</f>
        <v>-</v>
      </c>
      <c r="H631" s="45" t="str">
        <f>VLOOKUP($B631,[1]NA1_6SEP2010_proteins!$B$2:$AC$590,24,FALSE)</f>
        <v>-</v>
      </c>
      <c r="I631" s="45" t="str">
        <f>VLOOKUP($B631,[1]NA1_6SEP2010_proteins!$B$2:$AC$590,28,FALSE)</f>
        <v>S</v>
      </c>
    </row>
    <row r="632" spans="1:9" x14ac:dyDescent="0.3">
      <c r="A632" s="52" t="s">
        <v>1154</v>
      </c>
      <c r="B632" s="53" t="s">
        <v>495</v>
      </c>
      <c r="C632" s="46" t="str">
        <f>VLOOKUP($B632,[1]NA1_6SEP2010_proteins!$B$2:$AC$590,17,FALSE)</f>
        <v>-</v>
      </c>
      <c r="D632" s="46" t="str">
        <f>VLOOKUP($B632,[1]NA1_6SEP2010_proteins!$B$2:$AC$590,21,FALSE)</f>
        <v>-</v>
      </c>
      <c r="E632" s="46" t="str">
        <f>VLOOKUP($B632,[1]NA1_6SEP2010_proteins!$B$2:$AC$590,25,FALSE)</f>
        <v>S</v>
      </c>
      <c r="F632" s="45"/>
      <c r="G632" s="45" t="str">
        <f>VLOOKUP($B632,[1]NA1_6SEP2010_proteins!$B$2:$AC$590,20,FALSE)</f>
        <v>-</v>
      </c>
      <c r="H632" s="45" t="str">
        <f>VLOOKUP($B632,[1]NA1_6SEP2010_proteins!$B$2:$AC$590,24,FALSE)</f>
        <v>-</v>
      </c>
      <c r="I632" s="45" t="str">
        <f>VLOOKUP($B632,[1]NA1_6SEP2010_proteins!$B$2:$AC$590,28,FALSE)</f>
        <v>S</v>
      </c>
    </row>
    <row r="633" spans="1:9" x14ac:dyDescent="0.3">
      <c r="A633" s="52" t="s">
        <v>1043</v>
      </c>
      <c r="B633" s="53" t="s">
        <v>417</v>
      </c>
      <c r="C633" s="46" t="str">
        <f>VLOOKUP($B633,[1]NA1_6SEP2010_proteins!$B$2:$AC$590,17,FALSE)</f>
        <v>-</v>
      </c>
      <c r="D633" s="46" t="str">
        <f>VLOOKUP($B633,[1]NA1_6SEP2010_proteins!$B$2:$AC$590,21,FALSE)</f>
        <v>-</v>
      </c>
      <c r="E633" s="46">
        <f>VLOOKUP($B633,[1]NA1_6SEP2010_proteins!$B$2:$AC$590,25,FALSE)</f>
        <v>0.38</v>
      </c>
      <c r="F633" s="45"/>
      <c r="G633" s="45" t="str">
        <f>VLOOKUP($B633,[1]NA1_6SEP2010_proteins!$B$2:$AC$590,20,FALSE)</f>
        <v>-</v>
      </c>
      <c r="H633" s="45" t="str">
        <f>VLOOKUP($B633,[1]NA1_6SEP2010_proteins!$B$2:$AC$590,24,FALSE)</f>
        <v>-</v>
      </c>
      <c r="I633" s="45">
        <f>VLOOKUP($B633,[1]NA1_6SEP2010_proteins!$B$2:$AC$590,28,FALSE)</f>
        <v>0.19</v>
      </c>
    </row>
    <row r="634" spans="1:9" x14ac:dyDescent="0.3">
      <c r="A634" s="86" t="s">
        <v>1155</v>
      </c>
      <c r="B634" s="86"/>
      <c r="C634" s="86"/>
      <c r="D634" s="86"/>
      <c r="E634" s="86"/>
      <c r="F634" s="86"/>
      <c r="G634" s="86"/>
      <c r="H634" s="86"/>
      <c r="I634" s="86"/>
    </row>
    <row r="635" spans="1:9" x14ac:dyDescent="0.3">
      <c r="A635" s="52" t="s">
        <v>794</v>
      </c>
      <c r="B635" s="53" t="s">
        <v>128</v>
      </c>
      <c r="C635" s="46">
        <f>VLOOKUP($B635,[1]NA1_6SEP2010_proteins!$B$2:$AC$590,17,FALSE)</f>
        <v>2.56</v>
      </c>
      <c r="D635" s="46">
        <f>VLOOKUP($B635,[1]NA1_6SEP2010_proteins!$B$2:$AC$590,21,FALSE)</f>
        <v>2.0099999999999998</v>
      </c>
      <c r="E635" s="46">
        <f>VLOOKUP($B635,[1]NA1_6SEP2010_proteins!$B$2:$AC$590,25,FALSE)</f>
        <v>3.71</v>
      </c>
      <c r="F635" s="45"/>
      <c r="G635" s="45">
        <f>VLOOKUP($B635,[1]NA1_6SEP2010_proteins!$B$2:$AC$590,20,FALSE)</f>
        <v>1</v>
      </c>
      <c r="H635" s="45">
        <f>VLOOKUP($B635,[1]NA1_6SEP2010_proteins!$B$2:$AC$590,24,FALSE)</f>
        <v>1</v>
      </c>
      <c r="I635" s="45">
        <f>VLOOKUP($B635,[1]NA1_6SEP2010_proteins!$B$2:$AC$590,28,FALSE)</f>
        <v>1</v>
      </c>
    </row>
    <row r="636" spans="1:9" x14ac:dyDescent="0.3">
      <c r="A636" s="52" t="s">
        <v>1156</v>
      </c>
      <c r="B636" s="53" t="s">
        <v>468</v>
      </c>
      <c r="C636" s="46">
        <f>VLOOKUP($B636,[1]NA1_6SEP2010_proteins!$B$2:$AC$590,17,FALSE)</f>
        <v>2.08</v>
      </c>
      <c r="D636" s="46">
        <f>VLOOKUP($B636,[1]NA1_6SEP2010_proteins!$B$2:$AC$590,21,FALSE)</f>
        <v>2.92</v>
      </c>
      <c r="E636" s="46">
        <f>VLOOKUP($B636,[1]NA1_6SEP2010_proteins!$B$2:$AC$590,25,FALSE)</f>
        <v>2.23</v>
      </c>
      <c r="F636" s="45"/>
      <c r="G636" s="45">
        <f>VLOOKUP($B636,[1]NA1_6SEP2010_proteins!$B$2:$AC$590,20,FALSE)</f>
        <v>1</v>
      </c>
      <c r="H636" s="45">
        <f>VLOOKUP($B636,[1]NA1_6SEP2010_proteins!$B$2:$AC$590,24,FALSE)</f>
        <v>1</v>
      </c>
      <c r="I636" s="45">
        <f>VLOOKUP($B636,[1]NA1_6SEP2010_proteins!$B$2:$AC$590,28,FALSE)</f>
        <v>1</v>
      </c>
    </row>
    <row r="637" spans="1:9" s="3" customFormat="1" x14ac:dyDescent="0.3">
      <c r="A637" s="52" t="s">
        <v>916</v>
      </c>
      <c r="B637" s="53" t="s">
        <v>215</v>
      </c>
      <c r="C637" s="46" t="str">
        <f>VLOOKUP($B637,[1]NA1_6SEP2010_proteins!$B$2:$AC$590,17,FALSE)</f>
        <v>-</v>
      </c>
      <c r="D637" s="46" t="str">
        <f>VLOOKUP($B637,[1]NA1_6SEP2010_proteins!$B$2:$AC$590,21,FALSE)</f>
        <v>-</v>
      </c>
      <c r="E637" s="46" t="str">
        <f>VLOOKUP($B637,[1]NA1_6SEP2010_proteins!$B$2:$AC$590,25,FALSE)</f>
        <v>S</v>
      </c>
      <c r="F637" s="45"/>
      <c r="G637" s="45" t="str">
        <f>VLOOKUP($B637,[1]NA1_6SEP2010_proteins!$B$2:$AC$590,20,FALSE)</f>
        <v>-</v>
      </c>
      <c r="H637" s="45" t="str">
        <f>VLOOKUP($B637,[1]NA1_6SEP2010_proteins!$B$2:$AC$590,24,FALSE)</f>
        <v>-</v>
      </c>
      <c r="I637" s="45" t="str">
        <f>VLOOKUP($B637,[1]NA1_6SEP2010_proteins!$B$2:$AC$590,28,FALSE)</f>
        <v>S</v>
      </c>
    </row>
    <row r="638" spans="1:9" x14ac:dyDescent="0.3">
      <c r="A638" s="52" t="s">
        <v>1157</v>
      </c>
      <c r="B638" s="53" t="s">
        <v>1158</v>
      </c>
      <c r="C638" s="46" t="str">
        <f>VLOOKUP($B638,[1]NA1_6SEP2010_proteins!$B$2:$AC$590,17,FALSE)</f>
        <v>C</v>
      </c>
      <c r="D638" s="46" t="str">
        <f>VLOOKUP($B638,[1]NA1_6SEP2010_proteins!$B$2:$AC$590,21,FALSE)</f>
        <v>-</v>
      </c>
      <c r="E638" s="46" t="str">
        <f>VLOOKUP($B638,[1]NA1_6SEP2010_proteins!$B$2:$AC$590,25,FALSE)</f>
        <v>-</v>
      </c>
      <c r="F638" s="45"/>
      <c r="G638" s="45" t="str">
        <f>VLOOKUP($B638,[1]NA1_6SEP2010_proteins!$B$2:$AC$590,20,FALSE)</f>
        <v>C</v>
      </c>
      <c r="H638" s="45" t="str">
        <f>VLOOKUP($B638,[1]NA1_6SEP2010_proteins!$B$2:$AC$590,24,FALSE)</f>
        <v>-</v>
      </c>
      <c r="I638" s="45" t="str">
        <f>VLOOKUP($B638,[1]NA1_6SEP2010_proteins!$B$2:$AC$590,28,FALSE)</f>
        <v>-</v>
      </c>
    </row>
    <row r="639" spans="1:9" x14ac:dyDescent="0.3">
      <c r="A639" s="51" t="s">
        <v>712</v>
      </c>
      <c r="B639" s="46" t="s">
        <v>713</v>
      </c>
      <c r="C639" s="46" t="str">
        <f>VLOOKUP($B639,[1]NA1_6SEP2010_proteins!$B$2:$AC$590,17,FALSE)</f>
        <v>Y</v>
      </c>
      <c r="D639" s="46" t="str">
        <f>VLOOKUP($B639,[1]NA1_6SEP2010_proteins!$B$2:$AC$590,21,FALSE)</f>
        <v>Y</v>
      </c>
      <c r="E639" s="46" t="str">
        <f>VLOOKUP($B639,[1]NA1_6SEP2010_proteins!$B$2:$AC$590,25,FALSE)</f>
        <v>Y</v>
      </c>
      <c r="F639" s="45"/>
      <c r="G639" s="45" t="str">
        <f>VLOOKUP($B639,[1]NA1_6SEP2010_proteins!$B$2:$AC$590,20,FALSE)</f>
        <v>Y</v>
      </c>
      <c r="H639" s="45" t="str">
        <f>VLOOKUP($B639,[1]NA1_6SEP2010_proteins!$B$2:$AC$590,24,FALSE)</f>
        <v>Y</v>
      </c>
      <c r="I639" s="45" t="str">
        <f>VLOOKUP($B639,[1]NA1_6SEP2010_proteins!$B$2:$AC$590,28,FALSE)</f>
        <v>Y</v>
      </c>
    </row>
    <row r="640" spans="1:9" x14ac:dyDescent="0.3">
      <c r="A640" s="52" t="s">
        <v>1159</v>
      </c>
      <c r="B640" s="53" t="s">
        <v>499</v>
      </c>
      <c r="C640" s="46">
        <f>VLOOKUP($B640,[1]NA1_6SEP2010_proteins!$B$2:$AC$590,17,FALSE)</f>
        <v>2.23</v>
      </c>
      <c r="D640" s="46" t="str">
        <f>VLOOKUP($B640,[1]NA1_6SEP2010_proteins!$B$2:$AC$590,21,FALSE)</f>
        <v>Y</v>
      </c>
      <c r="E640" s="46" t="str">
        <f>VLOOKUP($B640,[1]NA1_6SEP2010_proteins!$B$2:$AC$590,25,FALSE)</f>
        <v>Y</v>
      </c>
      <c r="F640" s="45"/>
      <c r="G640" s="45">
        <f>VLOOKUP($B640,[1]NA1_6SEP2010_proteins!$B$2:$AC$590,20,FALSE)</f>
        <v>0.97</v>
      </c>
      <c r="H640" s="45" t="str">
        <f>VLOOKUP($B640,[1]NA1_6SEP2010_proteins!$B$2:$AC$590,24,FALSE)</f>
        <v>Y</v>
      </c>
      <c r="I640" s="45" t="str">
        <f>VLOOKUP($B640,[1]NA1_6SEP2010_proteins!$B$2:$AC$590,28,FALSE)</f>
        <v>Y</v>
      </c>
    </row>
    <row r="641" spans="1:9" x14ac:dyDescent="0.3">
      <c r="A641" s="52" t="s">
        <v>502</v>
      </c>
      <c r="B641" s="53" t="s">
        <v>503</v>
      </c>
      <c r="C641" s="46">
        <f>VLOOKUP($B641,[1]NA1_6SEP2010_proteins!$B$2:$AC$590,17,FALSE)</f>
        <v>1.48</v>
      </c>
      <c r="D641" s="46">
        <f>VLOOKUP($B641,[1]NA1_6SEP2010_proteins!$B$2:$AC$590,21,FALSE)</f>
        <v>1.28</v>
      </c>
      <c r="E641" s="46">
        <f>VLOOKUP($B641,[1]NA1_6SEP2010_proteins!$B$2:$AC$590,25,FALSE)</f>
        <v>1.25</v>
      </c>
      <c r="F641" s="45"/>
      <c r="G641" s="45">
        <f>VLOOKUP($B641,[1]NA1_6SEP2010_proteins!$B$2:$AC$590,20,FALSE)</f>
        <v>1</v>
      </c>
      <c r="H641" s="45">
        <f>VLOOKUP($B641,[1]NA1_6SEP2010_proteins!$B$2:$AC$590,24,FALSE)</f>
        <v>1</v>
      </c>
      <c r="I641" s="45">
        <f>VLOOKUP($B641,[1]NA1_6SEP2010_proteins!$B$2:$AC$590,28,FALSE)</f>
        <v>0.99</v>
      </c>
    </row>
    <row r="642" spans="1:9" x14ac:dyDescent="0.3">
      <c r="A642" s="86" t="s">
        <v>1160</v>
      </c>
      <c r="B642" s="90"/>
      <c r="C642" s="90"/>
      <c r="D642" s="90"/>
      <c r="E642" s="90"/>
      <c r="F642" s="90"/>
      <c r="G642" s="90"/>
      <c r="H642" s="90"/>
      <c r="I642" s="90"/>
    </row>
    <row r="643" spans="1:9" x14ac:dyDescent="0.3">
      <c r="A643" s="52" t="s">
        <v>161</v>
      </c>
      <c r="B643" s="56" t="s">
        <v>162</v>
      </c>
      <c r="C643" s="46">
        <f>VLOOKUP($B643,[1]NA1_6SEP2010_proteins!$B$2:$AC$590,17,FALSE)</f>
        <v>1.32</v>
      </c>
      <c r="D643" s="46">
        <f>VLOOKUP($B643,[1]NA1_6SEP2010_proteins!$B$2:$AC$590,21,FALSE)</f>
        <v>1.34</v>
      </c>
      <c r="E643" s="46">
        <f>VLOOKUP($B643,[1]NA1_6SEP2010_proteins!$B$2:$AC$590,25,FALSE)</f>
        <v>1.51</v>
      </c>
      <c r="F643" s="45"/>
      <c r="G643" s="45">
        <f>VLOOKUP($B643,[1]NA1_6SEP2010_proteins!$B$2:$AC$590,20,FALSE)</f>
        <v>0.96</v>
      </c>
      <c r="H643" s="45">
        <f>VLOOKUP($B643,[1]NA1_6SEP2010_proteins!$B$2:$AC$590,24,FALSE)</f>
        <v>0.79</v>
      </c>
      <c r="I643" s="45">
        <f>VLOOKUP($B643,[1]NA1_6SEP2010_proteins!$B$2:$AC$590,28,FALSE)</f>
        <v>1</v>
      </c>
    </row>
    <row r="644" spans="1:9" x14ac:dyDescent="0.3">
      <c r="A644" s="52" t="s">
        <v>1039</v>
      </c>
      <c r="B644" s="56" t="s">
        <v>402</v>
      </c>
      <c r="C644" s="46">
        <f>VLOOKUP($B644,[1]NA1_6SEP2010_proteins!$B$2:$AC$590,17,FALSE)</f>
        <v>1.1299999999999999</v>
      </c>
      <c r="D644" s="46">
        <f>VLOOKUP($B644,[1]NA1_6SEP2010_proteins!$B$2:$AC$590,21,FALSE)</f>
        <v>0.93</v>
      </c>
      <c r="E644" s="46">
        <f>VLOOKUP($B644,[1]NA1_6SEP2010_proteins!$B$2:$AC$590,25,FALSE)</f>
        <v>1.1399999999999999</v>
      </c>
      <c r="F644" s="45"/>
      <c r="G644" s="45">
        <f>VLOOKUP($B644,[1]NA1_6SEP2010_proteins!$B$2:$AC$590,20,FALSE)</f>
        <v>0.77</v>
      </c>
      <c r="H644" s="45">
        <f>VLOOKUP($B644,[1]NA1_6SEP2010_proteins!$B$2:$AC$590,24,FALSE)</f>
        <v>0.34</v>
      </c>
      <c r="I644" s="45">
        <f>VLOOKUP($B644,[1]NA1_6SEP2010_proteins!$B$2:$AC$590,28,FALSE)</f>
        <v>0.81</v>
      </c>
    </row>
    <row r="645" spans="1:9" s="3" customFormat="1" x14ac:dyDescent="0.3">
      <c r="A645" s="52" t="s">
        <v>1161</v>
      </c>
      <c r="B645" s="56" t="s">
        <v>504</v>
      </c>
      <c r="C645" s="46" t="str">
        <f>VLOOKUP($B645,[1]NA1_6SEP2010_proteins!$B$2:$AC$590,17,FALSE)</f>
        <v>C</v>
      </c>
      <c r="D645" s="46" t="str">
        <f>VLOOKUP($B645,[1]NA1_6SEP2010_proteins!$B$2:$AC$590,21,FALSE)</f>
        <v>F</v>
      </c>
      <c r="E645" s="46" t="str">
        <f>VLOOKUP($B645,[1]NA1_6SEP2010_proteins!$B$2:$AC$590,25,FALSE)</f>
        <v>S</v>
      </c>
      <c r="F645" s="45"/>
      <c r="G645" s="45" t="str">
        <f>VLOOKUP($B645,[1]NA1_6SEP2010_proteins!$B$2:$AC$590,20,FALSE)</f>
        <v>C</v>
      </c>
      <c r="H645" s="45" t="str">
        <f>VLOOKUP($B645,[1]NA1_6SEP2010_proteins!$B$2:$AC$590,24,FALSE)</f>
        <v>F</v>
      </c>
      <c r="I645" s="45" t="str">
        <f>VLOOKUP($B645,[1]NA1_6SEP2010_proteins!$B$2:$AC$590,28,FALSE)</f>
        <v>S</v>
      </c>
    </row>
    <row r="646" spans="1:9" x14ac:dyDescent="0.3">
      <c r="A646" s="86" t="s">
        <v>1162</v>
      </c>
      <c r="B646" s="90"/>
      <c r="C646" s="90"/>
      <c r="D646" s="90"/>
      <c r="E646" s="90"/>
      <c r="F646" s="90"/>
      <c r="G646" s="90"/>
      <c r="H646" s="90"/>
      <c r="I646" s="90"/>
    </row>
    <row r="647" spans="1:9" x14ac:dyDescent="0.3">
      <c r="A647" s="52" t="s">
        <v>803</v>
      </c>
      <c r="B647" s="53" t="s">
        <v>129</v>
      </c>
      <c r="C647" s="46">
        <f>VLOOKUP($B647,[1]NA1_6SEP2010_proteins!$B$2:$AC$590,17,FALSE)</f>
        <v>0.21</v>
      </c>
      <c r="D647" s="46">
        <f>VLOOKUP($B647,[1]NA1_6SEP2010_proteins!$B$2:$AC$590,21,FALSE)</f>
        <v>0.38</v>
      </c>
      <c r="E647" s="46">
        <f>VLOOKUP($B647,[1]NA1_6SEP2010_proteins!$B$2:$AC$590,25,FALSE)</f>
        <v>0.46</v>
      </c>
      <c r="F647" s="45"/>
      <c r="G647" s="45">
        <f>VLOOKUP($B647,[1]NA1_6SEP2010_proteins!$B$2:$AC$590,20,FALSE)</f>
        <v>0</v>
      </c>
      <c r="H647" s="45">
        <f>VLOOKUP($B647,[1]NA1_6SEP2010_proteins!$B$2:$AC$590,24,FALSE)</f>
        <v>0</v>
      </c>
      <c r="I647" s="45">
        <f>VLOOKUP($B647,[1]NA1_6SEP2010_proteins!$B$2:$AC$590,28,FALSE)</f>
        <v>0</v>
      </c>
    </row>
    <row r="648" spans="1:9" x14ac:dyDescent="0.3">
      <c r="A648" s="52" t="s">
        <v>1041</v>
      </c>
      <c r="B648" s="53" t="s">
        <v>412</v>
      </c>
      <c r="C648" s="46" t="str">
        <f>VLOOKUP($B648,[1]NA1_6SEP2010_proteins!$B$2:$AC$590,17,FALSE)</f>
        <v>C</v>
      </c>
      <c r="D648" s="46" t="str">
        <f>VLOOKUP($B648,[1]NA1_6SEP2010_proteins!$B$2:$AC$590,21,FALSE)</f>
        <v>-</v>
      </c>
      <c r="E648" s="46" t="str">
        <f>VLOOKUP($B648,[1]NA1_6SEP2010_proteins!$B$2:$AC$590,25,FALSE)</f>
        <v>-</v>
      </c>
      <c r="F648" s="45"/>
      <c r="G648" s="45" t="str">
        <f>VLOOKUP($B648,[1]NA1_6SEP2010_proteins!$B$2:$AC$590,20,FALSE)</f>
        <v>C</v>
      </c>
      <c r="H648" s="45" t="str">
        <f>VLOOKUP($B648,[1]NA1_6SEP2010_proteins!$B$2:$AC$590,24,FALSE)</f>
        <v>-</v>
      </c>
      <c r="I648" s="45" t="str">
        <f>VLOOKUP($B648,[1]NA1_6SEP2010_proteins!$B$2:$AC$590,28,FALSE)</f>
        <v>-</v>
      </c>
    </row>
    <row r="649" spans="1:9" ht="24" x14ac:dyDescent="0.3">
      <c r="A649" s="52" t="s">
        <v>1163</v>
      </c>
      <c r="B649" s="53" t="s">
        <v>132</v>
      </c>
      <c r="C649" s="46">
        <f>VLOOKUP($B649,[1]NA1_6SEP2010_proteins!$B$2:$AC$590,17,FALSE)</f>
        <v>2.2000000000000002</v>
      </c>
      <c r="D649" s="46">
        <f>VLOOKUP($B649,[1]NA1_6SEP2010_proteins!$B$2:$AC$590,21,FALSE)</f>
        <v>1.32</v>
      </c>
      <c r="E649" s="46" t="str">
        <f>VLOOKUP($B649,[1]NA1_6SEP2010_proteins!$B$2:$AC$590,25,FALSE)</f>
        <v>Y</v>
      </c>
      <c r="F649" s="45"/>
      <c r="G649" s="45">
        <f>VLOOKUP($B649,[1]NA1_6SEP2010_proteins!$B$2:$AC$590,20,FALSE)</f>
        <v>0.97</v>
      </c>
      <c r="H649" s="45">
        <f>VLOOKUP($B649,[1]NA1_6SEP2010_proteins!$B$2:$AC$590,24,FALSE)</f>
        <v>0.87</v>
      </c>
      <c r="I649" s="45" t="str">
        <f>VLOOKUP($B649,[1]NA1_6SEP2010_proteins!$B$2:$AC$590,28,FALSE)</f>
        <v>Y</v>
      </c>
    </row>
    <row r="650" spans="1:9" x14ac:dyDescent="0.3">
      <c r="A650" s="86" t="s">
        <v>1164</v>
      </c>
      <c r="B650" s="90"/>
      <c r="C650" s="90"/>
      <c r="D650" s="90"/>
      <c r="E650" s="90"/>
      <c r="F650" s="90"/>
      <c r="G650" s="90"/>
      <c r="H650" s="90"/>
      <c r="I650" s="90"/>
    </row>
    <row r="651" spans="1:9" x14ac:dyDescent="0.3">
      <c r="A651" s="52" t="s">
        <v>1165</v>
      </c>
      <c r="B651" s="56" t="s">
        <v>486</v>
      </c>
      <c r="C651" s="46">
        <f>VLOOKUP($B651,[1]NA1_6SEP2010_proteins!$B$2:$AC$590,17,FALSE)</f>
        <v>1.43</v>
      </c>
      <c r="D651" s="46">
        <f>VLOOKUP($B651,[1]NA1_6SEP2010_proteins!$B$2:$AC$590,21,FALSE)</f>
        <v>1.93</v>
      </c>
      <c r="E651" s="46">
        <f>VLOOKUP($B651,[1]NA1_6SEP2010_proteins!$B$2:$AC$590,25,FALSE)</f>
        <v>1.43</v>
      </c>
      <c r="F651" s="45"/>
      <c r="G651" s="45">
        <f>VLOOKUP($B651,[1]NA1_6SEP2010_proteins!$B$2:$AC$590,20,FALSE)</f>
        <v>0.94</v>
      </c>
      <c r="H651" s="45">
        <f>VLOOKUP($B651,[1]NA1_6SEP2010_proteins!$B$2:$AC$590,24,FALSE)</f>
        <v>1</v>
      </c>
      <c r="I651" s="45">
        <f>VLOOKUP($B651,[1]NA1_6SEP2010_proteins!$B$2:$AC$590,28,FALSE)</f>
        <v>0.95</v>
      </c>
    </row>
    <row r="652" spans="1:9" x14ac:dyDescent="0.3">
      <c r="A652" s="52" t="s">
        <v>1166</v>
      </c>
      <c r="B652" s="56" t="s">
        <v>487</v>
      </c>
      <c r="C652" s="46">
        <f>VLOOKUP($B652,[1]NA1_6SEP2010_proteins!$B$2:$AC$590,17,FALSE)</f>
        <v>1.63</v>
      </c>
      <c r="D652" s="46">
        <f>VLOOKUP($B652,[1]NA1_6SEP2010_proteins!$B$2:$AC$590,21,FALSE)</f>
        <v>1.86</v>
      </c>
      <c r="E652" s="46">
        <f>VLOOKUP($B652,[1]NA1_6SEP2010_proteins!$B$2:$AC$590,25,FALSE)</f>
        <v>1.82</v>
      </c>
      <c r="F652" s="45"/>
      <c r="G652" s="45">
        <f>VLOOKUP($B652,[1]NA1_6SEP2010_proteins!$B$2:$AC$590,20,FALSE)</f>
        <v>1</v>
      </c>
      <c r="H652" s="45">
        <f>VLOOKUP($B652,[1]NA1_6SEP2010_proteins!$B$2:$AC$590,24,FALSE)</f>
        <v>1</v>
      </c>
      <c r="I652" s="45">
        <f>VLOOKUP($B652,[1]NA1_6SEP2010_proteins!$B$2:$AC$590,28,FALSE)</f>
        <v>1</v>
      </c>
    </row>
    <row r="653" spans="1:9" x14ac:dyDescent="0.3">
      <c r="A653" s="52" t="s">
        <v>1167</v>
      </c>
      <c r="B653" s="56" t="s">
        <v>488</v>
      </c>
      <c r="C653" s="46">
        <f>VLOOKUP($B653,[1]NA1_6SEP2010_proteins!$B$2:$AC$590,17,FALSE)</f>
        <v>1.2</v>
      </c>
      <c r="D653" s="46">
        <f>VLOOKUP($B653,[1]NA1_6SEP2010_proteins!$B$2:$AC$590,21,FALSE)</f>
        <v>1.34</v>
      </c>
      <c r="E653" s="46">
        <f>VLOOKUP($B653,[1]NA1_6SEP2010_proteins!$B$2:$AC$590,25,FALSE)</f>
        <v>1.3</v>
      </c>
      <c r="F653" s="45"/>
      <c r="G653" s="45">
        <f>VLOOKUP($B653,[1]NA1_6SEP2010_proteins!$B$2:$AC$590,20,FALSE)</f>
        <v>1</v>
      </c>
      <c r="H653" s="45">
        <f>VLOOKUP($B653,[1]NA1_6SEP2010_proteins!$B$2:$AC$590,24,FALSE)</f>
        <v>1</v>
      </c>
      <c r="I653" s="45">
        <f>VLOOKUP($B653,[1]NA1_6SEP2010_proteins!$B$2:$AC$590,28,FALSE)</f>
        <v>1</v>
      </c>
    </row>
    <row r="654" spans="1:9" x14ac:dyDescent="0.3">
      <c r="A654" s="52" t="s">
        <v>156</v>
      </c>
      <c r="B654" s="56" t="s">
        <v>157</v>
      </c>
      <c r="C654" s="46">
        <f>VLOOKUP($B654,[1]NA1_6SEP2010_proteins!$B$2:$AC$590,17,FALSE)</f>
        <v>1.77</v>
      </c>
      <c r="D654" s="46">
        <f>VLOOKUP($B654,[1]NA1_6SEP2010_proteins!$B$2:$AC$590,21,FALSE)</f>
        <v>1.72</v>
      </c>
      <c r="E654" s="46">
        <f>VLOOKUP($B654,[1]NA1_6SEP2010_proteins!$B$2:$AC$590,25,FALSE)</f>
        <v>1.34</v>
      </c>
      <c r="F654" s="45"/>
      <c r="G654" s="45">
        <f>VLOOKUP($B654,[1]NA1_6SEP2010_proteins!$B$2:$AC$590,20,FALSE)</f>
        <v>0.99</v>
      </c>
      <c r="H654" s="45">
        <f>VLOOKUP($B654,[1]NA1_6SEP2010_proteins!$B$2:$AC$590,24,FALSE)</f>
        <v>1</v>
      </c>
      <c r="I654" s="45">
        <f>VLOOKUP($B654,[1]NA1_6SEP2010_proteins!$B$2:$AC$590,28,FALSE)</f>
        <v>0.92</v>
      </c>
    </row>
    <row r="655" spans="1:9" x14ac:dyDescent="0.3">
      <c r="A655" s="52" t="s">
        <v>470</v>
      </c>
      <c r="B655" s="53" t="s">
        <v>471</v>
      </c>
      <c r="C655" s="46" t="str">
        <f>VLOOKUP($B655,[1]NA1_6SEP2010_proteins!$B$2:$AC$590,17,FALSE)</f>
        <v>-</v>
      </c>
      <c r="D655" s="46" t="str">
        <f>VLOOKUP($B655,[1]NA1_6SEP2010_proteins!$B$2:$AC$590,21,FALSE)</f>
        <v>F</v>
      </c>
      <c r="E655" s="46" t="str">
        <f>VLOOKUP($B655,[1]NA1_6SEP2010_proteins!$B$2:$AC$590,25,FALSE)</f>
        <v>-</v>
      </c>
      <c r="F655" s="45"/>
      <c r="G655" s="45" t="str">
        <f>VLOOKUP($B655,[1]NA1_6SEP2010_proteins!$B$2:$AC$590,20,FALSE)</f>
        <v>-</v>
      </c>
      <c r="H655" s="45" t="str">
        <f>VLOOKUP($B655,[1]NA1_6SEP2010_proteins!$B$2:$AC$590,24,FALSE)</f>
        <v>F</v>
      </c>
      <c r="I655" s="45" t="str">
        <f>VLOOKUP($B655,[1]NA1_6SEP2010_proteins!$B$2:$AC$590,28,FALSE)</f>
        <v>-</v>
      </c>
    </row>
    <row r="656" spans="1:9" ht="24" x14ac:dyDescent="0.3">
      <c r="A656" s="52" t="s">
        <v>1168</v>
      </c>
      <c r="B656" s="53" t="s">
        <v>1169</v>
      </c>
      <c r="C656" s="46">
        <f>VLOOKUP($B656,[1]NA1_6SEP2010_proteins!$B$2:$AC$590,17,FALSE)</f>
        <v>0.83</v>
      </c>
      <c r="D656" s="46">
        <f>VLOOKUP($B656,[1]NA1_6SEP2010_proteins!$B$2:$AC$590,21,FALSE)</f>
        <v>0.81</v>
      </c>
      <c r="E656" s="46">
        <f>VLOOKUP($B656,[1]NA1_6SEP2010_proteins!$B$2:$AC$590,25,FALSE)</f>
        <v>2.08</v>
      </c>
      <c r="F656" s="45"/>
      <c r="G656" s="45">
        <f>VLOOKUP($B656,[1]NA1_6SEP2010_proteins!$B$2:$AC$590,20,FALSE)</f>
        <v>0</v>
      </c>
      <c r="H656" s="45">
        <f>VLOOKUP($B656,[1]NA1_6SEP2010_proteins!$B$2:$AC$590,24,FALSE)</f>
        <v>0</v>
      </c>
      <c r="I656" s="45">
        <f>VLOOKUP($B656,[1]NA1_6SEP2010_proteins!$B$2:$AC$590,28,FALSE)</f>
        <v>1</v>
      </c>
    </row>
    <row r="657" spans="1:10" x14ac:dyDescent="0.3">
      <c r="A657" s="52" t="s">
        <v>932</v>
      </c>
      <c r="B657" s="53" t="s">
        <v>217</v>
      </c>
      <c r="C657" s="46">
        <f>VLOOKUP($B657,[1]NA1_6SEP2010_proteins!$B$2:$AC$590,17,FALSE)</f>
        <v>1.34</v>
      </c>
      <c r="D657" s="46">
        <f>VLOOKUP($B657,[1]NA1_6SEP2010_proteins!$B$2:$AC$590,21,FALSE)</f>
        <v>1.36</v>
      </c>
      <c r="E657" s="46">
        <f>VLOOKUP($B657,[1]NA1_6SEP2010_proteins!$B$2:$AC$590,25,FALSE)</f>
        <v>1.55</v>
      </c>
      <c r="F657" s="45"/>
      <c r="G657" s="45">
        <f>VLOOKUP($B657,[1]NA1_6SEP2010_proteins!$B$2:$AC$590,20,FALSE)</f>
        <v>0.93</v>
      </c>
      <c r="H657" s="45">
        <f>VLOOKUP($B657,[1]NA1_6SEP2010_proteins!$B$2:$AC$590,24,FALSE)</f>
        <v>0.92</v>
      </c>
      <c r="I657" s="45">
        <f>VLOOKUP($B657,[1]NA1_6SEP2010_proteins!$B$2:$AC$590,28,FALSE)</f>
        <v>0.99</v>
      </c>
    </row>
    <row r="658" spans="1:10" s="24" customFormat="1" ht="16.5" customHeight="1" x14ac:dyDescent="0.3">
      <c r="A658" s="86" t="s">
        <v>1170</v>
      </c>
      <c r="B658" s="90"/>
      <c r="C658" s="90"/>
      <c r="D658" s="90"/>
      <c r="E658" s="90"/>
      <c r="F658" s="90"/>
      <c r="G658" s="90"/>
      <c r="H658" s="90"/>
      <c r="I658" s="90"/>
      <c r="J658" s="23"/>
    </row>
    <row r="659" spans="1:10" x14ac:dyDescent="0.3">
      <c r="A659" s="52" t="s">
        <v>1171</v>
      </c>
      <c r="B659" s="53" t="s">
        <v>490</v>
      </c>
      <c r="C659" s="46">
        <f>VLOOKUP($B659,[1]NA1_6SEP2010_proteins!$B$2:$AC$590,17,FALSE)</f>
        <v>1.07</v>
      </c>
      <c r="D659" s="46">
        <f>VLOOKUP($B659,[1]NA1_6SEP2010_proteins!$B$2:$AC$590,21,FALSE)</f>
        <v>0.93</v>
      </c>
      <c r="E659" s="46">
        <f>VLOOKUP($B659,[1]NA1_6SEP2010_proteins!$B$2:$AC$590,25,FALSE)</f>
        <v>1.04</v>
      </c>
      <c r="F659" s="45"/>
      <c r="G659" s="45">
        <f>VLOOKUP($B659,[1]NA1_6SEP2010_proteins!$B$2:$AC$590,20,FALSE)</f>
        <v>0.81</v>
      </c>
      <c r="H659" s="45">
        <f>VLOOKUP($B659,[1]NA1_6SEP2010_proteins!$B$2:$AC$590,24,FALSE)</f>
        <v>0.11</v>
      </c>
      <c r="I659" s="45">
        <f>VLOOKUP($B659,[1]NA1_6SEP2010_proteins!$B$2:$AC$590,28,FALSE)</f>
        <v>0.76</v>
      </c>
    </row>
    <row r="660" spans="1:10" x14ac:dyDescent="0.3">
      <c r="A660" s="52" t="s">
        <v>1034</v>
      </c>
      <c r="B660" s="53" t="s">
        <v>383</v>
      </c>
      <c r="C660" s="46">
        <f>VLOOKUP($B660,[1]NA1_6SEP2010_proteins!$B$2:$AC$590,17,FALSE)</f>
        <v>1.05</v>
      </c>
      <c r="D660" s="46">
        <f>VLOOKUP($B660,[1]NA1_6SEP2010_proteins!$B$2:$AC$590,21,FALSE)</f>
        <v>0.9</v>
      </c>
      <c r="E660" s="46">
        <f>VLOOKUP($B660,[1]NA1_6SEP2010_proteins!$B$2:$AC$590,25,FALSE)</f>
        <v>1.23</v>
      </c>
      <c r="F660" s="45"/>
      <c r="G660" s="45">
        <f>VLOOKUP($B660,[1]NA1_6SEP2010_proteins!$B$2:$AC$590,20,FALSE)</f>
        <v>0.53</v>
      </c>
      <c r="H660" s="45">
        <f>VLOOKUP($B660,[1]NA1_6SEP2010_proteins!$B$2:$AC$590,24,FALSE)</f>
        <v>0.33</v>
      </c>
      <c r="I660" s="45">
        <f>VLOOKUP($B660,[1]NA1_6SEP2010_proteins!$B$2:$AC$590,28,FALSE)</f>
        <v>0.8</v>
      </c>
    </row>
    <row r="661" spans="1:10" s="28" customFormat="1" ht="14.25" x14ac:dyDescent="0.3">
      <c r="A661" s="52" t="s">
        <v>496</v>
      </c>
      <c r="B661" s="53" t="s">
        <v>497</v>
      </c>
      <c r="C661" s="46" t="str">
        <f>VLOOKUP($B661,[1]NA1_6SEP2010_proteins!$B$2:$AC$590,17,FALSE)</f>
        <v>Y</v>
      </c>
      <c r="D661" s="46">
        <f>VLOOKUP($B661,[1]NA1_6SEP2010_proteins!$B$2:$AC$590,21,FALSE)</f>
        <v>1.4</v>
      </c>
      <c r="E661" s="46" t="str">
        <f>VLOOKUP($B661,[1]NA1_6SEP2010_proteins!$B$2:$AC$590,25,FALSE)</f>
        <v>Y</v>
      </c>
      <c r="F661" s="45"/>
      <c r="G661" s="45" t="str">
        <f>VLOOKUP($B661,[1]NA1_6SEP2010_proteins!$B$2:$AC$590,20,FALSE)</f>
        <v>Y</v>
      </c>
      <c r="H661" s="45">
        <f>VLOOKUP($B661,[1]NA1_6SEP2010_proteins!$B$2:$AC$590,24,FALSE)</f>
        <v>0.8</v>
      </c>
      <c r="I661" s="45" t="str">
        <f>VLOOKUP($B661,[1]NA1_6SEP2010_proteins!$B$2:$AC$590,28,FALSE)</f>
        <v>Y</v>
      </c>
    </row>
    <row r="662" spans="1:10" ht="24" x14ac:dyDescent="0.3">
      <c r="A662" s="52" t="s">
        <v>1172</v>
      </c>
      <c r="B662" s="53" t="s">
        <v>454</v>
      </c>
      <c r="C662" s="46" t="str">
        <f>VLOOKUP($B662,[1]NA1_6SEP2010_proteins!$B$2:$AC$590,17,FALSE)</f>
        <v>-</v>
      </c>
      <c r="D662" s="46" t="str">
        <f>VLOOKUP($B662,[1]NA1_6SEP2010_proteins!$B$2:$AC$590,21,FALSE)</f>
        <v>F</v>
      </c>
      <c r="E662" s="46" t="str">
        <f>VLOOKUP($B662,[1]NA1_6SEP2010_proteins!$B$2:$AC$590,25,FALSE)</f>
        <v>S</v>
      </c>
      <c r="F662" s="45"/>
      <c r="G662" s="45" t="str">
        <f>VLOOKUP($B662,[1]NA1_6SEP2010_proteins!$B$2:$AC$590,20,FALSE)</f>
        <v>-</v>
      </c>
      <c r="H662" s="45" t="str">
        <f>VLOOKUP($B662,[1]NA1_6SEP2010_proteins!$B$2:$AC$590,24,FALSE)</f>
        <v>F</v>
      </c>
      <c r="I662" s="45" t="str">
        <f>VLOOKUP($B662,[1]NA1_6SEP2010_proteins!$B$2:$AC$590,28,FALSE)</f>
        <v>S</v>
      </c>
    </row>
    <row r="663" spans="1:10" x14ac:dyDescent="0.3">
      <c r="A663" s="86" t="s">
        <v>1173</v>
      </c>
      <c r="B663" s="90"/>
      <c r="C663" s="90"/>
      <c r="D663" s="90"/>
      <c r="E663" s="90"/>
      <c r="F663" s="90"/>
      <c r="G663" s="90"/>
      <c r="H663" s="90"/>
      <c r="I663" s="90"/>
    </row>
    <row r="664" spans="1:10" x14ac:dyDescent="0.3">
      <c r="A664" s="52" t="s">
        <v>1022</v>
      </c>
      <c r="B664" s="53" t="s">
        <v>353</v>
      </c>
      <c r="C664" s="46" t="str">
        <f>VLOOKUP($B664,[1]NA1_6SEP2010_proteins!$B$2:$AC$590,17,FALSE)</f>
        <v>Y</v>
      </c>
      <c r="D664" s="46" t="str">
        <f>VLOOKUP($B664,[1]NA1_6SEP2010_proteins!$B$2:$AC$590,21,FALSE)</f>
        <v>Y</v>
      </c>
      <c r="E664" s="46">
        <f>VLOOKUP($B664,[1]NA1_6SEP2010_proteins!$B$2:$AC$590,25,FALSE)</f>
        <v>1.26</v>
      </c>
      <c r="F664" s="45"/>
      <c r="G664" s="45" t="str">
        <f>VLOOKUP($B664,[1]NA1_6SEP2010_proteins!$B$2:$AC$590,20,FALSE)</f>
        <v>Y</v>
      </c>
      <c r="H664" s="45" t="str">
        <f>VLOOKUP($B664,[1]NA1_6SEP2010_proteins!$B$2:$AC$590,24,FALSE)</f>
        <v>Y</v>
      </c>
      <c r="I664" s="45">
        <f>VLOOKUP($B664,[1]NA1_6SEP2010_proteins!$B$2:$AC$590,28,FALSE)</f>
        <v>0.78</v>
      </c>
    </row>
    <row r="665" spans="1:10" x14ac:dyDescent="0.3">
      <c r="A665" s="52" t="s">
        <v>1045</v>
      </c>
      <c r="B665" s="53" t="s">
        <v>421</v>
      </c>
      <c r="C665" s="46">
        <f>VLOOKUP($B665,[1]NA1_6SEP2010_proteins!$B$2:$AC$590,17,FALSE)</f>
        <v>1.82</v>
      </c>
      <c r="D665" s="46">
        <f>VLOOKUP($B665,[1]NA1_6SEP2010_proteins!$B$2:$AC$590,21,FALSE)</f>
        <v>1.51</v>
      </c>
      <c r="E665" s="46">
        <f>VLOOKUP($B665,[1]NA1_6SEP2010_proteins!$B$2:$AC$590,25,FALSE)</f>
        <v>2.8</v>
      </c>
      <c r="F665" s="45"/>
      <c r="G665" s="45">
        <f>VLOOKUP($B665,[1]NA1_6SEP2010_proteins!$B$2:$AC$590,20,FALSE)</f>
        <v>1</v>
      </c>
      <c r="H665" s="45">
        <f>VLOOKUP($B665,[1]NA1_6SEP2010_proteins!$B$2:$AC$590,24,FALSE)</f>
        <v>0.99</v>
      </c>
      <c r="I665" s="45">
        <f>VLOOKUP($B665,[1]NA1_6SEP2010_proteins!$B$2:$AC$590,28,FALSE)</f>
        <v>1</v>
      </c>
    </row>
    <row r="666" spans="1:10" x14ac:dyDescent="0.3">
      <c r="A666" s="86" t="s">
        <v>1174</v>
      </c>
      <c r="B666" s="90"/>
      <c r="C666" s="90"/>
      <c r="D666" s="90"/>
      <c r="E666" s="90"/>
      <c r="F666" s="90"/>
      <c r="G666" s="90"/>
      <c r="H666" s="90"/>
      <c r="I666" s="90"/>
    </row>
    <row r="667" spans="1:10" x14ac:dyDescent="0.3">
      <c r="A667" s="52" t="s">
        <v>926</v>
      </c>
      <c r="B667" s="53" t="s">
        <v>218</v>
      </c>
      <c r="C667" s="46">
        <f>VLOOKUP($B667,[1]NA1_6SEP2010_proteins!$B$2:$AC$590,17,FALSE)</f>
        <v>0.39</v>
      </c>
      <c r="D667" s="46" t="str">
        <f>VLOOKUP($B667,[1]NA1_6SEP2010_proteins!$B$2:$AC$590,21,FALSE)</f>
        <v>Y</v>
      </c>
      <c r="E667" s="46" t="str">
        <f>VLOOKUP($B667,[1]NA1_6SEP2010_proteins!$B$2:$AC$590,25,FALSE)</f>
        <v>Y</v>
      </c>
      <c r="F667" s="45"/>
      <c r="G667" s="45">
        <f>VLOOKUP($B667,[1]NA1_6SEP2010_proteins!$B$2:$AC$590,20,FALSE)</f>
        <v>0.16</v>
      </c>
      <c r="H667" s="45" t="str">
        <f>VLOOKUP($B667,[1]NA1_6SEP2010_proteins!$B$2:$AC$590,24,FALSE)</f>
        <v>Y</v>
      </c>
      <c r="I667" s="45" t="str">
        <f>VLOOKUP($B667,[1]NA1_6SEP2010_proteins!$B$2:$AC$590,28,FALSE)</f>
        <v>Y</v>
      </c>
    </row>
    <row r="668" spans="1:10" ht="15.75" x14ac:dyDescent="0.3">
      <c r="A668" s="88" t="s">
        <v>1297</v>
      </c>
      <c r="B668" s="89"/>
      <c r="C668" s="89"/>
      <c r="D668" s="89"/>
      <c r="E668" s="89"/>
      <c r="F668" s="89"/>
      <c r="G668" s="89"/>
      <c r="H668" s="89"/>
      <c r="I668" s="89"/>
    </row>
    <row r="669" spans="1:10" x14ac:dyDescent="0.3">
      <c r="A669" s="86" t="s">
        <v>1175</v>
      </c>
      <c r="B669" s="90"/>
      <c r="C669" s="90"/>
      <c r="D669" s="90"/>
      <c r="E669" s="90"/>
      <c r="F669" s="90"/>
      <c r="G669" s="90"/>
      <c r="H669" s="90"/>
      <c r="I669" s="90"/>
    </row>
    <row r="670" spans="1:10" s="14" customFormat="1" ht="16.5" customHeight="1" x14ac:dyDescent="0.3">
      <c r="A670" s="44" t="s">
        <v>799</v>
      </c>
      <c r="B670" s="48" t="s">
        <v>145</v>
      </c>
      <c r="C670" s="46" t="str">
        <f>VLOOKUP($B670,[1]NA1_6SEP2010_proteins!$B$2:$AC$590,17,FALSE)</f>
        <v>C</v>
      </c>
      <c r="D670" s="46" t="str">
        <f>VLOOKUP($B670,[1]NA1_6SEP2010_proteins!$B$2:$AC$590,21,FALSE)</f>
        <v>-</v>
      </c>
      <c r="E670" s="46" t="str">
        <f>VLOOKUP($B670,[1]NA1_6SEP2010_proteins!$B$2:$AC$590,25,FALSE)</f>
        <v>S</v>
      </c>
      <c r="F670" s="45"/>
      <c r="G670" s="45" t="str">
        <f>VLOOKUP($B670,[1]NA1_6SEP2010_proteins!$B$2:$AC$590,20,FALSE)</f>
        <v>C</v>
      </c>
      <c r="H670" s="45" t="str">
        <f>VLOOKUP($B670,[1]NA1_6SEP2010_proteins!$B$2:$AC$590,24,FALSE)</f>
        <v>-</v>
      </c>
      <c r="I670" s="45" t="str">
        <f>VLOOKUP($B670,[1]NA1_6SEP2010_proteins!$B$2:$AC$590,28,FALSE)</f>
        <v>S</v>
      </c>
      <c r="J670" s="1"/>
    </row>
    <row r="671" spans="1:10" x14ac:dyDescent="0.3">
      <c r="A671" s="44" t="s">
        <v>799</v>
      </c>
      <c r="B671" s="48" t="s">
        <v>148</v>
      </c>
      <c r="C671" s="46" t="str">
        <f>VLOOKUP($B671,[1]NA1_6SEP2010_proteins!$B$2:$AC$590,17,FALSE)</f>
        <v>-</v>
      </c>
      <c r="D671" s="46" t="str">
        <f>VLOOKUP($B671,[1]NA1_6SEP2010_proteins!$B$2:$AC$590,21,FALSE)</f>
        <v>-</v>
      </c>
      <c r="E671" s="46" t="str">
        <f>VLOOKUP($B671,[1]NA1_6SEP2010_proteins!$B$2:$AC$590,25,FALSE)</f>
        <v>S</v>
      </c>
      <c r="F671" s="45"/>
      <c r="G671" s="45" t="str">
        <f>VLOOKUP($B671,[1]NA1_6SEP2010_proteins!$B$2:$AC$590,20,FALSE)</f>
        <v>-</v>
      </c>
      <c r="H671" s="45" t="str">
        <f>VLOOKUP($B671,[1]NA1_6SEP2010_proteins!$B$2:$AC$590,24,FALSE)</f>
        <v>-</v>
      </c>
      <c r="I671" s="45" t="str">
        <f>VLOOKUP($B671,[1]NA1_6SEP2010_proteins!$B$2:$AC$590,28,FALSE)</f>
        <v>S</v>
      </c>
    </row>
    <row r="672" spans="1:10" x14ac:dyDescent="0.3">
      <c r="A672" s="51" t="s">
        <v>675</v>
      </c>
      <c r="B672" s="46" t="s">
        <v>676</v>
      </c>
      <c r="C672" s="46" t="str">
        <f>VLOOKUP($B672,[1]NA1_6SEP2010_proteins!$B$2:$AC$590,17,FALSE)</f>
        <v>Y</v>
      </c>
      <c r="D672" s="46" t="str">
        <f>VLOOKUP($B672,[1]NA1_6SEP2010_proteins!$B$2:$AC$590,21,FALSE)</f>
        <v>Y</v>
      </c>
      <c r="E672" s="46">
        <f>VLOOKUP($B672,[1]NA1_6SEP2010_proteins!$B$2:$AC$590,25,FALSE)</f>
        <v>0.91</v>
      </c>
      <c r="F672" s="45"/>
      <c r="G672" s="45" t="str">
        <f>VLOOKUP($B672,[1]NA1_6SEP2010_proteins!$B$2:$AC$590,20,FALSE)</f>
        <v>Y</v>
      </c>
      <c r="H672" s="45" t="str">
        <f>VLOOKUP($B672,[1]NA1_6SEP2010_proteins!$B$2:$AC$590,24,FALSE)</f>
        <v>Y</v>
      </c>
      <c r="I672" s="45">
        <f>VLOOKUP($B672,[1]NA1_6SEP2010_proteins!$B$2:$AC$590,28,FALSE)</f>
        <v>0.5</v>
      </c>
    </row>
    <row r="673" spans="1:10" x14ac:dyDescent="0.3">
      <c r="A673" s="72" t="s">
        <v>1176</v>
      </c>
      <c r="B673" s="73"/>
      <c r="C673" s="73"/>
      <c r="D673" s="73"/>
      <c r="E673" s="66"/>
      <c r="F673" s="74"/>
      <c r="G673" s="66"/>
      <c r="H673" s="66"/>
      <c r="I673" s="66"/>
    </row>
    <row r="674" spans="1:10" s="2" customFormat="1" ht="27.75" customHeight="1" x14ac:dyDescent="0.3">
      <c r="A674" s="44" t="s">
        <v>1177</v>
      </c>
      <c r="B674" s="45" t="s">
        <v>507</v>
      </c>
      <c r="C674" s="46" t="str">
        <f>VLOOKUP($B674,[1]NA1_6SEP2010_proteins!$B$2:$AC$590,17,FALSE)</f>
        <v>C</v>
      </c>
      <c r="D674" s="46" t="str">
        <f>VLOOKUP($B674,[1]NA1_6SEP2010_proteins!$B$2:$AC$590,21,FALSE)</f>
        <v>F</v>
      </c>
      <c r="E674" s="46" t="str">
        <f>VLOOKUP($B674,[1]NA1_6SEP2010_proteins!$B$2:$AC$590,25,FALSE)</f>
        <v>S</v>
      </c>
      <c r="F674" s="45"/>
      <c r="G674" s="45" t="str">
        <f>VLOOKUP($B674,[1]NA1_6SEP2010_proteins!$B$2:$AC$590,20,FALSE)</f>
        <v>C</v>
      </c>
      <c r="H674" s="45" t="str">
        <f>VLOOKUP($B674,[1]NA1_6SEP2010_proteins!$B$2:$AC$590,24,FALSE)</f>
        <v>F</v>
      </c>
      <c r="I674" s="45" t="str">
        <f>VLOOKUP($B674,[1]NA1_6SEP2010_proteins!$B$2:$AC$590,28,FALSE)</f>
        <v>S</v>
      </c>
      <c r="J674" s="14"/>
    </row>
    <row r="675" spans="1:10" x14ac:dyDescent="0.3">
      <c r="A675" s="44" t="s">
        <v>1178</v>
      </c>
      <c r="B675" s="45" t="s">
        <v>511</v>
      </c>
      <c r="C675" s="46" t="str">
        <f>VLOOKUP($B675,[1]NA1_6SEP2010_proteins!$B$2:$AC$590,17,FALSE)</f>
        <v>C</v>
      </c>
      <c r="D675" s="46" t="str">
        <f>VLOOKUP($B675,[1]NA1_6SEP2010_proteins!$B$2:$AC$590,21,FALSE)</f>
        <v>-</v>
      </c>
      <c r="E675" s="46" t="str">
        <f>VLOOKUP($B675,[1]NA1_6SEP2010_proteins!$B$2:$AC$590,25,FALSE)</f>
        <v>-</v>
      </c>
      <c r="F675" s="45"/>
      <c r="G675" s="45" t="str">
        <f>VLOOKUP($B675,[1]NA1_6SEP2010_proteins!$B$2:$AC$590,20,FALSE)</f>
        <v>C</v>
      </c>
      <c r="H675" s="45" t="str">
        <f>VLOOKUP($B675,[1]NA1_6SEP2010_proteins!$B$2:$AC$590,24,FALSE)</f>
        <v>-</v>
      </c>
      <c r="I675" s="45" t="str">
        <f>VLOOKUP($B675,[1]NA1_6SEP2010_proteins!$B$2:$AC$590,28,FALSE)</f>
        <v>-</v>
      </c>
    </row>
    <row r="676" spans="1:10" s="3" customFormat="1" x14ac:dyDescent="0.3">
      <c r="A676" s="44" t="s">
        <v>514</v>
      </c>
      <c r="B676" s="45" t="s">
        <v>515</v>
      </c>
      <c r="C676" s="46" t="str">
        <f>VLOOKUP($B676,[1]NA1_6SEP2010_proteins!$B$2:$AC$590,17,FALSE)</f>
        <v>-</v>
      </c>
      <c r="D676" s="46" t="str">
        <f>VLOOKUP($B676,[1]NA1_6SEP2010_proteins!$B$2:$AC$590,21,FALSE)</f>
        <v>F</v>
      </c>
      <c r="E676" s="46" t="str">
        <f>VLOOKUP($B676,[1]NA1_6SEP2010_proteins!$B$2:$AC$590,25,FALSE)</f>
        <v>-</v>
      </c>
      <c r="F676" s="45"/>
      <c r="G676" s="45" t="str">
        <f>VLOOKUP($B676,[1]NA1_6SEP2010_proteins!$B$2:$AC$590,20,FALSE)</f>
        <v>-</v>
      </c>
      <c r="H676" s="45" t="str">
        <f>VLOOKUP($B676,[1]NA1_6SEP2010_proteins!$B$2:$AC$590,24,FALSE)</f>
        <v>F</v>
      </c>
      <c r="I676" s="45" t="str">
        <f>VLOOKUP($B676,[1]NA1_6SEP2010_proteins!$B$2:$AC$590,28,FALSE)</f>
        <v>-</v>
      </c>
    </row>
    <row r="677" spans="1:10" s="3" customFormat="1" x14ac:dyDescent="0.3">
      <c r="A677" s="51" t="s">
        <v>686</v>
      </c>
      <c r="B677" s="46" t="s">
        <v>687</v>
      </c>
      <c r="C677" s="46" t="str">
        <f>VLOOKUP($B677,[1]NA1_6SEP2010_proteins!$B$2:$AC$590,17,FALSE)</f>
        <v>Y</v>
      </c>
      <c r="D677" s="46" t="str">
        <f>VLOOKUP($B677,[1]NA1_6SEP2010_proteins!$B$2:$AC$590,21,FALSE)</f>
        <v>Y</v>
      </c>
      <c r="E677" s="46" t="str">
        <f>VLOOKUP($B677,[1]NA1_6SEP2010_proteins!$B$2:$AC$590,25,FALSE)</f>
        <v>Y</v>
      </c>
      <c r="F677" s="45"/>
      <c r="G677" s="45" t="str">
        <f>VLOOKUP($B677,[1]NA1_6SEP2010_proteins!$B$2:$AC$590,20,FALSE)</f>
        <v>Y</v>
      </c>
      <c r="H677" s="45" t="str">
        <f>VLOOKUP($B677,[1]NA1_6SEP2010_proteins!$B$2:$AC$590,24,FALSE)</f>
        <v>Y</v>
      </c>
      <c r="I677" s="45" t="str">
        <f>VLOOKUP($B677,[1]NA1_6SEP2010_proteins!$B$2:$AC$590,28,FALSE)</f>
        <v>Y</v>
      </c>
    </row>
    <row r="678" spans="1:10" x14ac:dyDescent="0.3">
      <c r="A678" s="51" t="s">
        <v>630</v>
      </c>
      <c r="B678" s="46" t="s">
        <v>631</v>
      </c>
      <c r="C678" s="46" t="str">
        <f>VLOOKUP($B678,[1]NA1_6SEP2010_proteins!$B$2:$AC$590,17,FALSE)</f>
        <v>Y</v>
      </c>
      <c r="D678" s="46" t="str">
        <f>VLOOKUP($B678,[1]NA1_6SEP2010_proteins!$B$2:$AC$590,21,FALSE)</f>
        <v>Y</v>
      </c>
      <c r="E678" s="46" t="str">
        <f>VLOOKUP($B678,[1]NA1_6SEP2010_proteins!$B$2:$AC$590,25,FALSE)</f>
        <v>Y</v>
      </c>
      <c r="F678" s="45"/>
      <c r="G678" s="45" t="str">
        <f>VLOOKUP($B678,[1]NA1_6SEP2010_proteins!$B$2:$AC$590,20,FALSE)</f>
        <v>Y</v>
      </c>
      <c r="H678" s="45" t="str">
        <f>VLOOKUP($B678,[1]NA1_6SEP2010_proteins!$B$2:$AC$590,24,FALSE)</f>
        <v>Y</v>
      </c>
      <c r="I678" s="45" t="str">
        <f>VLOOKUP($B678,[1]NA1_6SEP2010_proteins!$B$2:$AC$590,28,FALSE)</f>
        <v>Y</v>
      </c>
    </row>
    <row r="679" spans="1:10" x14ac:dyDescent="0.3">
      <c r="A679" s="44" t="s">
        <v>17</v>
      </c>
      <c r="B679" s="45" t="s">
        <v>16</v>
      </c>
      <c r="C679" s="46" t="str">
        <f>VLOOKUP($B679,[1]NA1_6SEP2010_proteins!$B$2:$AC$590,17,FALSE)</f>
        <v>C</v>
      </c>
      <c r="D679" s="46" t="str">
        <f>VLOOKUP($B679,[1]NA1_6SEP2010_proteins!$B$2:$AC$590,21,FALSE)</f>
        <v>-</v>
      </c>
      <c r="E679" s="46" t="str">
        <f>VLOOKUP($B679,[1]NA1_6SEP2010_proteins!$B$2:$AC$590,25,FALSE)</f>
        <v>-</v>
      </c>
      <c r="F679" s="45"/>
      <c r="G679" s="45" t="str">
        <f>VLOOKUP($B679,[1]NA1_6SEP2010_proteins!$B$2:$AC$590,20,FALSE)</f>
        <v>C</v>
      </c>
      <c r="H679" s="45" t="str">
        <f>VLOOKUP($B679,[1]NA1_6SEP2010_proteins!$B$2:$AC$590,24,FALSE)</f>
        <v>-</v>
      </c>
      <c r="I679" s="45" t="str">
        <f>VLOOKUP($B679,[1]NA1_6SEP2010_proteins!$B$2:$AC$590,28,FALSE)</f>
        <v>-</v>
      </c>
    </row>
    <row r="680" spans="1:10" x14ac:dyDescent="0.3">
      <c r="A680" s="44" t="s">
        <v>514</v>
      </c>
      <c r="B680" s="45" t="s">
        <v>521</v>
      </c>
      <c r="C680" s="46">
        <f>VLOOKUP($B680,[1]NA1_6SEP2010_proteins!$B$2:$AC$590,17,FALSE)</f>
        <v>0.62</v>
      </c>
      <c r="D680" s="46">
        <f>VLOOKUP($B680,[1]NA1_6SEP2010_proteins!$B$2:$AC$590,21,FALSE)</f>
        <v>0.73</v>
      </c>
      <c r="E680" s="46">
        <f>VLOOKUP($B680,[1]NA1_6SEP2010_proteins!$B$2:$AC$590,25,FALSE)</f>
        <v>0.54</v>
      </c>
      <c r="F680" s="45"/>
      <c r="G680" s="45">
        <f>VLOOKUP($B680,[1]NA1_6SEP2010_proteins!$B$2:$AC$590,20,FALSE)</f>
        <v>0.08</v>
      </c>
      <c r="H680" s="45">
        <f>VLOOKUP($B680,[1]NA1_6SEP2010_proteins!$B$2:$AC$590,24,FALSE)</f>
        <v>0.21</v>
      </c>
      <c r="I680" s="45">
        <f>VLOOKUP($B680,[1]NA1_6SEP2010_proteins!$B$2:$AC$590,28,FALSE)</f>
        <v>0.03</v>
      </c>
    </row>
    <row r="681" spans="1:10" x14ac:dyDescent="0.3">
      <c r="A681" s="44" t="s">
        <v>1179</v>
      </c>
      <c r="B681" s="45" t="s">
        <v>522</v>
      </c>
      <c r="C681" s="46" t="str">
        <f>VLOOKUP($B681,[1]NA1_6SEP2010_proteins!$B$2:$AC$590,17,FALSE)</f>
        <v>-</v>
      </c>
      <c r="D681" s="46" t="str">
        <f>VLOOKUP($B681,[1]NA1_6SEP2010_proteins!$B$2:$AC$590,21,FALSE)</f>
        <v>-</v>
      </c>
      <c r="E681" s="46" t="str">
        <f>VLOOKUP($B681,[1]NA1_6SEP2010_proteins!$B$2:$AC$590,25,FALSE)</f>
        <v>S</v>
      </c>
      <c r="F681" s="45"/>
      <c r="G681" s="45" t="str">
        <f>VLOOKUP($B681,[1]NA1_6SEP2010_proteins!$B$2:$AC$590,20,FALSE)</f>
        <v>-</v>
      </c>
      <c r="H681" s="45" t="str">
        <f>VLOOKUP($B681,[1]NA1_6SEP2010_proteins!$B$2:$AC$590,24,FALSE)</f>
        <v>-</v>
      </c>
      <c r="I681" s="45" t="str">
        <f>VLOOKUP($B681,[1]NA1_6SEP2010_proteins!$B$2:$AC$590,28,FALSE)</f>
        <v>S</v>
      </c>
    </row>
    <row r="682" spans="1:10" x14ac:dyDescent="0.3">
      <c r="A682" s="44" t="s">
        <v>514</v>
      </c>
      <c r="B682" s="45" t="s">
        <v>523</v>
      </c>
      <c r="C682" s="46" t="str">
        <f>VLOOKUP($B682,[1]NA1_6SEP2010_proteins!$B$2:$AC$590,17,FALSE)</f>
        <v>-</v>
      </c>
      <c r="D682" s="46" t="str">
        <f>VLOOKUP($B682,[1]NA1_6SEP2010_proteins!$B$2:$AC$590,21,FALSE)</f>
        <v>-</v>
      </c>
      <c r="E682" s="46" t="str">
        <f>VLOOKUP($B682,[1]NA1_6SEP2010_proteins!$B$2:$AC$590,25,FALSE)</f>
        <v>S</v>
      </c>
      <c r="F682" s="45"/>
      <c r="G682" s="45" t="str">
        <f>VLOOKUP($B682,[1]NA1_6SEP2010_proteins!$B$2:$AC$590,20,FALSE)</f>
        <v>-</v>
      </c>
      <c r="H682" s="45" t="str">
        <f>VLOOKUP($B682,[1]NA1_6SEP2010_proteins!$B$2:$AC$590,24,FALSE)</f>
        <v>-</v>
      </c>
      <c r="I682" s="45" t="str">
        <f>VLOOKUP($B682,[1]NA1_6SEP2010_proteins!$B$2:$AC$590,28,FALSE)</f>
        <v>S</v>
      </c>
    </row>
    <row r="683" spans="1:10" x14ac:dyDescent="0.3">
      <c r="A683" s="44" t="s">
        <v>524</v>
      </c>
      <c r="B683" s="45" t="s">
        <v>525</v>
      </c>
      <c r="C683" s="46" t="str">
        <f>VLOOKUP($B683,[1]NA1_6SEP2010_proteins!$B$2:$AC$590,17,FALSE)</f>
        <v>Y</v>
      </c>
      <c r="D683" s="46">
        <f>VLOOKUP($B683,[1]NA1_6SEP2010_proteins!$B$2:$AC$590,21,FALSE)</f>
        <v>2.36</v>
      </c>
      <c r="E683" s="46" t="str">
        <f>VLOOKUP($B683,[1]NA1_6SEP2010_proteins!$B$2:$AC$590,25,FALSE)</f>
        <v>Y</v>
      </c>
      <c r="F683" s="45"/>
      <c r="G683" s="45" t="str">
        <f>VLOOKUP($B683,[1]NA1_6SEP2010_proteins!$B$2:$AC$590,20,FALSE)</f>
        <v>Y</v>
      </c>
      <c r="H683" s="45">
        <f>VLOOKUP($B683,[1]NA1_6SEP2010_proteins!$B$2:$AC$590,24,FALSE)</f>
        <v>0.84</v>
      </c>
      <c r="I683" s="45" t="str">
        <f>VLOOKUP($B683,[1]NA1_6SEP2010_proteins!$B$2:$AC$590,28,FALSE)</f>
        <v>Y</v>
      </c>
    </row>
    <row r="684" spans="1:10" x14ac:dyDescent="0.3">
      <c r="A684" s="44" t="s">
        <v>514</v>
      </c>
      <c r="B684" s="45" t="s">
        <v>528</v>
      </c>
      <c r="C684" s="46">
        <f>VLOOKUP($B684,[1]NA1_6SEP2010_proteins!$B$2:$AC$590,17,FALSE)</f>
        <v>4.9000000000000004</v>
      </c>
      <c r="D684" s="46">
        <f>VLOOKUP($B684,[1]NA1_6SEP2010_proteins!$B$2:$AC$590,21,FALSE)</f>
        <v>4.0599999999999996</v>
      </c>
      <c r="E684" s="46">
        <f>VLOOKUP($B684,[1]NA1_6SEP2010_proteins!$B$2:$AC$590,25,FALSE)</f>
        <v>1.1399999999999999</v>
      </c>
      <c r="F684" s="45"/>
      <c r="G684" s="45">
        <f>VLOOKUP($B684,[1]NA1_6SEP2010_proteins!$B$2:$AC$590,20,FALSE)</f>
        <v>1</v>
      </c>
      <c r="H684" s="45">
        <f>VLOOKUP($B684,[1]NA1_6SEP2010_proteins!$B$2:$AC$590,24,FALSE)</f>
        <v>1</v>
      </c>
      <c r="I684" s="45">
        <f>VLOOKUP($B684,[1]NA1_6SEP2010_proteins!$B$2:$AC$590,28,FALSE)</f>
        <v>0.96</v>
      </c>
    </row>
    <row r="685" spans="1:10" x14ac:dyDescent="0.3">
      <c r="A685" s="51" t="s">
        <v>524</v>
      </c>
      <c r="B685" s="46" t="s">
        <v>642</v>
      </c>
      <c r="C685" s="46" t="str">
        <f>VLOOKUP($B685,[1]NA1_6SEP2010_proteins!$B$2:$AC$590,17,FALSE)</f>
        <v>Y</v>
      </c>
      <c r="D685" s="46">
        <f>VLOOKUP($B685,[1]NA1_6SEP2010_proteins!$B$2:$AC$590,21,FALSE)</f>
        <v>1.07</v>
      </c>
      <c r="E685" s="46" t="str">
        <f>VLOOKUP($B685,[1]NA1_6SEP2010_proteins!$B$2:$AC$590,25,FALSE)</f>
        <v>Y</v>
      </c>
      <c r="F685" s="45"/>
      <c r="G685" s="45" t="str">
        <f>VLOOKUP($B685,[1]NA1_6SEP2010_proteins!$B$2:$AC$590,20,FALSE)</f>
        <v>Y</v>
      </c>
      <c r="H685" s="45">
        <f>VLOOKUP($B685,[1]NA1_6SEP2010_proteins!$B$2:$AC$590,24,FALSE)</f>
        <v>0.51</v>
      </c>
      <c r="I685" s="45" t="str">
        <f>VLOOKUP($B685,[1]NA1_6SEP2010_proteins!$B$2:$AC$590,28,FALSE)</f>
        <v>Y</v>
      </c>
    </row>
    <row r="686" spans="1:10" x14ac:dyDescent="0.3">
      <c r="A686" s="44" t="s">
        <v>514</v>
      </c>
      <c r="B686" s="45" t="s">
        <v>531</v>
      </c>
      <c r="C686" s="46">
        <f>VLOOKUP($B686,[1]NA1_6SEP2010_proteins!$B$2:$AC$590,17,FALSE)</f>
        <v>0.59</v>
      </c>
      <c r="D686" s="46">
        <f>VLOOKUP($B686,[1]NA1_6SEP2010_proteins!$B$2:$AC$590,21,FALSE)</f>
        <v>0.56999999999999995</v>
      </c>
      <c r="E686" s="46">
        <f>VLOOKUP($B686,[1]NA1_6SEP2010_proteins!$B$2:$AC$590,25,FALSE)</f>
        <v>0.51</v>
      </c>
      <c r="F686" s="45"/>
      <c r="G686" s="45">
        <f>VLOOKUP($B686,[1]NA1_6SEP2010_proteins!$B$2:$AC$590,20,FALSE)</f>
        <v>0</v>
      </c>
      <c r="H686" s="45">
        <f>VLOOKUP($B686,[1]NA1_6SEP2010_proteins!$B$2:$AC$590,24,FALSE)</f>
        <v>0</v>
      </c>
      <c r="I686" s="45">
        <f>VLOOKUP($B686,[1]NA1_6SEP2010_proteins!$B$2:$AC$590,28,FALSE)</f>
        <v>0</v>
      </c>
    </row>
    <row r="687" spans="1:10" s="15" customFormat="1" ht="14.25" customHeight="1" x14ac:dyDescent="0.3">
      <c r="A687" s="86" t="s">
        <v>1180</v>
      </c>
      <c r="B687" s="90"/>
      <c r="C687" s="90"/>
      <c r="D687" s="90"/>
      <c r="E687" s="90"/>
      <c r="F687" s="90"/>
      <c r="G687" s="90"/>
      <c r="H687" s="90"/>
      <c r="I687" s="90"/>
      <c r="J687" s="2"/>
    </row>
    <row r="688" spans="1:10" x14ac:dyDescent="0.3">
      <c r="A688" s="44" t="s">
        <v>1181</v>
      </c>
      <c r="B688" s="45" t="s">
        <v>505</v>
      </c>
      <c r="C688" s="46" t="str">
        <f>VLOOKUP($B688,[1]NA1_6SEP2010_proteins!$B$2:$AC$590,17,FALSE)</f>
        <v>-</v>
      </c>
      <c r="D688" s="46" t="str">
        <f>VLOOKUP($B688,[1]NA1_6SEP2010_proteins!$B$2:$AC$590,21,FALSE)</f>
        <v>F</v>
      </c>
      <c r="E688" s="46" t="str">
        <f>VLOOKUP($B688,[1]NA1_6SEP2010_proteins!$B$2:$AC$590,25,FALSE)</f>
        <v>S</v>
      </c>
      <c r="F688" s="45"/>
      <c r="G688" s="45" t="str">
        <f>VLOOKUP($B688,[1]NA1_6SEP2010_proteins!$B$2:$AC$590,20,FALSE)</f>
        <v>-</v>
      </c>
      <c r="H688" s="45" t="str">
        <f>VLOOKUP($B688,[1]NA1_6SEP2010_proteins!$B$2:$AC$590,24,FALSE)</f>
        <v>F</v>
      </c>
      <c r="I688" s="45" t="str">
        <f>VLOOKUP($B688,[1]NA1_6SEP2010_proteins!$B$2:$AC$590,28,FALSE)</f>
        <v>S</v>
      </c>
    </row>
    <row r="689" spans="1:9" x14ac:dyDescent="0.3">
      <c r="A689" s="44" t="s">
        <v>1182</v>
      </c>
      <c r="B689" s="45" t="s">
        <v>509</v>
      </c>
      <c r="C689" s="46" t="str">
        <f>VLOOKUP($B689,[1]NA1_6SEP2010_proteins!$B$2:$AC$590,17,FALSE)</f>
        <v>C</v>
      </c>
      <c r="D689" s="46" t="str">
        <f>VLOOKUP($B689,[1]NA1_6SEP2010_proteins!$B$2:$AC$590,21,FALSE)</f>
        <v>-</v>
      </c>
      <c r="E689" s="46" t="str">
        <f>VLOOKUP($B689,[1]NA1_6SEP2010_proteins!$B$2:$AC$590,25,FALSE)</f>
        <v>-</v>
      </c>
      <c r="F689" s="45"/>
      <c r="G689" s="45" t="str">
        <f>VLOOKUP($B689,[1]NA1_6SEP2010_proteins!$B$2:$AC$590,20,FALSE)</f>
        <v>C</v>
      </c>
      <c r="H689" s="45" t="str">
        <f>VLOOKUP($B689,[1]NA1_6SEP2010_proteins!$B$2:$AC$590,24,FALSE)</f>
        <v>-</v>
      </c>
      <c r="I689" s="45" t="str">
        <f>VLOOKUP($B689,[1]NA1_6SEP2010_proteins!$B$2:$AC$590,28,FALSE)</f>
        <v>-</v>
      </c>
    </row>
    <row r="690" spans="1:9" ht="24.75" customHeight="1" x14ac:dyDescent="0.3">
      <c r="A690" s="63" t="s">
        <v>632</v>
      </c>
      <c r="B690" s="46" t="s">
        <v>723</v>
      </c>
      <c r="C690" s="46" t="str">
        <f>VLOOKUP($B690,[1]NA1_6SEP2010_proteins!$B$2:$AC$590,17,FALSE)</f>
        <v>Y</v>
      </c>
      <c r="D690" s="46" t="str">
        <f>VLOOKUP($B690,[1]NA1_6SEP2010_proteins!$B$2:$AC$590,21,FALSE)</f>
        <v>Y</v>
      </c>
      <c r="E690" s="46" t="str">
        <f>VLOOKUP($B690,[1]NA1_6SEP2010_proteins!$B$2:$AC$590,25,FALSE)</f>
        <v>Y</v>
      </c>
      <c r="F690" s="45"/>
      <c r="G690" s="45" t="str">
        <f>VLOOKUP($B690,[1]NA1_6SEP2010_proteins!$B$2:$AC$590,20,FALSE)</f>
        <v>Y</v>
      </c>
      <c r="H690" s="45" t="str">
        <f>VLOOKUP($B690,[1]NA1_6SEP2010_proteins!$B$2:$AC$590,24,FALSE)</f>
        <v>Y</v>
      </c>
      <c r="I690" s="45" t="str">
        <f>VLOOKUP($B690,[1]NA1_6SEP2010_proteins!$B$2:$AC$590,28,FALSE)</f>
        <v>Y</v>
      </c>
    </row>
    <row r="691" spans="1:9" x14ac:dyDescent="0.3">
      <c r="A691" s="51" t="s">
        <v>632</v>
      </c>
      <c r="B691" s="46" t="s">
        <v>633</v>
      </c>
      <c r="C691" s="46" t="str">
        <f>VLOOKUP($B691,[1]NA1_6SEP2010_proteins!$B$2:$AC$590,17,FALSE)</f>
        <v>Y</v>
      </c>
      <c r="D691" s="46" t="str">
        <f>VLOOKUP($B691,[1]NA1_6SEP2010_proteins!$B$2:$AC$590,21,FALSE)</f>
        <v>Y</v>
      </c>
      <c r="E691" s="46" t="str">
        <f>VLOOKUP($B691,[1]NA1_6SEP2010_proteins!$B$2:$AC$590,25,FALSE)</f>
        <v>Y</v>
      </c>
      <c r="F691" s="45"/>
      <c r="G691" s="45" t="str">
        <f>VLOOKUP($B691,[1]NA1_6SEP2010_proteins!$B$2:$AC$590,20,FALSE)</f>
        <v>Y</v>
      </c>
      <c r="H691" s="45" t="str">
        <f>VLOOKUP($B691,[1]NA1_6SEP2010_proteins!$B$2:$AC$590,24,FALSE)</f>
        <v>Y</v>
      </c>
      <c r="I691" s="45" t="str">
        <f>VLOOKUP($B691,[1]NA1_6SEP2010_proteins!$B$2:$AC$590,28,FALSE)</f>
        <v>Y</v>
      </c>
    </row>
    <row r="692" spans="1:9" x14ac:dyDescent="0.3">
      <c r="A692" s="44" t="s">
        <v>1024</v>
      </c>
      <c r="B692" s="45" t="s">
        <v>297</v>
      </c>
      <c r="C692" s="46" t="str">
        <f>VLOOKUP($B692,[1]NA1_6SEP2010_proteins!$B$2:$AC$590,17,FALSE)</f>
        <v>-</v>
      </c>
      <c r="D692" s="46" t="str">
        <f>VLOOKUP($B692,[1]NA1_6SEP2010_proteins!$B$2:$AC$590,21,FALSE)</f>
        <v>F</v>
      </c>
      <c r="E692" s="46" t="str">
        <f>VLOOKUP($B692,[1]NA1_6SEP2010_proteins!$B$2:$AC$590,25,FALSE)</f>
        <v>-</v>
      </c>
      <c r="F692" s="45"/>
      <c r="G692" s="45" t="str">
        <f>VLOOKUP($B692,[1]NA1_6SEP2010_proteins!$B$2:$AC$590,20,FALSE)</f>
        <v>-</v>
      </c>
      <c r="H692" s="45" t="str">
        <f>VLOOKUP($B692,[1]NA1_6SEP2010_proteins!$B$2:$AC$590,24,FALSE)</f>
        <v>F</v>
      </c>
      <c r="I692" s="45" t="str">
        <f>VLOOKUP($B692,[1]NA1_6SEP2010_proteins!$B$2:$AC$590,28,FALSE)</f>
        <v>-</v>
      </c>
    </row>
    <row r="693" spans="1:9" x14ac:dyDescent="0.3">
      <c r="A693" s="44" t="s">
        <v>1047</v>
      </c>
      <c r="B693" s="45" t="s">
        <v>298</v>
      </c>
      <c r="C693" s="46">
        <f>VLOOKUP($B693,[1]NA1_6SEP2010_proteins!$B$2:$AC$590,17,FALSE)</f>
        <v>0.83</v>
      </c>
      <c r="D693" s="46">
        <f>VLOOKUP($B693,[1]NA1_6SEP2010_proteins!$B$2:$AC$590,21,FALSE)</f>
        <v>0.52</v>
      </c>
      <c r="E693" s="46">
        <f>VLOOKUP($B693,[1]NA1_6SEP2010_proteins!$B$2:$AC$590,25,FALSE)</f>
        <v>0.64</v>
      </c>
      <c r="F693" s="45"/>
      <c r="G693" s="45">
        <f>VLOOKUP($B693,[1]NA1_6SEP2010_proteins!$B$2:$AC$590,20,FALSE)</f>
        <v>0.25</v>
      </c>
      <c r="H693" s="45">
        <f>VLOOKUP($B693,[1]NA1_6SEP2010_proteins!$B$2:$AC$590,24,FALSE)</f>
        <v>0</v>
      </c>
      <c r="I693" s="45">
        <f>VLOOKUP($B693,[1]NA1_6SEP2010_proteins!$B$2:$AC$590,28,FALSE)</f>
        <v>0.05</v>
      </c>
    </row>
    <row r="694" spans="1:9" x14ac:dyDescent="0.3">
      <c r="A694" s="44" t="s">
        <v>1183</v>
      </c>
      <c r="B694" s="45" t="s">
        <v>506</v>
      </c>
      <c r="C694" s="46" t="str">
        <f>VLOOKUP($B694,[1]NA1_6SEP2010_proteins!$B$2:$AC$590,17,FALSE)</f>
        <v>-</v>
      </c>
      <c r="D694" s="46" t="str">
        <f>VLOOKUP($B694,[1]NA1_6SEP2010_proteins!$B$2:$AC$590,21,FALSE)</f>
        <v>F</v>
      </c>
      <c r="E694" s="46" t="str">
        <f>VLOOKUP($B694,[1]NA1_6SEP2010_proteins!$B$2:$AC$590,25,FALSE)</f>
        <v>-</v>
      </c>
      <c r="F694" s="45"/>
      <c r="G694" s="45" t="str">
        <f>VLOOKUP($B694,[1]NA1_6SEP2010_proteins!$B$2:$AC$590,20,FALSE)</f>
        <v>-</v>
      </c>
      <c r="H694" s="45" t="str">
        <f>VLOOKUP($B694,[1]NA1_6SEP2010_proteins!$B$2:$AC$590,24,FALSE)</f>
        <v>F</v>
      </c>
      <c r="I694" s="45" t="str">
        <f>VLOOKUP($B694,[1]NA1_6SEP2010_proteins!$B$2:$AC$590,28,FALSE)</f>
        <v>-</v>
      </c>
    </row>
    <row r="695" spans="1:9" s="3" customFormat="1" x14ac:dyDescent="0.3">
      <c r="A695" s="44" t="s">
        <v>1184</v>
      </c>
      <c r="B695" s="45" t="s">
        <v>508</v>
      </c>
      <c r="C695" s="46">
        <f>VLOOKUP($B695,[1]NA1_6SEP2010_proteins!$B$2:$AC$590,17,FALSE)</f>
        <v>0.7</v>
      </c>
      <c r="D695" s="46">
        <f>VLOOKUP($B695,[1]NA1_6SEP2010_proteins!$B$2:$AC$590,21,FALSE)</f>
        <v>0.57999999999999996</v>
      </c>
      <c r="E695" s="46">
        <f>VLOOKUP($B695,[1]NA1_6SEP2010_proteins!$B$2:$AC$590,25,FALSE)</f>
        <v>0.85</v>
      </c>
      <c r="F695" s="45"/>
      <c r="G695" s="45">
        <f>VLOOKUP($B695,[1]NA1_6SEP2010_proteins!$B$2:$AC$590,20,FALSE)</f>
        <v>0.36</v>
      </c>
      <c r="H695" s="45">
        <f>VLOOKUP($B695,[1]NA1_6SEP2010_proteins!$B$2:$AC$590,24,FALSE)</f>
        <v>0.28999999999999998</v>
      </c>
      <c r="I695" s="45">
        <f>VLOOKUP($B695,[1]NA1_6SEP2010_proteins!$B$2:$AC$590,28,FALSE)</f>
        <v>0.43</v>
      </c>
    </row>
    <row r="696" spans="1:9" s="3" customFormat="1" x14ac:dyDescent="0.3">
      <c r="A696" s="44" t="s">
        <v>1185</v>
      </c>
      <c r="B696" s="45" t="s">
        <v>510</v>
      </c>
      <c r="C696" s="46" t="str">
        <f>VLOOKUP($B696,[1]NA1_6SEP2010_proteins!$B$2:$AC$590,17,FALSE)</f>
        <v>-</v>
      </c>
      <c r="D696" s="46" t="str">
        <f>VLOOKUP($B696,[1]NA1_6SEP2010_proteins!$B$2:$AC$590,21,FALSE)</f>
        <v>-</v>
      </c>
      <c r="E696" s="46" t="str">
        <f>VLOOKUP($B696,[1]NA1_6SEP2010_proteins!$B$2:$AC$590,25,FALSE)</f>
        <v>S</v>
      </c>
      <c r="F696" s="45"/>
      <c r="G696" s="45" t="str">
        <f>VLOOKUP($B696,[1]NA1_6SEP2010_proteins!$B$2:$AC$590,20,FALSE)</f>
        <v>-</v>
      </c>
      <c r="H696" s="45" t="str">
        <f>VLOOKUP($B696,[1]NA1_6SEP2010_proteins!$B$2:$AC$590,24,FALSE)</f>
        <v>-</v>
      </c>
      <c r="I696" s="45" t="str">
        <f>VLOOKUP($B696,[1]NA1_6SEP2010_proteins!$B$2:$AC$590,28,FALSE)</f>
        <v>S</v>
      </c>
    </row>
    <row r="697" spans="1:9" x14ac:dyDescent="0.3">
      <c r="A697" s="51" t="s">
        <v>681</v>
      </c>
      <c r="B697" s="46" t="s">
        <v>682</v>
      </c>
      <c r="C697" s="46" t="str">
        <f>VLOOKUP($B697,[1]NA1_6SEP2010_proteins!$B$2:$AC$590,17,FALSE)</f>
        <v>Y</v>
      </c>
      <c r="D697" s="46" t="str">
        <f>VLOOKUP($B697,[1]NA1_6SEP2010_proteins!$B$2:$AC$590,21,FALSE)</f>
        <v>Y</v>
      </c>
      <c r="E697" s="46" t="str">
        <f>VLOOKUP($B697,[1]NA1_6SEP2010_proteins!$B$2:$AC$590,25,FALSE)</f>
        <v>Y</v>
      </c>
      <c r="F697" s="45"/>
      <c r="G697" s="45" t="str">
        <f>VLOOKUP($B697,[1]NA1_6SEP2010_proteins!$B$2:$AC$590,20,FALSE)</f>
        <v>Y</v>
      </c>
      <c r="H697" s="45" t="str">
        <f>VLOOKUP($B697,[1]NA1_6SEP2010_proteins!$B$2:$AC$590,24,FALSE)</f>
        <v>Y</v>
      </c>
      <c r="I697" s="45" t="str">
        <f>VLOOKUP($B697,[1]NA1_6SEP2010_proteins!$B$2:$AC$590,28,FALSE)</f>
        <v>Y</v>
      </c>
    </row>
    <row r="698" spans="1:9" x14ac:dyDescent="0.3">
      <c r="A698" s="44" t="s">
        <v>1185</v>
      </c>
      <c r="B698" s="45" t="s">
        <v>516</v>
      </c>
      <c r="C698" s="46" t="str">
        <f>VLOOKUP($B698,[1]NA1_6SEP2010_proteins!$B$2:$AC$590,17,FALSE)</f>
        <v>C</v>
      </c>
      <c r="D698" s="46" t="str">
        <f>VLOOKUP($B698,[1]NA1_6SEP2010_proteins!$B$2:$AC$590,21,FALSE)</f>
        <v>-</v>
      </c>
      <c r="E698" s="46" t="str">
        <f>VLOOKUP($B698,[1]NA1_6SEP2010_proteins!$B$2:$AC$590,25,FALSE)</f>
        <v>S</v>
      </c>
      <c r="F698" s="45"/>
      <c r="G698" s="45" t="str">
        <f>VLOOKUP($B698,[1]NA1_6SEP2010_proteins!$B$2:$AC$590,20,FALSE)</f>
        <v>C</v>
      </c>
      <c r="H698" s="45" t="str">
        <f>VLOOKUP($B698,[1]NA1_6SEP2010_proteins!$B$2:$AC$590,24,FALSE)</f>
        <v>-</v>
      </c>
      <c r="I698" s="45" t="str">
        <f>VLOOKUP($B698,[1]NA1_6SEP2010_proteins!$B$2:$AC$590,28,FALSE)</f>
        <v>S</v>
      </c>
    </row>
    <row r="699" spans="1:9" x14ac:dyDescent="0.3">
      <c r="A699" s="44" t="s">
        <v>491</v>
      </c>
      <c r="B699" s="45" t="s">
        <v>492</v>
      </c>
      <c r="C699" s="46">
        <f>VLOOKUP($B699,[1]NA1_6SEP2010_proteins!$B$2:$AC$590,17,FALSE)</f>
        <v>2.77</v>
      </c>
      <c r="D699" s="46">
        <f>VLOOKUP($B699,[1]NA1_6SEP2010_proteins!$B$2:$AC$590,21,FALSE)</f>
        <v>4.22</v>
      </c>
      <c r="E699" s="46">
        <f>VLOOKUP($B699,[1]NA1_6SEP2010_proteins!$B$2:$AC$590,25,FALSE)</f>
        <v>1.97</v>
      </c>
      <c r="F699" s="45"/>
      <c r="G699" s="45">
        <f>VLOOKUP($B699,[1]NA1_6SEP2010_proteins!$B$2:$AC$590,20,FALSE)</f>
        <v>1</v>
      </c>
      <c r="H699" s="45">
        <f>VLOOKUP($B699,[1]NA1_6SEP2010_proteins!$B$2:$AC$590,24,FALSE)</f>
        <v>1</v>
      </c>
      <c r="I699" s="45">
        <f>VLOOKUP($B699,[1]NA1_6SEP2010_proteins!$B$2:$AC$590,28,FALSE)</f>
        <v>1</v>
      </c>
    </row>
    <row r="700" spans="1:9" x14ac:dyDescent="0.3">
      <c r="A700" s="44" t="s">
        <v>1183</v>
      </c>
      <c r="B700" s="45" t="s">
        <v>517</v>
      </c>
      <c r="C700" s="46" t="str">
        <f>VLOOKUP($B700,[1]NA1_6SEP2010_proteins!$B$2:$AC$590,17,FALSE)</f>
        <v>-</v>
      </c>
      <c r="D700" s="46" t="str">
        <f>VLOOKUP($B700,[1]NA1_6SEP2010_proteins!$B$2:$AC$590,21,FALSE)</f>
        <v>F</v>
      </c>
      <c r="E700" s="46" t="str">
        <f>VLOOKUP($B700,[1]NA1_6SEP2010_proteins!$B$2:$AC$590,25,FALSE)</f>
        <v>S</v>
      </c>
      <c r="F700" s="45"/>
      <c r="G700" s="45" t="str">
        <f>VLOOKUP($B700,[1]NA1_6SEP2010_proteins!$B$2:$AC$590,20,FALSE)</f>
        <v>-</v>
      </c>
      <c r="H700" s="45" t="str">
        <f>VLOOKUP($B700,[1]NA1_6SEP2010_proteins!$B$2:$AC$590,24,FALSE)</f>
        <v>F</v>
      </c>
      <c r="I700" s="45" t="str">
        <f>VLOOKUP($B700,[1]NA1_6SEP2010_proteins!$B$2:$AC$590,28,FALSE)</f>
        <v>S</v>
      </c>
    </row>
    <row r="701" spans="1:9" x14ac:dyDescent="0.3">
      <c r="A701" s="44" t="s">
        <v>1186</v>
      </c>
      <c r="B701" s="45" t="s">
        <v>519</v>
      </c>
      <c r="C701" s="46" t="str">
        <f>VLOOKUP($B701,[1]NA1_6SEP2010_proteins!$B$2:$AC$590,17,FALSE)</f>
        <v>C</v>
      </c>
      <c r="D701" s="46" t="str">
        <f>VLOOKUP($B701,[1]NA1_6SEP2010_proteins!$B$2:$AC$590,21,FALSE)</f>
        <v>F</v>
      </c>
      <c r="E701" s="46" t="str">
        <f>VLOOKUP($B701,[1]NA1_6SEP2010_proteins!$B$2:$AC$590,25,FALSE)</f>
        <v>-</v>
      </c>
      <c r="F701" s="45"/>
      <c r="G701" s="45" t="str">
        <f>VLOOKUP($B701,[1]NA1_6SEP2010_proteins!$B$2:$AC$590,20,FALSE)</f>
        <v>C</v>
      </c>
      <c r="H701" s="45" t="str">
        <f>VLOOKUP($B701,[1]NA1_6SEP2010_proteins!$B$2:$AC$590,24,FALSE)</f>
        <v>F</v>
      </c>
      <c r="I701" s="45" t="str">
        <f>VLOOKUP($B701,[1]NA1_6SEP2010_proteins!$B$2:$AC$590,28,FALSE)</f>
        <v>-</v>
      </c>
    </row>
    <row r="702" spans="1:9" x14ac:dyDescent="0.3">
      <c r="A702" s="44" t="s">
        <v>1183</v>
      </c>
      <c r="B702" s="45" t="s">
        <v>520</v>
      </c>
      <c r="C702" s="46">
        <f>VLOOKUP($B702,[1]NA1_6SEP2010_proteins!$B$2:$AC$590,17,FALSE)</f>
        <v>1.25</v>
      </c>
      <c r="D702" s="46">
        <f>VLOOKUP($B702,[1]NA1_6SEP2010_proteins!$B$2:$AC$590,21,FALSE)</f>
        <v>1.03</v>
      </c>
      <c r="E702" s="46">
        <f>VLOOKUP($B702,[1]NA1_6SEP2010_proteins!$B$2:$AC$590,25,FALSE)</f>
        <v>0.74</v>
      </c>
      <c r="F702" s="45"/>
      <c r="G702" s="45">
        <f>VLOOKUP($B702,[1]NA1_6SEP2010_proteins!$B$2:$AC$590,20,FALSE)</f>
        <v>0.84</v>
      </c>
      <c r="H702" s="45">
        <f>VLOOKUP($B702,[1]NA1_6SEP2010_proteins!$B$2:$AC$590,24,FALSE)</f>
        <v>0.45</v>
      </c>
      <c r="I702" s="45">
        <f>VLOOKUP($B702,[1]NA1_6SEP2010_proteins!$B$2:$AC$590,28,FALSE)</f>
        <v>0.03</v>
      </c>
    </row>
    <row r="703" spans="1:9" x14ac:dyDescent="0.3">
      <c r="A703" s="44" t="s">
        <v>1187</v>
      </c>
      <c r="B703" s="45" t="s">
        <v>526</v>
      </c>
      <c r="C703" s="46">
        <f>VLOOKUP($B703,[1]NA1_6SEP2010_proteins!$B$2:$AC$590,17,FALSE)</f>
        <v>1.32</v>
      </c>
      <c r="D703" s="46">
        <f>VLOOKUP($B703,[1]NA1_6SEP2010_proteins!$B$2:$AC$590,21,FALSE)</f>
        <v>0.83</v>
      </c>
      <c r="E703" s="46">
        <f>VLOOKUP($B703,[1]NA1_6SEP2010_proteins!$B$2:$AC$590,25,FALSE)</f>
        <v>0.5</v>
      </c>
      <c r="F703" s="45"/>
      <c r="G703" s="45">
        <f>VLOOKUP($B703,[1]NA1_6SEP2010_proteins!$B$2:$AC$590,20,FALSE)</f>
        <v>0.98</v>
      </c>
      <c r="H703" s="45">
        <f>VLOOKUP($B703,[1]NA1_6SEP2010_proteins!$B$2:$AC$590,24,FALSE)</f>
        <v>0.06</v>
      </c>
      <c r="I703" s="45">
        <f>VLOOKUP($B703,[1]NA1_6SEP2010_proteins!$B$2:$AC$590,28,FALSE)</f>
        <v>0</v>
      </c>
    </row>
    <row r="704" spans="1:9" x14ac:dyDescent="0.3">
      <c r="A704" s="44" t="s">
        <v>1182</v>
      </c>
      <c r="B704" s="45" t="s">
        <v>527</v>
      </c>
      <c r="C704" s="46" t="str">
        <f>VLOOKUP($B704,[1]NA1_6SEP2010_proteins!$B$2:$AC$590,17,FALSE)</f>
        <v>C</v>
      </c>
      <c r="D704" s="46" t="str">
        <f>VLOOKUP($B704,[1]NA1_6SEP2010_proteins!$B$2:$AC$590,21,FALSE)</f>
        <v>-</v>
      </c>
      <c r="E704" s="46" t="str">
        <f>VLOOKUP($B704,[1]NA1_6SEP2010_proteins!$B$2:$AC$590,25,FALSE)</f>
        <v>-</v>
      </c>
      <c r="F704" s="45"/>
      <c r="G704" s="45" t="str">
        <f>VLOOKUP($B704,[1]NA1_6SEP2010_proteins!$B$2:$AC$590,20,FALSE)</f>
        <v>C</v>
      </c>
      <c r="H704" s="45" t="str">
        <f>VLOOKUP($B704,[1]NA1_6SEP2010_proteins!$B$2:$AC$590,24,FALSE)</f>
        <v>-</v>
      </c>
      <c r="I704" s="45" t="str">
        <f>VLOOKUP($B704,[1]NA1_6SEP2010_proteins!$B$2:$AC$590,28,FALSE)</f>
        <v>-</v>
      </c>
    </row>
    <row r="705" spans="1:10" x14ac:dyDescent="0.3">
      <c r="A705" s="44" t="s">
        <v>500</v>
      </c>
      <c r="B705" s="45" t="s">
        <v>1188</v>
      </c>
      <c r="C705" s="46">
        <f>VLOOKUP($B705,[1]NA1_6SEP2010_proteins!$B$2:$AC$590,17,FALSE)</f>
        <v>1.73</v>
      </c>
      <c r="D705" s="46">
        <f>VLOOKUP($B705,[1]NA1_6SEP2010_proteins!$B$2:$AC$590,21,FALSE)</f>
        <v>1.02</v>
      </c>
      <c r="E705" s="46" t="str">
        <f>VLOOKUP($B705,[1]NA1_6SEP2010_proteins!$B$2:$AC$590,25,FALSE)</f>
        <v>Y</v>
      </c>
      <c r="F705" s="45"/>
      <c r="G705" s="45">
        <f>VLOOKUP($B705,[1]NA1_6SEP2010_proteins!$B$2:$AC$590,20,FALSE)</f>
        <v>0.99</v>
      </c>
      <c r="H705" s="45">
        <f>VLOOKUP($B705,[1]NA1_6SEP2010_proteins!$B$2:$AC$590,24,FALSE)</f>
        <v>0.51</v>
      </c>
      <c r="I705" s="45" t="str">
        <f>VLOOKUP($B705,[1]NA1_6SEP2010_proteins!$B$2:$AC$590,28,FALSE)</f>
        <v>Y</v>
      </c>
    </row>
    <row r="706" spans="1:10" x14ac:dyDescent="0.3">
      <c r="A706" s="44" t="s">
        <v>1183</v>
      </c>
      <c r="B706" s="45" t="s">
        <v>530</v>
      </c>
      <c r="C706" s="46" t="str">
        <f>VLOOKUP($B706,[1]NA1_6SEP2010_proteins!$B$2:$AC$590,17,FALSE)</f>
        <v>C</v>
      </c>
      <c r="D706" s="46" t="str">
        <f>VLOOKUP($B706,[1]NA1_6SEP2010_proteins!$B$2:$AC$590,21,FALSE)</f>
        <v>-</v>
      </c>
      <c r="E706" s="46" t="str">
        <f>VLOOKUP($B706,[1]NA1_6SEP2010_proteins!$B$2:$AC$590,25,FALSE)</f>
        <v>-</v>
      </c>
      <c r="F706" s="45"/>
      <c r="G706" s="45" t="str">
        <f>VLOOKUP($B706,[1]NA1_6SEP2010_proteins!$B$2:$AC$590,20,FALSE)</f>
        <v>C</v>
      </c>
      <c r="H706" s="45" t="str">
        <f>VLOOKUP($B706,[1]NA1_6SEP2010_proteins!$B$2:$AC$590,24,FALSE)</f>
        <v>-</v>
      </c>
      <c r="I706" s="45" t="str">
        <f>VLOOKUP($B706,[1]NA1_6SEP2010_proteins!$B$2:$AC$590,28,FALSE)</f>
        <v>-</v>
      </c>
    </row>
    <row r="707" spans="1:10" x14ac:dyDescent="0.3">
      <c r="A707" s="44" t="s">
        <v>1189</v>
      </c>
      <c r="B707" s="45" t="s">
        <v>222</v>
      </c>
      <c r="C707" s="46" t="str">
        <f>VLOOKUP($B707,[1]NA1_6SEP2010_proteins!$B$2:$AC$590,17,FALSE)</f>
        <v>C</v>
      </c>
      <c r="D707" s="46" t="str">
        <f>VLOOKUP($B707,[1]NA1_6SEP2010_proteins!$B$2:$AC$590,21,FALSE)</f>
        <v>-</v>
      </c>
      <c r="E707" s="46" t="str">
        <f>VLOOKUP($B707,[1]NA1_6SEP2010_proteins!$B$2:$AC$590,25,FALSE)</f>
        <v>S</v>
      </c>
      <c r="F707" s="45"/>
      <c r="G707" s="45" t="str">
        <f>VLOOKUP($B707,[1]NA1_6SEP2010_proteins!$B$2:$AC$590,20,FALSE)</f>
        <v>C</v>
      </c>
      <c r="H707" s="45" t="str">
        <f>VLOOKUP($B707,[1]NA1_6SEP2010_proteins!$B$2:$AC$590,24,FALSE)</f>
        <v>-</v>
      </c>
      <c r="I707" s="45" t="str">
        <f>VLOOKUP($B707,[1]NA1_6SEP2010_proteins!$B$2:$AC$590,28,FALSE)</f>
        <v>S</v>
      </c>
    </row>
    <row r="708" spans="1:10" x14ac:dyDescent="0.3">
      <c r="A708" s="86" t="s">
        <v>1190</v>
      </c>
      <c r="B708" s="87"/>
      <c r="C708" s="87"/>
      <c r="D708" s="87"/>
      <c r="E708" s="87"/>
      <c r="F708" s="87"/>
      <c r="G708" s="87"/>
      <c r="H708" s="87"/>
      <c r="I708" s="87"/>
    </row>
    <row r="709" spans="1:10" s="5" customFormat="1" x14ac:dyDescent="0.3">
      <c r="A709" s="44" t="s">
        <v>373</v>
      </c>
      <c r="B709" s="45" t="s">
        <v>374</v>
      </c>
      <c r="C709" s="46" t="str">
        <f>VLOOKUP($B709,[1]NA1_6SEP2010_proteins!$B$2:$AC$590,17,FALSE)</f>
        <v>-</v>
      </c>
      <c r="D709" s="46" t="str">
        <f>VLOOKUP($B709,[1]NA1_6SEP2010_proteins!$B$2:$AC$590,21,FALSE)</f>
        <v>-</v>
      </c>
      <c r="E709" s="46" t="str">
        <f>VLOOKUP($B709,[1]NA1_6SEP2010_proteins!$B$2:$AC$590,25,FALSE)</f>
        <v>S</v>
      </c>
      <c r="F709" s="45"/>
      <c r="G709" s="45" t="str">
        <f>VLOOKUP($B709,[1]NA1_6SEP2010_proteins!$B$2:$AC$590,20,FALSE)</f>
        <v>-</v>
      </c>
      <c r="H709" s="45" t="str">
        <f>VLOOKUP($B709,[1]NA1_6SEP2010_proteins!$B$2:$AC$590,24,FALSE)</f>
        <v>-</v>
      </c>
      <c r="I709" s="45" t="str">
        <f>VLOOKUP($B709,[1]NA1_6SEP2010_proteins!$B$2:$AC$590,28,FALSE)</f>
        <v>S</v>
      </c>
    </row>
    <row r="710" spans="1:10" x14ac:dyDescent="0.3">
      <c r="A710" s="57" t="s">
        <v>413</v>
      </c>
      <c r="B710" s="56" t="s">
        <v>414</v>
      </c>
      <c r="C710" s="46" t="str">
        <f>VLOOKUP($B710,[1]NA1_6SEP2010_proteins!$B$2:$AC$590,17,FALSE)</f>
        <v>Y</v>
      </c>
      <c r="D710" s="46">
        <f>VLOOKUP($B710,[1]NA1_6SEP2010_proteins!$B$2:$AC$590,21,FALSE)</f>
        <v>0.92</v>
      </c>
      <c r="E710" s="46" t="str">
        <f>VLOOKUP($B710,[1]NA1_6SEP2010_proteins!$B$2:$AC$590,25,FALSE)</f>
        <v>Y</v>
      </c>
      <c r="F710" s="45"/>
      <c r="G710" s="45" t="str">
        <f>VLOOKUP($B710,[1]NA1_6SEP2010_proteins!$B$2:$AC$590,20,FALSE)</f>
        <v>Y</v>
      </c>
      <c r="H710" s="45">
        <f>VLOOKUP($B710,[1]NA1_6SEP2010_proteins!$B$2:$AC$590,24,FALSE)</f>
        <v>0.43</v>
      </c>
      <c r="I710" s="45" t="str">
        <f>VLOOKUP($B710,[1]NA1_6SEP2010_proteins!$B$2:$AC$590,28,FALSE)</f>
        <v>Y</v>
      </c>
      <c r="J710" s="27"/>
    </row>
    <row r="711" spans="1:10" x14ac:dyDescent="0.3">
      <c r="A711" s="52" t="s">
        <v>373</v>
      </c>
      <c r="B711" s="53" t="s">
        <v>415</v>
      </c>
      <c r="C711" s="46">
        <f>VLOOKUP($B711,[1]NA1_6SEP2010_proteins!$B$2:$AC$590,17,FALSE)</f>
        <v>1.08</v>
      </c>
      <c r="D711" s="46">
        <f>VLOOKUP($B711,[1]NA1_6SEP2010_proteins!$B$2:$AC$590,21,FALSE)</f>
        <v>0.77</v>
      </c>
      <c r="E711" s="46">
        <f>VLOOKUP($B711,[1]NA1_6SEP2010_proteins!$B$2:$AC$590,25,FALSE)</f>
        <v>0.87</v>
      </c>
      <c r="F711" s="45"/>
      <c r="G711" s="45">
        <f>VLOOKUP($B711,[1]NA1_6SEP2010_proteins!$B$2:$AC$590,20,FALSE)</f>
        <v>0.55000000000000004</v>
      </c>
      <c r="H711" s="45">
        <f>VLOOKUP($B711,[1]NA1_6SEP2010_proteins!$B$2:$AC$590,24,FALSE)</f>
        <v>0.23</v>
      </c>
      <c r="I711" s="45">
        <f>VLOOKUP($B711,[1]NA1_6SEP2010_proteins!$B$2:$AC$590,28,FALSE)</f>
        <v>0.34</v>
      </c>
    </row>
    <row r="712" spans="1:10" x14ac:dyDescent="0.3">
      <c r="A712" s="44" t="s">
        <v>512</v>
      </c>
      <c r="B712" s="45" t="s">
        <v>513</v>
      </c>
      <c r="C712" s="46" t="str">
        <f>VLOOKUP($B712,[1]NA1_6SEP2010_proteins!$B$2:$AC$590,17,FALSE)</f>
        <v>-</v>
      </c>
      <c r="D712" s="46" t="str">
        <f>VLOOKUP($B712,[1]NA1_6SEP2010_proteins!$B$2:$AC$590,21,FALSE)</f>
        <v>-</v>
      </c>
      <c r="E712" s="46" t="str">
        <f>VLOOKUP($B712,[1]NA1_6SEP2010_proteins!$B$2:$AC$590,25,FALSE)</f>
        <v>S</v>
      </c>
      <c r="F712" s="45"/>
      <c r="G712" s="45" t="str">
        <f>VLOOKUP($B712,[1]NA1_6SEP2010_proteins!$B$2:$AC$590,20,FALSE)</f>
        <v>-</v>
      </c>
      <c r="H712" s="45" t="str">
        <f>VLOOKUP($B712,[1]NA1_6SEP2010_proteins!$B$2:$AC$590,24,FALSE)</f>
        <v>-</v>
      </c>
      <c r="I712" s="45" t="str">
        <f>VLOOKUP($B712,[1]NA1_6SEP2010_proteins!$B$2:$AC$590,28,FALSE)</f>
        <v>S</v>
      </c>
    </row>
    <row r="713" spans="1:10" x14ac:dyDescent="0.3">
      <c r="A713" s="44" t="s">
        <v>1191</v>
      </c>
      <c r="B713" s="45" t="s">
        <v>518</v>
      </c>
      <c r="C713" s="46">
        <f>VLOOKUP($B713,[1]NA1_6SEP2010_proteins!$B$2:$AC$590,17,FALSE)</f>
        <v>1.1200000000000001</v>
      </c>
      <c r="D713" s="46">
        <f>VLOOKUP($B713,[1]NA1_6SEP2010_proteins!$B$2:$AC$590,21,FALSE)</f>
        <v>1.22</v>
      </c>
      <c r="E713" s="46">
        <f>VLOOKUP($B713,[1]NA1_6SEP2010_proteins!$B$2:$AC$590,25,FALSE)</f>
        <v>1.57</v>
      </c>
      <c r="F713" s="45"/>
      <c r="G713" s="45">
        <f>VLOOKUP($B713,[1]NA1_6SEP2010_proteins!$B$2:$AC$590,20,FALSE)</f>
        <v>0.87</v>
      </c>
      <c r="H713" s="45">
        <f>VLOOKUP($B713,[1]NA1_6SEP2010_proteins!$B$2:$AC$590,24,FALSE)</f>
        <v>0.99</v>
      </c>
      <c r="I713" s="45">
        <f>VLOOKUP($B713,[1]NA1_6SEP2010_proteins!$B$2:$AC$590,28,FALSE)</f>
        <v>1</v>
      </c>
    </row>
    <row r="714" spans="1:10" x14ac:dyDescent="0.3">
      <c r="A714" s="44" t="s">
        <v>413</v>
      </c>
      <c r="B714" s="45" t="s">
        <v>414</v>
      </c>
      <c r="C714" s="46" t="str">
        <f>VLOOKUP($B714,[1]NA1_6SEP2010_proteins!$B$2:$AC$590,17,FALSE)</f>
        <v>Y</v>
      </c>
      <c r="D714" s="46">
        <f>VLOOKUP($B714,[1]NA1_6SEP2010_proteins!$B$2:$AC$590,21,FALSE)</f>
        <v>0.92</v>
      </c>
      <c r="E714" s="46" t="str">
        <f>VLOOKUP($B714,[1]NA1_6SEP2010_proteins!$B$2:$AC$590,25,FALSE)</f>
        <v>Y</v>
      </c>
      <c r="F714" s="45"/>
      <c r="G714" s="45" t="str">
        <f>VLOOKUP($B714,[1]NA1_6SEP2010_proteins!$B$2:$AC$590,20,FALSE)</f>
        <v>Y</v>
      </c>
      <c r="H714" s="45">
        <f>VLOOKUP($B714,[1]NA1_6SEP2010_proteins!$B$2:$AC$590,24,FALSE)</f>
        <v>0.43</v>
      </c>
      <c r="I714" s="45" t="str">
        <f>VLOOKUP($B714,[1]NA1_6SEP2010_proteins!$B$2:$AC$590,28,FALSE)</f>
        <v>Y</v>
      </c>
    </row>
    <row r="715" spans="1:10" x14ac:dyDescent="0.3">
      <c r="A715" s="44" t="s">
        <v>373</v>
      </c>
      <c r="B715" s="45" t="s">
        <v>415</v>
      </c>
      <c r="C715" s="46">
        <f>VLOOKUP($B715,[1]NA1_6SEP2010_proteins!$B$2:$AC$590,17,FALSE)</f>
        <v>1.08</v>
      </c>
      <c r="D715" s="46">
        <f>VLOOKUP($B715,[1]NA1_6SEP2010_proteins!$B$2:$AC$590,21,FALSE)</f>
        <v>0.77</v>
      </c>
      <c r="E715" s="46">
        <f>VLOOKUP($B715,[1]NA1_6SEP2010_proteins!$B$2:$AC$590,25,FALSE)</f>
        <v>0.87</v>
      </c>
      <c r="F715" s="45"/>
      <c r="G715" s="45">
        <f>VLOOKUP($B715,[1]NA1_6SEP2010_proteins!$B$2:$AC$590,20,FALSE)</f>
        <v>0.55000000000000004</v>
      </c>
      <c r="H715" s="45">
        <f>VLOOKUP($B715,[1]NA1_6SEP2010_proteins!$B$2:$AC$590,24,FALSE)</f>
        <v>0.23</v>
      </c>
      <c r="I715" s="45">
        <f>VLOOKUP($B715,[1]NA1_6SEP2010_proteins!$B$2:$AC$590,28,FALSE)</f>
        <v>0.34</v>
      </c>
    </row>
    <row r="716" spans="1:10" x14ac:dyDescent="0.3">
      <c r="A716" s="86" t="s">
        <v>1192</v>
      </c>
      <c r="B716" s="90"/>
      <c r="C716" s="90"/>
      <c r="D716" s="90"/>
      <c r="E716" s="90"/>
      <c r="F716" s="90"/>
      <c r="G716" s="90"/>
      <c r="H716" s="90"/>
      <c r="I716" s="90"/>
    </row>
    <row r="717" spans="1:10" x14ac:dyDescent="0.3">
      <c r="A717" s="44" t="s">
        <v>424</v>
      </c>
      <c r="B717" s="45" t="s">
        <v>425</v>
      </c>
      <c r="C717" s="46">
        <f>VLOOKUP($B717,[1]NA1_6SEP2010_proteins!$B$2:$AC$590,17,FALSE)</f>
        <v>2.86</v>
      </c>
      <c r="D717" s="46" t="str">
        <f>VLOOKUP($B717,[1]NA1_6SEP2010_proteins!$B$2:$AC$590,21,FALSE)</f>
        <v>Y</v>
      </c>
      <c r="E717" s="46">
        <f>VLOOKUP($B717,[1]NA1_6SEP2010_proteins!$B$2:$AC$590,25,FALSE)</f>
        <v>1.99</v>
      </c>
      <c r="F717" s="45"/>
      <c r="G717" s="45">
        <f>VLOOKUP($B717,[1]NA1_6SEP2010_proteins!$B$2:$AC$590,20,FALSE)</f>
        <v>0.99</v>
      </c>
      <c r="H717" s="45" t="str">
        <f>VLOOKUP($B717,[1]NA1_6SEP2010_proteins!$B$2:$AC$590,24,FALSE)</f>
        <v>Y</v>
      </c>
      <c r="I717" s="45">
        <f>VLOOKUP($B717,[1]NA1_6SEP2010_proteins!$B$2:$AC$590,28,FALSE)</f>
        <v>0.99</v>
      </c>
    </row>
    <row r="718" spans="1:10" x14ac:dyDescent="0.3">
      <c r="A718" s="86" t="s">
        <v>1193</v>
      </c>
      <c r="B718" s="90"/>
      <c r="C718" s="90"/>
      <c r="D718" s="90"/>
      <c r="E718" s="90"/>
      <c r="F718" s="90"/>
      <c r="G718" s="90"/>
      <c r="H718" s="90"/>
      <c r="I718" s="90"/>
    </row>
    <row r="719" spans="1:10" x14ac:dyDescent="0.3">
      <c r="A719" s="44" t="s">
        <v>867</v>
      </c>
      <c r="B719" s="45" t="s">
        <v>168</v>
      </c>
      <c r="C719" s="46" t="str">
        <f>VLOOKUP($B719,[1]NA1_6SEP2010_proteins!$B$2:$AC$590,17,FALSE)</f>
        <v>C</v>
      </c>
      <c r="D719" s="46" t="str">
        <f>VLOOKUP($B719,[1]NA1_6SEP2010_proteins!$B$2:$AC$590,21,FALSE)</f>
        <v>-</v>
      </c>
      <c r="E719" s="46" t="str">
        <f>VLOOKUP($B719,[1]NA1_6SEP2010_proteins!$B$2:$AC$590,25,FALSE)</f>
        <v>-</v>
      </c>
      <c r="F719" s="45"/>
      <c r="G719" s="45" t="str">
        <f>VLOOKUP($B719,[1]NA1_6SEP2010_proteins!$B$2:$AC$590,20,FALSE)</f>
        <v>C</v>
      </c>
      <c r="H719" s="45" t="str">
        <f>VLOOKUP($B719,[1]NA1_6SEP2010_proteins!$B$2:$AC$590,24,FALSE)</f>
        <v>-</v>
      </c>
      <c r="I719" s="45" t="str">
        <f>VLOOKUP($B719,[1]NA1_6SEP2010_proteins!$B$2:$AC$590,28,FALSE)</f>
        <v>-</v>
      </c>
    </row>
    <row r="720" spans="1:10" x14ac:dyDescent="0.3">
      <c r="A720" s="44" t="s">
        <v>532</v>
      </c>
      <c r="B720" s="45" t="s">
        <v>241</v>
      </c>
      <c r="C720" s="46" t="str">
        <f>VLOOKUP($B720,[1]NA1_6SEP2010_proteins!$B$2:$AC$590,17,FALSE)</f>
        <v>-</v>
      </c>
      <c r="D720" s="46" t="str">
        <f>VLOOKUP($B720,[1]NA1_6SEP2010_proteins!$B$2:$AC$590,21,FALSE)</f>
        <v>-</v>
      </c>
      <c r="E720" s="46" t="str">
        <f>VLOOKUP($B720,[1]NA1_6SEP2010_proteins!$B$2:$AC$590,25,FALSE)</f>
        <v>S</v>
      </c>
      <c r="F720" s="45"/>
      <c r="G720" s="45" t="str">
        <f>VLOOKUP($B720,[1]NA1_6SEP2010_proteins!$B$2:$AC$590,20,FALSE)</f>
        <v>-</v>
      </c>
      <c r="H720" s="45" t="str">
        <f>VLOOKUP($B720,[1]NA1_6SEP2010_proteins!$B$2:$AC$590,24,FALSE)</f>
        <v>-</v>
      </c>
      <c r="I720" s="45" t="str">
        <f>VLOOKUP($B720,[1]NA1_6SEP2010_proteins!$B$2:$AC$590,28,FALSE)</f>
        <v>S</v>
      </c>
    </row>
    <row r="721" spans="1:9" x14ac:dyDescent="0.3">
      <c r="A721" s="86" t="s">
        <v>873</v>
      </c>
      <c r="B721" s="90"/>
      <c r="C721" s="90"/>
      <c r="D721" s="90"/>
      <c r="E721" s="90"/>
      <c r="F721" s="90"/>
      <c r="G721" s="90"/>
      <c r="H721" s="90"/>
      <c r="I721" s="90"/>
    </row>
    <row r="722" spans="1:9" x14ac:dyDescent="0.3">
      <c r="A722" s="44" t="s">
        <v>143</v>
      </c>
      <c r="B722" s="45" t="s">
        <v>144</v>
      </c>
      <c r="C722" s="46" t="str">
        <f>VLOOKUP($B722,[1]NA1_6SEP2010_proteins!$B$2:$AC$590,17,FALSE)</f>
        <v>Y</v>
      </c>
      <c r="D722" s="46" t="str">
        <f>VLOOKUP($B722,[1]NA1_6SEP2010_proteins!$B$2:$AC$590,21,FALSE)</f>
        <v>Y</v>
      </c>
      <c r="E722" s="46">
        <f>VLOOKUP($B722,[1]NA1_6SEP2010_proteins!$B$2:$AC$590,25,FALSE)</f>
        <v>0.73</v>
      </c>
      <c r="F722" s="45"/>
      <c r="G722" s="45" t="str">
        <f>VLOOKUP($B722,[1]NA1_6SEP2010_proteins!$B$2:$AC$590,20,FALSE)</f>
        <v>Y</v>
      </c>
      <c r="H722" s="45" t="str">
        <f>VLOOKUP($B722,[1]NA1_6SEP2010_proteins!$B$2:$AC$590,24,FALSE)</f>
        <v>Y</v>
      </c>
      <c r="I722" s="45">
        <f>VLOOKUP($B722,[1]NA1_6SEP2010_proteins!$B$2:$AC$590,28,FALSE)</f>
        <v>0.4</v>
      </c>
    </row>
    <row r="723" spans="1:9" x14ac:dyDescent="0.3">
      <c r="A723" s="44" t="s">
        <v>529</v>
      </c>
      <c r="B723" s="45" t="s">
        <v>1194</v>
      </c>
      <c r="C723" s="46" t="str">
        <f>VLOOKUP($B723,[1]NA1_6SEP2010_proteins!$B$2:$AC$590,17,FALSE)</f>
        <v>C</v>
      </c>
      <c r="D723" s="46" t="str">
        <f>VLOOKUP($B723,[1]NA1_6SEP2010_proteins!$B$2:$AC$590,21,FALSE)</f>
        <v>-</v>
      </c>
      <c r="E723" s="46" t="str">
        <f>VLOOKUP($B723,[1]NA1_6SEP2010_proteins!$B$2:$AC$590,25,FALSE)</f>
        <v>-</v>
      </c>
      <c r="F723" s="45"/>
      <c r="G723" s="45" t="str">
        <f>VLOOKUP($B723,[1]NA1_6SEP2010_proteins!$B$2:$AC$590,20,FALSE)</f>
        <v>C</v>
      </c>
      <c r="H723" s="45" t="str">
        <f>VLOOKUP($B723,[1]NA1_6SEP2010_proteins!$B$2:$AC$590,24,FALSE)</f>
        <v>-</v>
      </c>
      <c r="I723" s="45" t="str">
        <f>VLOOKUP($B723,[1]NA1_6SEP2010_proteins!$B$2:$AC$590,28,FALSE)</f>
        <v>-</v>
      </c>
    </row>
    <row r="724" spans="1:9" x14ac:dyDescent="0.3">
      <c r="A724" s="44" t="s">
        <v>481</v>
      </c>
      <c r="B724" s="45" t="s">
        <v>1195</v>
      </c>
      <c r="C724" s="46" t="str">
        <f>VLOOKUP($B724,[1]NA1_6SEP2010_proteins!$B$2:$AC$590,17,FALSE)</f>
        <v>Y</v>
      </c>
      <c r="D724" s="46">
        <f>VLOOKUP($B724,[1]NA1_6SEP2010_proteins!$B$2:$AC$590,21,FALSE)</f>
        <v>0.98</v>
      </c>
      <c r="E724" s="46">
        <f>VLOOKUP($B724,[1]NA1_6SEP2010_proteins!$B$2:$AC$590,25,FALSE)</f>
        <v>1.45</v>
      </c>
      <c r="F724" s="45"/>
      <c r="G724" s="45" t="str">
        <f>VLOOKUP($B724,[1]NA1_6SEP2010_proteins!$B$2:$AC$590,20,FALSE)</f>
        <v>Y</v>
      </c>
      <c r="H724" s="45">
        <f>VLOOKUP($B724,[1]NA1_6SEP2010_proteins!$B$2:$AC$590,24,FALSE)</f>
        <v>0.5</v>
      </c>
      <c r="I724" s="45">
        <f>VLOOKUP($B724,[1]NA1_6SEP2010_proteins!$B$2:$AC$590,28,FALSE)</f>
        <v>0.74</v>
      </c>
    </row>
    <row r="725" spans="1:9" x14ac:dyDescent="0.3">
      <c r="A725" s="44" t="s">
        <v>1196</v>
      </c>
      <c r="B725" s="45" t="s">
        <v>455</v>
      </c>
      <c r="C725" s="46" t="str">
        <f>VLOOKUP($B725,[1]NA1_6SEP2010_proteins!$B$2:$AC$590,17,FALSE)</f>
        <v>C</v>
      </c>
      <c r="D725" s="46" t="str">
        <f>VLOOKUP($B725,[1]NA1_6SEP2010_proteins!$B$2:$AC$590,21,FALSE)</f>
        <v>-</v>
      </c>
      <c r="E725" s="46" t="str">
        <f>VLOOKUP($B725,[1]NA1_6SEP2010_proteins!$B$2:$AC$590,25,FALSE)</f>
        <v>-</v>
      </c>
      <c r="F725" s="45"/>
      <c r="G725" s="45" t="str">
        <f>VLOOKUP($B725,[1]NA1_6SEP2010_proteins!$B$2:$AC$590,20,FALSE)</f>
        <v>C</v>
      </c>
      <c r="H725" s="45" t="str">
        <f>VLOOKUP($B725,[1]NA1_6SEP2010_proteins!$B$2:$AC$590,24,FALSE)</f>
        <v>-</v>
      </c>
      <c r="I725" s="45" t="str">
        <f>VLOOKUP($B725,[1]NA1_6SEP2010_proteins!$B$2:$AC$590,28,FALSE)</f>
        <v>-</v>
      </c>
    </row>
    <row r="726" spans="1:9" x14ac:dyDescent="0.3">
      <c r="A726" s="51" t="s">
        <v>143</v>
      </c>
      <c r="B726" s="46" t="s">
        <v>649</v>
      </c>
      <c r="C726" s="46" t="str">
        <f>VLOOKUP($B726,[1]NA1_6SEP2010_proteins!$B$2:$AC$590,17,FALSE)</f>
        <v>Y</v>
      </c>
      <c r="D726" s="46" t="str">
        <f>VLOOKUP($B726,[1]NA1_6SEP2010_proteins!$B$2:$AC$590,21,FALSE)</f>
        <v>Y</v>
      </c>
      <c r="E726" s="46" t="str">
        <f>VLOOKUP($B726,[1]NA1_6SEP2010_proteins!$B$2:$AC$590,25,FALSE)</f>
        <v>Y</v>
      </c>
      <c r="F726" s="45"/>
      <c r="G726" s="45" t="str">
        <f>VLOOKUP($B726,[1]NA1_6SEP2010_proteins!$B$2:$AC$590,20,FALSE)</f>
        <v>Y</v>
      </c>
      <c r="H726" s="45" t="str">
        <f>VLOOKUP($B726,[1]NA1_6SEP2010_proteins!$B$2:$AC$590,24,FALSE)</f>
        <v>Y</v>
      </c>
      <c r="I726" s="45" t="str">
        <f>VLOOKUP($B726,[1]NA1_6SEP2010_proteins!$B$2:$AC$590,28,FALSE)</f>
        <v>Y</v>
      </c>
    </row>
    <row r="727" spans="1:9" ht="16.5" customHeight="1" x14ac:dyDescent="0.3">
      <c r="A727" s="84" t="s">
        <v>1284</v>
      </c>
      <c r="B727" s="85"/>
      <c r="C727" s="85"/>
      <c r="D727" s="85"/>
      <c r="E727" s="85"/>
      <c r="F727" s="85"/>
      <c r="G727" s="85"/>
      <c r="H727" s="85"/>
      <c r="I727" s="85"/>
    </row>
    <row r="728" spans="1:9" x14ac:dyDescent="0.3">
      <c r="A728" s="52" t="s">
        <v>1197</v>
      </c>
      <c r="B728" s="53" t="s">
        <v>223</v>
      </c>
      <c r="C728" s="46" t="str">
        <f>VLOOKUP($B728,[1]NA1_6SEP2010_proteins!$B$2:$AC$590,17,FALSE)</f>
        <v>-</v>
      </c>
      <c r="D728" s="46" t="str">
        <f>VLOOKUP($B728,[1]NA1_6SEP2010_proteins!$B$2:$AC$590,21,FALSE)</f>
        <v>-</v>
      </c>
      <c r="E728" s="46" t="str">
        <f>VLOOKUP($B728,[1]NA1_6SEP2010_proteins!$B$2:$AC$590,25,FALSE)</f>
        <v>S</v>
      </c>
      <c r="F728" s="45"/>
      <c r="G728" s="45" t="str">
        <f>VLOOKUP($B728,[1]NA1_6SEP2010_proteins!$B$2:$AC$590,20,FALSE)</f>
        <v>-</v>
      </c>
      <c r="H728" s="45" t="str">
        <f>VLOOKUP($B728,[1]NA1_6SEP2010_proteins!$B$2:$AC$590,24,FALSE)</f>
        <v>-</v>
      </c>
      <c r="I728" s="45" t="str">
        <f>VLOOKUP($B728,[1]NA1_6SEP2010_proteins!$B$2:$AC$590,28,FALSE)</f>
        <v>S</v>
      </c>
    </row>
    <row r="729" spans="1:9" x14ac:dyDescent="0.3">
      <c r="A729" s="57" t="s">
        <v>388</v>
      </c>
      <c r="B729" s="56" t="s">
        <v>389</v>
      </c>
      <c r="C729" s="46">
        <f>VLOOKUP($B729,[1]NA1_6SEP2010_proteins!$B$2:$AC$590,17,FALSE)</f>
        <v>1.1100000000000001</v>
      </c>
      <c r="D729" s="46">
        <f>VLOOKUP($B729,[1]NA1_6SEP2010_proteins!$B$2:$AC$590,21,FALSE)</f>
        <v>1.08</v>
      </c>
      <c r="E729" s="46">
        <f>VLOOKUP($B729,[1]NA1_6SEP2010_proteins!$B$2:$AC$590,25,FALSE)</f>
        <v>0.66</v>
      </c>
      <c r="F729" s="45"/>
      <c r="G729" s="45">
        <f>VLOOKUP($B729,[1]NA1_6SEP2010_proteins!$B$2:$AC$590,20,FALSE)</f>
        <v>0.7</v>
      </c>
      <c r="H729" s="45">
        <f>VLOOKUP($B729,[1]NA1_6SEP2010_proteins!$B$2:$AC$590,24,FALSE)</f>
        <v>0.63</v>
      </c>
      <c r="I729" s="45">
        <f>VLOOKUP($B729,[1]NA1_6SEP2010_proteins!$B$2:$AC$590,28,FALSE)</f>
        <v>0.02</v>
      </c>
    </row>
    <row r="730" spans="1:9" s="32" customFormat="1" ht="15.75" x14ac:dyDescent="0.3">
      <c r="A730" s="88" t="s">
        <v>1298</v>
      </c>
      <c r="B730" s="89"/>
      <c r="C730" s="89"/>
      <c r="D730" s="89"/>
      <c r="E730" s="89"/>
      <c r="F730" s="89"/>
      <c r="G730" s="89"/>
      <c r="H730" s="89"/>
      <c r="I730" s="89"/>
    </row>
    <row r="731" spans="1:9" s="20" customFormat="1" x14ac:dyDescent="0.3">
      <c r="A731" s="52" t="s">
        <v>1198</v>
      </c>
      <c r="B731" s="53" t="s">
        <v>533</v>
      </c>
      <c r="C731" s="46">
        <f>VLOOKUP($B731,[1]NA1_6SEP2010_proteins!$B$2:$AC$590,17,FALSE)</f>
        <v>0.99</v>
      </c>
      <c r="D731" s="46">
        <f>VLOOKUP($B731,[1]NA1_6SEP2010_proteins!$B$2:$AC$590,21,FALSE)</f>
        <v>0.84</v>
      </c>
      <c r="E731" s="46">
        <f>VLOOKUP($B731,[1]NA1_6SEP2010_proteins!$B$2:$AC$590,25,FALSE)</f>
        <v>1.32</v>
      </c>
      <c r="F731" s="45"/>
      <c r="G731" s="45">
        <f>VLOOKUP($B731,[1]NA1_6SEP2010_proteins!$B$2:$AC$590,20,FALSE)</f>
        <v>0.52</v>
      </c>
      <c r="H731" s="45">
        <f>VLOOKUP($B731,[1]NA1_6SEP2010_proteins!$B$2:$AC$590,24,FALSE)</f>
        <v>0.21</v>
      </c>
      <c r="I731" s="45">
        <f>VLOOKUP($B731,[1]NA1_6SEP2010_proteins!$B$2:$AC$590,28,FALSE)</f>
        <v>0.77</v>
      </c>
    </row>
    <row r="732" spans="1:9" s="3" customFormat="1" x14ac:dyDescent="0.3">
      <c r="A732" s="52" t="s">
        <v>1199</v>
      </c>
      <c r="B732" s="53" t="s">
        <v>534</v>
      </c>
      <c r="C732" s="46" t="str">
        <f>VLOOKUP($B732,[1]NA1_6SEP2010_proteins!$B$2:$AC$590,17,FALSE)</f>
        <v>C</v>
      </c>
      <c r="D732" s="46" t="str">
        <f>VLOOKUP($B732,[1]NA1_6SEP2010_proteins!$B$2:$AC$590,21,FALSE)</f>
        <v>-</v>
      </c>
      <c r="E732" s="46" t="str">
        <f>VLOOKUP($B732,[1]NA1_6SEP2010_proteins!$B$2:$AC$590,25,FALSE)</f>
        <v>-</v>
      </c>
      <c r="F732" s="45"/>
      <c r="G732" s="45" t="str">
        <f>VLOOKUP($B732,[1]NA1_6SEP2010_proteins!$B$2:$AC$590,20,FALSE)</f>
        <v>C</v>
      </c>
      <c r="H732" s="45" t="str">
        <f>VLOOKUP($B732,[1]NA1_6SEP2010_proteins!$B$2:$AC$590,24,FALSE)</f>
        <v>-</v>
      </c>
      <c r="I732" s="45" t="str">
        <f>VLOOKUP($B732,[1]NA1_6SEP2010_proteins!$B$2:$AC$590,28,FALSE)</f>
        <v>-</v>
      </c>
    </row>
    <row r="733" spans="1:9" s="3" customFormat="1" x14ac:dyDescent="0.3">
      <c r="A733" s="52" t="s">
        <v>1200</v>
      </c>
      <c r="B733" s="53" t="s">
        <v>1201</v>
      </c>
      <c r="C733" s="46" t="str">
        <f>VLOOKUP($B733,[1]NA1_6SEP2010_proteins!$B$2:$AC$590,17,FALSE)</f>
        <v>C</v>
      </c>
      <c r="D733" s="46" t="str">
        <f>VLOOKUP($B733,[1]NA1_6SEP2010_proteins!$B$2:$AC$590,21,FALSE)</f>
        <v>F</v>
      </c>
      <c r="E733" s="46" t="str">
        <f>VLOOKUP($B733,[1]NA1_6SEP2010_proteins!$B$2:$AC$590,25,FALSE)</f>
        <v>S</v>
      </c>
      <c r="F733" s="45"/>
      <c r="G733" s="45" t="str">
        <f>VLOOKUP($B733,[1]NA1_6SEP2010_proteins!$B$2:$AC$590,20,FALSE)</f>
        <v>C</v>
      </c>
      <c r="H733" s="45" t="str">
        <f>VLOOKUP($B733,[1]NA1_6SEP2010_proteins!$B$2:$AC$590,24,FALSE)</f>
        <v>F</v>
      </c>
      <c r="I733" s="45" t="str">
        <f>VLOOKUP($B733,[1]NA1_6SEP2010_proteins!$B$2:$AC$590,28,FALSE)</f>
        <v>S</v>
      </c>
    </row>
    <row r="734" spans="1:9" s="3" customFormat="1" x14ac:dyDescent="0.3">
      <c r="A734" s="52" t="s">
        <v>1065</v>
      </c>
      <c r="B734" s="53" t="s">
        <v>95</v>
      </c>
      <c r="C734" s="46" t="str">
        <f>VLOOKUP($B734,[1]NA1_6SEP2010_proteins!$B$2:$AC$590,17,FALSE)</f>
        <v>-</v>
      </c>
      <c r="D734" s="46" t="str">
        <f>VLOOKUP($B734,[1]NA1_6SEP2010_proteins!$B$2:$AC$590,21,FALSE)</f>
        <v>F</v>
      </c>
      <c r="E734" s="46" t="str">
        <f>VLOOKUP($B734,[1]NA1_6SEP2010_proteins!$B$2:$AC$590,25,FALSE)</f>
        <v>-</v>
      </c>
      <c r="F734" s="45"/>
      <c r="G734" s="45" t="str">
        <f>VLOOKUP($B734,[1]NA1_6SEP2010_proteins!$B$2:$AC$590,20,FALSE)</f>
        <v>-</v>
      </c>
      <c r="H734" s="45" t="str">
        <f>VLOOKUP($B734,[1]NA1_6SEP2010_proteins!$B$2:$AC$590,24,FALSE)</f>
        <v>F</v>
      </c>
      <c r="I734" s="45" t="str">
        <f>VLOOKUP($B734,[1]NA1_6SEP2010_proteins!$B$2:$AC$590,28,FALSE)</f>
        <v>-</v>
      </c>
    </row>
    <row r="735" spans="1:9" s="3" customFormat="1" x14ac:dyDescent="0.3">
      <c r="A735" s="52" t="s">
        <v>1202</v>
      </c>
      <c r="B735" s="53" t="s">
        <v>535</v>
      </c>
      <c r="C735" s="46">
        <f>VLOOKUP($B735,[1]NA1_6SEP2010_proteins!$B$2:$AC$590,17,FALSE)</f>
        <v>1.07</v>
      </c>
      <c r="D735" s="46">
        <f>VLOOKUP($B735,[1]NA1_6SEP2010_proteins!$B$2:$AC$590,21,FALSE)</f>
        <v>0.92</v>
      </c>
      <c r="E735" s="46">
        <f>VLOOKUP($B735,[1]NA1_6SEP2010_proteins!$B$2:$AC$590,25,FALSE)</f>
        <v>0.9</v>
      </c>
      <c r="F735" s="45"/>
      <c r="G735" s="45">
        <f>VLOOKUP($B735,[1]NA1_6SEP2010_proteins!$B$2:$AC$590,20,FALSE)</f>
        <v>0.54</v>
      </c>
      <c r="H735" s="45">
        <f>VLOOKUP($B735,[1]NA1_6SEP2010_proteins!$B$2:$AC$590,24,FALSE)</f>
        <v>0.35</v>
      </c>
      <c r="I735" s="45">
        <f>VLOOKUP($B735,[1]NA1_6SEP2010_proteins!$B$2:$AC$590,28,FALSE)</f>
        <v>0.32</v>
      </c>
    </row>
    <row r="736" spans="1:9" s="3" customFormat="1" x14ac:dyDescent="0.3">
      <c r="A736" s="52" t="s">
        <v>1203</v>
      </c>
      <c r="B736" s="53" t="s">
        <v>536</v>
      </c>
      <c r="C736" s="46" t="str">
        <f>VLOOKUP($B736,[1]NA1_6SEP2010_proteins!$B$2:$AC$590,17,FALSE)</f>
        <v>C</v>
      </c>
      <c r="D736" s="46" t="str">
        <f>VLOOKUP($B736,[1]NA1_6SEP2010_proteins!$B$2:$AC$590,21,FALSE)</f>
        <v>F</v>
      </c>
      <c r="E736" s="46" t="str">
        <f>VLOOKUP($B736,[1]NA1_6SEP2010_proteins!$B$2:$AC$590,25,FALSE)</f>
        <v>S</v>
      </c>
      <c r="F736" s="45"/>
      <c r="G736" s="45" t="str">
        <f>VLOOKUP($B736,[1]NA1_6SEP2010_proteins!$B$2:$AC$590,20,FALSE)</f>
        <v>C</v>
      </c>
      <c r="H736" s="45" t="str">
        <f>VLOOKUP($B736,[1]NA1_6SEP2010_proteins!$B$2:$AC$590,24,FALSE)</f>
        <v>F</v>
      </c>
      <c r="I736" s="45" t="str">
        <f>VLOOKUP($B736,[1]NA1_6SEP2010_proteins!$B$2:$AC$590,28,FALSE)</f>
        <v>S</v>
      </c>
    </row>
    <row r="737" spans="1:10" s="3" customFormat="1" x14ac:dyDescent="0.3">
      <c r="A737" s="52" t="s">
        <v>1204</v>
      </c>
      <c r="B737" s="53" t="s">
        <v>537</v>
      </c>
      <c r="C737" s="46" t="str">
        <f>VLOOKUP($B737,[1]NA1_6SEP2010_proteins!$B$2:$AC$590,17,FALSE)</f>
        <v>C</v>
      </c>
      <c r="D737" s="46" t="str">
        <f>VLOOKUP($B737,[1]NA1_6SEP2010_proteins!$B$2:$AC$590,21,FALSE)</f>
        <v>-</v>
      </c>
      <c r="E737" s="46" t="str">
        <f>VLOOKUP($B737,[1]NA1_6SEP2010_proteins!$B$2:$AC$590,25,FALSE)</f>
        <v>-</v>
      </c>
      <c r="F737" s="45"/>
      <c r="G737" s="45" t="str">
        <f>VLOOKUP($B737,[1]NA1_6SEP2010_proteins!$B$2:$AC$590,20,FALSE)</f>
        <v>C</v>
      </c>
      <c r="H737" s="45" t="str">
        <f>VLOOKUP($B737,[1]NA1_6SEP2010_proteins!$B$2:$AC$590,24,FALSE)</f>
        <v>-</v>
      </c>
      <c r="I737" s="45" t="str">
        <f>VLOOKUP($B737,[1]NA1_6SEP2010_proteins!$B$2:$AC$590,28,FALSE)</f>
        <v>-</v>
      </c>
    </row>
    <row r="738" spans="1:10" s="3" customFormat="1" x14ac:dyDescent="0.3">
      <c r="A738" s="52" t="s">
        <v>1205</v>
      </c>
      <c r="B738" s="53" t="s">
        <v>538</v>
      </c>
      <c r="C738" s="46" t="str">
        <f>VLOOKUP($B738,[1]NA1_6SEP2010_proteins!$B$2:$AC$590,17,FALSE)</f>
        <v>-</v>
      </c>
      <c r="D738" s="46" t="str">
        <f>VLOOKUP($B738,[1]NA1_6SEP2010_proteins!$B$2:$AC$590,21,FALSE)</f>
        <v>F</v>
      </c>
      <c r="E738" s="46" t="str">
        <f>VLOOKUP($B738,[1]NA1_6SEP2010_proteins!$B$2:$AC$590,25,FALSE)</f>
        <v>-</v>
      </c>
      <c r="F738" s="45"/>
      <c r="G738" s="45" t="str">
        <f>VLOOKUP($B738,[1]NA1_6SEP2010_proteins!$B$2:$AC$590,20,FALSE)</f>
        <v>-</v>
      </c>
      <c r="H738" s="45" t="str">
        <f>VLOOKUP($B738,[1]NA1_6SEP2010_proteins!$B$2:$AC$590,24,FALSE)</f>
        <v>F</v>
      </c>
      <c r="I738" s="45" t="str">
        <f>VLOOKUP($B738,[1]NA1_6SEP2010_proteins!$B$2:$AC$590,28,FALSE)</f>
        <v>-</v>
      </c>
    </row>
    <row r="739" spans="1:10" s="3" customFormat="1" x14ac:dyDescent="0.3">
      <c r="A739" s="52" t="s">
        <v>1120</v>
      </c>
      <c r="B739" s="53" t="s">
        <v>475</v>
      </c>
      <c r="C739" s="46" t="str">
        <f>VLOOKUP($B739,[1]NA1_6SEP2010_proteins!$B$2:$AC$590,17,FALSE)</f>
        <v>C</v>
      </c>
      <c r="D739" s="46" t="str">
        <f>VLOOKUP($B739,[1]NA1_6SEP2010_proteins!$B$2:$AC$590,21,FALSE)</f>
        <v>-</v>
      </c>
      <c r="E739" s="46" t="str">
        <f>VLOOKUP($B739,[1]NA1_6SEP2010_proteins!$B$2:$AC$590,25,FALSE)</f>
        <v>S</v>
      </c>
      <c r="F739" s="45"/>
      <c r="G739" s="45" t="str">
        <f>VLOOKUP($B739,[1]NA1_6SEP2010_proteins!$B$2:$AC$590,20,FALSE)</f>
        <v>C</v>
      </c>
      <c r="H739" s="45" t="str">
        <f>VLOOKUP($B739,[1]NA1_6SEP2010_proteins!$B$2:$AC$590,24,FALSE)</f>
        <v>-</v>
      </c>
      <c r="I739" s="45" t="str">
        <f>VLOOKUP($B739,[1]NA1_6SEP2010_proteins!$B$2:$AC$590,28,FALSE)</f>
        <v>S</v>
      </c>
    </row>
    <row r="740" spans="1:10" ht="18" customHeight="1" x14ac:dyDescent="0.3">
      <c r="A740" s="52" t="s">
        <v>1078</v>
      </c>
      <c r="B740" s="53" t="s">
        <v>1206</v>
      </c>
      <c r="C740" s="46" t="str">
        <f>VLOOKUP($B740,[1]NA1_6SEP2010_proteins!$B$2:$AC$590,17,FALSE)</f>
        <v>-</v>
      </c>
      <c r="D740" s="46" t="str">
        <f>VLOOKUP($B740,[1]NA1_6SEP2010_proteins!$B$2:$AC$590,21,FALSE)</f>
        <v>F</v>
      </c>
      <c r="E740" s="46" t="str">
        <f>VLOOKUP($B740,[1]NA1_6SEP2010_proteins!$B$2:$AC$590,25,FALSE)</f>
        <v>-</v>
      </c>
      <c r="F740" s="45"/>
      <c r="G740" s="45" t="str">
        <f>VLOOKUP($B740,[1]NA1_6SEP2010_proteins!$B$2:$AC$590,20,FALSE)</f>
        <v>-</v>
      </c>
      <c r="H740" s="45" t="str">
        <f>VLOOKUP($B740,[1]NA1_6SEP2010_proteins!$B$2:$AC$590,24,FALSE)</f>
        <v>F</v>
      </c>
      <c r="I740" s="45" t="str">
        <f>VLOOKUP($B740,[1]NA1_6SEP2010_proteins!$B$2:$AC$590,28,FALSE)</f>
        <v>-</v>
      </c>
    </row>
    <row r="741" spans="1:10" x14ac:dyDescent="0.3">
      <c r="A741" s="52" t="s">
        <v>1207</v>
      </c>
      <c r="B741" s="53" t="s">
        <v>539</v>
      </c>
      <c r="C741" s="46" t="str">
        <f>VLOOKUP($B741,[1]NA1_6SEP2010_proteins!$B$2:$AC$590,17,FALSE)</f>
        <v>C</v>
      </c>
      <c r="D741" s="46" t="str">
        <f>VLOOKUP($B741,[1]NA1_6SEP2010_proteins!$B$2:$AC$590,21,FALSE)</f>
        <v>F</v>
      </c>
      <c r="E741" s="46" t="str">
        <f>VLOOKUP($B741,[1]NA1_6SEP2010_proteins!$B$2:$AC$590,25,FALSE)</f>
        <v>S</v>
      </c>
      <c r="F741" s="45"/>
      <c r="G741" s="45" t="str">
        <f>VLOOKUP($B741,[1]NA1_6SEP2010_proteins!$B$2:$AC$590,20,FALSE)</f>
        <v>C</v>
      </c>
      <c r="H741" s="45" t="str">
        <f>VLOOKUP($B741,[1]NA1_6SEP2010_proteins!$B$2:$AC$590,24,FALSE)</f>
        <v>F</v>
      </c>
      <c r="I741" s="45" t="str">
        <f>VLOOKUP($B741,[1]NA1_6SEP2010_proteins!$B$2:$AC$590,28,FALSE)</f>
        <v>S</v>
      </c>
    </row>
    <row r="742" spans="1:10" ht="18" customHeight="1" x14ac:dyDescent="0.3">
      <c r="A742" s="52" t="s">
        <v>1208</v>
      </c>
      <c r="B742" s="53" t="s">
        <v>540</v>
      </c>
      <c r="C742" s="46">
        <f>VLOOKUP($B742,[1]NA1_6SEP2010_proteins!$B$2:$AC$590,17,FALSE)</f>
        <v>0.53</v>
      </c>
      <c r="D742" s="46">
        <f>VLOOKUP($B742,[1]NA1_6SEP2010_proteins!$B$2:$AC$590,21,FALSE)</f>
        <v>0.56999999999999995</v>
      </c>
      <c r="E742" s="46">
        <f>VLOOKUP($B742,[1]NA1_6SEP2010_proteins!$B$2:$AC$590,25,FALSE)</f>
        <v>0.91</v>
      </c>
      <c r="F742" s="45"/>
      <c r="G742" s="45">
        <f>VLOOKUP($B742,[1]NA1_6SEP2010_proteins!$B$2:$AC$590,20,FALSE)</f>
        <v>0</v>
      </c>
      <c r="H742" s="45">
        <f>VLOOKUP($B742,[1]NA1_6SEP2010_proteins!$B$2:$AC$590,24,FALSE)</f>
        <v>0.01</v>
      </c>
      <c r="I742" s="45">
        <f>VLOOKUP($B742,[1]NA1_6SEP2010_proteins!$B$2:$AC$590,28,FALSE)</f>
        <v>0.34</v>
      </c>
    </row>
    <row r="743" spans="1:10" ht="16.5" customHeight="1" x14ac:dyDescent="0.3">
      <c r="A743" s="52" t="s">
        <v>1209</v>
      </c>
      <c r="B743" s="53" t="s">
        <v>541</v>
      </c>
      <c r="C743" s="46" t="str">
        <f>VLOOKUP($B743,[1]NA1_6SEP2010_proteins!$B$2:$AC$590,17,FALSE)</f>
        <v>-</v>
      </c>
      <c r="D743" s="46" t="str">
        <f>VLOOKUP($B743,[1]NA1_6SEP2010_proteins!$B$2:$AC$590,21,FALSE)</f>
        <v>F</v>
      </c>
      <c r="E743" s="46" t="str">
        <f>VLOOKUP($B743,[1]NA1_6SEP2010_proteins!$B$2:$AC$590,25,FALSE)</f>
        <v>-</v>
      </c>
      <c r="F743" s="45"/>
      <c r="G743" s="45" t="str">
        <f>VLOOKUP($B743,[1]NA1_6SEP2010_proteins!$B$2:$AC$590,20,FALSE)</f>
        <v>-</v>
      </c>
      <c r="H743" s="45" t="str">
        <f>VLOOKUP($B743,[1]NA1_6SEP2010_proteins!$B$2:$AC$590,24,FALSE)</f>
        <v>F</v>
      </c>
      <c r="I743" s="45" t="str">
        <f>VLOOKUP($B743,[1]NA1_6SEP2010_proteins!$B$2:$AC$590,28,FALSE)</f>
        <v>-</v>
      </c>
    </row>
    <row r="744" spans="1:10" x14ac:dyDescent="0.3">
      <c r="A744" s="52" t="s">
        <v>273</v>
      </c>
      <c r="B744" s="53" t="s">
        <v>274</v>
      </c>
      <c r="C744" s="46" t="str">
        <f>VLOOKUP($B744,[1]NA1_6SEP2010_proteins!$B$2:$AC$590,17,FALSE)</f>
        <v>-</v>
      </c>
      <c r="D744" s="46" t="str">
        <f>VLOOKUP($B744,[1]NA1_6SEP2010_proteins!$B$2:$AC$590,21,FALSE)</f>
        <v>-</v>
      </c>
      <c r="E744" s="46" t="str">
        <f>VLOOKUP($B744,[1]NA1_6SEP2010_proteins!$B$2:$AC$590,25,FALSE)</f>
        <v>S</v>
      </c>
      <c r="F744" s="45"/>
      <c r="G744" s="45" t="str">
        <f>VLOOKUP($B744,[1]NA1_6SEP2010_proteins!$B$2:$AC$590,20,FALSE)</f>
        <v>-</v>
      </c>
      <c r="H744" s="45" t="str">
        <f>VLOOKUP($B744,[1]NA1_6SEP2010_proteins!$B$2:$AC$590,24,FALSE)</f>
        <v>-</v>
      </c>
      <c r="I744" s="45" t="str">
        <f>VLOOKUP($B744,[1]NA1_6SEP2010_proteins!$B$2:$AC$590,28,FALSE)</f>
        <v>S</v>
      </c>
    </row>
    <row r="745" spans="1:10" ht="18" customHeight="1" x14ac:dyDescent="0.3">
      <c r="A745" s="52" t="s">
        <v>1210</v>
      </c>
      <c r="B745" s="53" t="s">
        <v>542</v>
      </c>
      <c r="C745" s="46" t="str">
        <f>VLOOKUP($B745,[1]NA1_6SEP2010_proteins!$B$2:$AC$590,17,FALSE)</f>
        <v>-</v>
      </c>
      <c r="D745" s="46" t="str">
        <f>VLOOKUP($B745,[1]NA1_6SEP2010_proteins!$B$2:$AC$590,21,FALSE)</f>
        <v>-</v>
      </c>
      <c r="E745" s="46" t="str">
        <f>VLOOKUP($B745,[1]NA1_6SEP2010_proteins!$B$2:$AC$590,25,FALSE)</f>
        <v>S</v>
      </c>
      <c r="F745" s="45"/>
      <c r="G745" s="45" t="str">
        <f>VLOOKUP($B745,[1]NA1_6SEP2010_proteins!$B$2:$AC$590,20,FALSE)</f>
        <v>-</v>
      </c>
      <c r="H745" s="45" t="str">
        <f>VLOOKUP($B745,[1]NA1_6SEP2010_proteins!$B$2:$AC$590,24,FALSE)</f>
        <v>-</v>
      </c>
      <c r="I745" s="45" t="str">
        <f>VLOOKUP($B745,[1]NA1_6SEP2010_proteins!$B$2:$AC$590,28,FALSE)</f>
        <v>S</v>
      </c>
    </row>
    <row r="746" spans="1:10" x14ac:dyDescent="0.3">
      <c r="A746" s="52" t="s">
        <v>273</v>
      </c>
      <c r="B746" s="53" t="s">
        <v>275</v>
      </c>
      <c r="C746" s="46">
        <f>VLOOKUP($B746,[1]NA1_6SEP2010_proteins!$B$2:$AC$590,17,FALSE)</f>
        <v>0.76</v>
      </c>
      <c r="D746" s="46">
        <f>VLOOKUP($B746,[1]NA1_6SEP2010_proteins!$B$2:$AC$590,21,FALSE)</f>
        <v>0.81</v>
      </c>
      <c r="E746" s="46">
        <f>VLOOKUP($B746,[1]NA1_6SEP2010_proteins!$B$2:$AC$590,25,FALSE)</f>
        <v>0.54</v>
      </c>
      <c r="F746" s="45"/>
      <c r="G746" s="45">
        <f>VLOOKUP($B746,[1]NA1_6SEP2010_proteins!$B$2:$AC$590,20,FALSE)</f>
        <v>0</v>
      </c>
      <c r="H746" s="45">
        <f>VLOOKUP($B746,[1]NA1_6SEP2010_proteins!$B$2:$AC$590,24,FALSE)</f>
        <v>0</v>
      </c>
      <c r="I746" s="45">
        <f>VLOOKUP($B746,[1]NA1_6SEP2010_proteins!$B$2:$AC$590,28,FALSE)</f>
        <v>0</v>
      </c>
    </row>
    <row r="747" spans="1:10" x14ac:dyDescent="0.3">
      <c r="A747" s="51" t="s">
        <v>665</v>
      </c>
      <c r="B747" s="46" t="s">
        <v>666</v>
      </c>
      <c r="C747" s="46" t="str">
        <f>VLOOKUP($B747,[1]NA1_6SEP2010_proteins!$B$2:$AC$590,17,FALSE)</f>
        <v>Y</v>
      </c>
      <c r="D747" s="46" t="str">
        <f>VLOOKUP($B747,[1]NA1_6SEP2010_proteins!$B$2:$AC$590,21,FALSE)</f>
        <v>Y</v>
      </c>
      <c r="E747" s="46" t="str">
        <f>VLOOKUP($B747,[1]NA1_6SEP2010_proteins!$B$2:$AC$590,25,FALSE)</f>
        <v>Y</v>
      </c>
      <c r="F747" s="45"/>
      <c r="G747" s="45" t="str">
        <f>VLOOKUP($B747,[1]NA1_6SEP2010_proteins!$B$2:$AC$590,20,FALSE)</f>
        <v>Y</v>
      </c>
      <c r="H747" s="45" t="str">
        <f>VLOOKUP($B747,[1]NA1_6SEP2010_proteins!$B$2:$AC$590,24,FALSE)</f>
        <v>Y</v>
      </c>
      <c r="I747" s="45" t="str">
        <f>VLOOKUP($B747,[1]NA1_6SEP2010_proteins!$B$2:$AC$590,28,FALSE)</f>
        <v>Y</v>
      </c>
    </row>
    <row r="748" spans="1:10" x14ac:dyDescent="0.3">
      <c r="A748" s="52" t="s">
        <v>1211</v>
      </c>
      <c r="B748" s="53" t="s">
        <v>543</v>
      </c>
      <c r="C748" s="46">
        <f>VLOOKUP($B748,[1]NA1_6SEP2010_proteins!$B$2:$AC$590,17,FALSE)</f>
        <v>0.52</v>
      </c>
      <c r="D748" s="46">
        <f>VLOOKUP($B748,[1]NA1_6SEP2010_proteins!$B$2:$AC$590,21,FALSE)</f>
        <v>0.49</v>
      </c>
      <c r="E748" s="46">
        <f>VLOOKUP($B748,[1]NA1_6SEP2010_proteins!$B$2:$AC$590,25,FALSE)</f>
        <v>0.73</v>
      </c>
      <c r="F748" s="45"/>
      <c r="G748" s="45">
        <f>VLOOKUP($B748,[1]NA1_6SEP2010_proteins!$B$2:$AC$590,20,FALSE)</f>
        <v>0</v>
      </c>
      <c r="H748" s="45">
        <f>VLOOKUP($B748,[1]NA1_6SEP2010_proteins!$B$2:$AC$590,24,FALSE)</f>
        <v>0</v>
      </c>
      <c r="I748" s="45">
        <f>VLOOKUP($B748,[1]NA1_6SEP2010_proteins!$B$2:$AC$590,28,FALSE)</f>
        <v>0</v>
      </c>
      <c r="J748" s="27"/>
    </row>
    <row r="749" spans="1:10" s="20" customFormat="1" x14ac:dyDescent="0.3">
      <c r="A749" s="52" t="s">
        <v>1212</v>
      </c>
      <c r="B749" s="53" t="s">
        <v>544</v>
      </c>
      <c r="C749" s="46" t="str">
        <f>VLOOKUP($B749,[1]NA1_6SEP2010_proteins!$B$2:$AC$590,17,FALSE)</f>
        <v>-</v>
      </c>
      <c r="D749" s="46" t="str">
        <f>VLOOKUP($B749,[1]NA1_6SEP2010_proteins!$B$2:$AC$590,21,FALSE)</f>
        <v>F</v>
      </c>
      <c r="E749" s="46" t="str">
        <f>VLOOKUP($B749,[1]NA1_6SEP2010_proteins!$B$2:$AC$590,25,FALSE)</f>
        <v>-</v>
      </c>
      <c r="F749" s="45"/>
      <c r="G749" s="45" t="str">
        <f>VLOOKUP($B749,[1]NA1_6SEP2010_proteins!$B$2:$AC$590,20,FALSE)</f>
        <v>-</v>
      </c>
      <c r="H749" s="45" t="str">
        <f>VLOOKUP($B749,[1]NA1_6SEP2010_proteins!$B$2:$AC$590,24,FALSE)</f>
        <v>F</v>
      </c>
      <c r="I749" s="45" t="str">
        <f>VLOOKUP($B749,[1]NA1_6SEP2010_proteins!$B$2:$AC$590,28,FALSE)</f>
        <v>-</v>
      </c>
      <c r="J749" s="37"/>
    </row>
    <row r="750" spans="1:10" ht="24.75" customHeight="1" x14ac:dyDescent="0.3">
      <c r="A750" s="52" t="s">
        <v>119</v>
      </c>
      <c r="B750" s="53" t="s">
        <v>118</v>
      </c>
      <c r="C750" s="46">
        <f>VLOOKUP($B750,[1]NA1_6SEP2010_proteins!$B$2:$AC$590,17,FALSE)</f>
        <v>0.92</v>
      </c>
      <c r="D750" s="46">
        <f>VLOOKUP($B750,[1]NA1_6SEP2010_proteins!$B$2:$AC$590,21,FALSE)</f>
        <v>0.7</v>
      </c>
      <c r="E750" s="46">
        <f>VLOOKUP($B750,[1]NA1_6SEP2010_proteins!$B$2:$AC$590,25,FALSE)</f>
        <v>0.76</v>
      </c>
      <c r="F750" s="45"/>
      <c r="G750" s="45">
        <f>VLOOKUP($B750,[1]NA1_6SEP2010_proteins!$B$2:$AC$590,20,FALSE)</f>
        <v>0.43</v>
      </c>
      <c r="H750" s="45">
        <f>VLOOKUP($B750,[1]NA1_6SEP2010_proteins!$B$2:$AC$590,24,FALSE)</f>
        <v>0.11</v>
      </c>
      <c r="I750" s="45">
        <f>VLOOKUP($B750,[1]NA1_6SEP2010_proteins!$B$2:$AC$590,28,FALSE)</f>
        <v>0.1</v>
      </c>
    </row>
    <row r="751" spans="1:10" s="20" customFormat="1" x14ac:dyDescent="0.3">
      <c r="A751" s="52" t="s">
        <v>1213</v>
      </c>
      <c r="B751" s="53" t="s">
        <v>545</v>
      </c>
      <c r="C751" s="46" t="str">
        <f>VLOOKUP($B751,[1]NA1_6SEP2010_proteins!$B$2:$AC$590,17,FALSE)</f>
        <v>-</v>
      </c>
      <c r="D751" s="46" t="str">
        <f>VLOOKUP($B751,[1]NA1_6SEP2010_proteins!$B$2:$AC$590,21,FALSE)</f>
        <v>-</v>
      </c>
      <c r="E751" s="46" t="str">
        <f>VLOOKUP($B751,[1]NA1_6SEP2010_proteins!$B$2:$AC$590,25,FALSE)</f>
        <v>S</v>
      </c>
      <c r="F751" s="45"/>
      <c r="G751" s="45" t="str">
        <f>VLOOKUP($B751,[1]NA1_6SEP2010_proteins!$B$2:$AC$590,20,FALSE)</f>
        <v>-</v>
      </c>
      <c r="H751" s="45" t="str">
        <f>VLOOKUP($B751,[1]NA1_6SEP2010_proteins!$B$2:$AC$590,24,FALSE)</f>
        <v>-</v>
      </c>
      <c r="I751" s="45" t="str">
        <f>VLOOKUP($B751,[1]NA1_6SEP2010_proteins!$B$2:$AC$590,28,FALSE)</f>
        <v>S</v>
      </c>
    </row>
    <row r="752" spans="1:10" ht="24" customHeight="1" x14ac:dyDescent="0.3">
      <c r="A752" s="52" t="s">
        <v>1214</v>
      </c>
      <c r="B752" s="53" t="s">
        <v>546</v>
      </c>
      <c r="C752" s="46" t="str">
        <f>VLOOKUP($B752,[1]NA1_6SEP2010_proteins!$B$2:$AC$590,17,FALSE)</f>
        <v>-</v>
      </c>
      <c r="D752" s="46" t="str">
        <f>VLOOKUP($B752,[1]NA1_6SEP2010_proteins!$B$2:$AC$590,21,FALSE)</f>
        <v>F</v>
      </c>
      <c r="E752" s="46" t="str">
        <f>VLOOKUP($B752,[1]NA1_6SEP2010_proteins!$B$2:$AC$590,25,FALSE)</f>
        <v>S</v>
      </c>
      <c r="F752" s="45"/>
      <c r="G752" s="45" t="str">
        <f>VLOOKUP($B752,[1]NA1_6SEP2010_proteins!$B$2:$AC$590,20,FALSE)</f>
        <v>-</v>
      </c>
      <c r="H752" s="45" t="str">
        <f>VLOOKUP($B752,[1]NA1_6SEP2010_proteins!$B$2:$AC$590,24,FALSE)</f>
        <v>F</v>
      </c>
      <c r="I752" s="45" t="str">
        <f>VLOOKUP($B752,[1]NA1_6SEP2010_proteins!$B$2:$AC$590,28,FALSE)</f>
        <v>S</v>
      </c>
    </row>
    <row r="753" spans="1:9" x14ac:dyDescent="0.3">
      <c r="A753" s="52" t="s">
        <v>1215</v>
      </c>
      <c r="B753" s="53" t="s">
        <v>547</v>
      </c>
      <c r="C753" s="46">
        <f>VLOOKUP($B753,[1]NA1_6SEP2010_proteins!$B$2:$AC$590,17,FALSE)</f>
        <v>1.92</v>
      </c>
      <c r="D753" s="46" t="str">
        <f>VLOOKUP($B753,[1]NA1_6SEP2010_proteins!$B$2:$AC$590,21,FALSE)</f>
        <v>-</v>
      </c>
      <c r="E753" s="46">
        <f>VLOOKUP($B753,[1]NA1_6SEP2010_proteins!$B$2:$AC$590,25,FALSE)</f>
        <v>1.73</v>
      </c>
      <c r="F753" s="45"/>
      <c r="G753" s="45">
        <f>VLOOKUP($B753,[1]NA1_6SEP2010_proteins!$B$2:$AC$590,20,FALSE)</f>
        <v>0.83</v>
      </c>
      <c r="H753" s="45" t="str">
        <f>VLOOKUP($B753,[1]NA1_6SEP2010_proteins!$B$2:$AC$590,24,FALSE)</f>
        <v>-</v>
      </c>
      <c r="I753" s="45">
        <f>VLOOKUP($B753,[1]NA1_6SEP2010_proteins!$B$2:$AC$590,28,FALSE)</f>
        <v>0.72</v>
      </c>
    </row>
    <row r="754" spans="1:9" x14ac:dyDescent="0.3">
      <c r="A754" s="51" t="s">
        <v>673</v>
      </c>
      <c r="B754" s="46" t="s">
        <v>674</v>
      </c>
      <c r="C754" s="46" t="str">
        <f>VLOOKUP($B754,[1]NA1_6SEP2010_proteins!$B$2:$AC$590,17,FALSE)</f>
        <v>Y</v>
      </c>
      <c r="D754" s="46" t="str">
        <f>VLOOKUP($B754,[1]NA1_6SEP2010_proteins!$B$2:$AC$590,21,FALSE)</f>
        <v>Y</v>
      </c>
      <c r="E754" s="46" t="str">
        <f>VLOOKUP($B754,[1]NA1_6SEP2010_proteins!$B$2:$AC$590,25,FALSE)</f>
        <v>Y</v>
      </c>
      <c r="F754" s="45"/>
      <c r="G754" s="45" t="str">
        <f>VLOOKUP($B754,[1]NA1_6SEP2010_proteins!$B$2:$AC$590,20,FALSE)</f>
        <v>Y</v>
      </c>
      <c r="H754" s="45" t="str">
        <f>VLOOKUP($B754,[1]NA1_6SEP2010_proteins!$B$2:$AC$590,24,FALSE)</f>
        <v>Y</v>
      </c>
      <c r="I754" s="45" t="str">
        <f>VLOOKUP($B754,[1]NA1_6SEP2010_proteins!$B$2:$AC$590,28,FALSE)</f>
        <v>Y</v>
      </c>
    </row>
    <row r="755" spans="1:9" x14ac:dyDescent="0.3">
      <c r="A755" s="51" t="s">
        <v>704</v>
      </c>
      <c r="B755" s="46" t="s">
        <v>705</v>
      </c>
      <c r="C755" s="46" t="str">
        <f>VLOOKUP($B755,[1]NA1_6SEP2010_proteins!$B$2:$AC$590,17,FALSE)</f>
        <v>Y</v>
      </c>
      <c r="D755" s="46" t="str">
        <f>VLOOKUP($B755,[1]NA1_6SEP2010_proteins!$B$2:$AC$590,21,FALSE)</f>
        <v>Y</v>
      </c>
      <c r="E755" s="46" t="str">
        <f>VLOOKUP($B755,[1]NA1_6SEP2010_proteins!$B$2:$AC$590,25,FALSE)</f>
        <v>Y</v>
      </c>
      <c r="F755" s="45"/>
      <c r="G755" s="45" t="str">
        <f>VLOOKUP($B755,[1]NA1_6SEP2010_proteins!$B$2:$AC$590,20,FALSE)</f>
        <v>Y</v>
      </c>
      <c r="H755" s="45" t="str">
        <f>VLOOKUP($B755,[1]NA1_6SEP2010_proteins!$B$2:$AC$590,24,FALSE)</f>
        <v>Y</v>
      </c>
      <c r="I755" s="45" t="str">
        <f>VLOOKUP($B755,[1]NA1_6SEP2010_proteins!$B$2:$AC$590,28,FALSE)</f>
        <v>Y</v>
      </c>
    </row>
    <row r="756" spans="1:9" x14ac:dyDescent="0.3">
      <c r="A756" s="52" t="s">
        <v>1216</v>
      </c>
      <c r="B756" s="53" t="s">
        <v>548</v>
      </c>
      <c r="C756" s="46">
        <f>VLOOKUP($B756,[1]NA1_6SEP2010_proteins!$B$2:$AC$590,17,FALSE)</f>
        <v>1.6</v>
      </c>
      <c r="D756" s="46" t="str">
        <f>VLOOKUP($B756,[1]NA1_6SEP2010_proteins!$B$2:$AC$590,21,FALSE)</f>
        <v>Y</v>
      </c>
      <c r="E756" s="46" t="str">
        <f>VLOOKUP($B756,[1]NA1_6SEP2010_proteins!$B$2:$AC$590,25,FALSE)</f>
        <v>Y</v>
      </c>
      <c r="F756" s="45"/>
      <c r="G756" s="45">
        <f>VLOOKUP($B756,[1]NA1_6SEP2010_proteins!$B$2:$AC$590,20,FALSE)</f>
        <v>0.72</v>
      </c>
      <c r="H756" s="45" t="str">
        <f>VLOOKUP($B756,[1]NA1_6SEP2010_proteins!$B$2:$AC$590,24,FALSE)</f>
        <v>Y</v>
      </c>
      <c r="I756" s="45" t="str">
        <f>VLOOKUP($B756,[1]NA1_6SEP2010_proteins!$B$2:$AC$590,28,FALSE)</f>
        <v>Y</v>
      </c>
    </row>
    <row r="757" spans="1:9" x14ac:dyDescent="0.3">
      <c r="A757" s="51" t="s">
        <v>619</v>
      </c>
      <c r="B757" s="46" t="s">
        <v>620</v>
      </c>
      <c r="C757" s="46" t="str">
        <f>VLOOKUP($B757,[1]NA1_6SEP2010_proteins!$B$2:$AC$590,17,FALSE)</f>
        <v>Y</v>
      </c>
      <c r="D757" s="46" t="str">
        <f>VLOOKUP($B757,[1]NA1_6SEP2010_proteins!$B$2:$AC$590,21,FALSE)</f>
        <v>Y</v>
      </c>
      <c r="E757" s="46">
        <f>VLOOKUP($B757,[1]NA1_6SEP2010_proteins!$B$2:$AC$590,25,FALSE)</f>
        <v>1.45</v>
      </c>
      <c r="F757" s="45"/>
      <c r="G757" s="45" t="str">
        <f>VLOOKUP($B757,[1]NA1_6SEP2010_proteins!$B$2:$AC$590,20,FALSE)</f>
        <v>Y</v>
      </c>
      <c r="H757" s="45" t="str">
        <f>VLOOKUP($B757,[1]NA1_6SEP2010_proteins!$B$2:$AC$590,24,FALSE)</f>
        <v>Y</v>
      </c>
      <c r="I757" s="45">
        <f>VLOOKUP($B757,[1]NA1_6SEP2010_proteins!$B$2:$AC$590,28,FALSE)</f>
        <v>0.66</v>
      </c>
    </row>
    <row r="758" spans="1:9" ht="18" customHeight="1" x14ac:dyDescent="0.3">
      <c r="A758" s="52" t="s">
        <v>1217</v>
      </c>
      <c r="B758" s="53" t="s">
        <v>549</v>
      </c>
      <c r="C758" s="46" t="str">
        <f>VLOOKUP($B758,[1]NA1_6SEP2010_proteins!$B$2:$AC$590,17,FALSE)</f>
        <v>Y</v>
      </c>
      <c r="D758" s="46" t="str">
        <f>VLOOKUP($B758,[1]NA1_6SEP2010_proteins!$B$2:$AC$590,21,FALSE)</f>
        <v>Y</v>
      </c>
      <c r="E758" s="46">
        <f>VLOOKUP($B758,[1]NA1_6SEP2010_proteins!$B$2:$AC$590,25,FALSE)</f>
        <v>0.68</v>
      </c>
      <c r="F758" s="45"/>
      <c r="G758" s="45" t="str">
        <f>VLOOKUP($B758,[1]NA1_6SEP2010_proteins!$B$2:$AC$590,20,FALSE)</f>
        <v>Y</v>
      </c>
      <c r="H758" s="45" t="str">
        <f>VLOOKUP($B758,[1]NA1_6SEP2010_proteins!$B$2:$AC$590,24,FALSE)</f>
        <v>Y</v>
      </c>
      <c r="I758" s="45">
        <f>VLOOKUP($B758,[1]NA1_6SEP2010_proteins!$B$2:$AC$590,28,FALSE)</f>
        <v>0</v>
      </c>
    </row>
    <row r="759" spans="1:9" x14ac:dyDescent="0.3">
      <c r="A759" s="52" t="s">
        <v>550</v>
      </c>
      <c r="B759" s="53" t="s">
        <v>551</v>
      </c>
      <c r="C759" s="46" t="str">
        <f>VLOOKUP($B759,[1]NA1_6SEP2010_proteins!$B$2:$AC$590,17,FALSE)</f>
        <v>Y</v>
      </c>
      <c r="D759" s="46" t="str">
        <f>VLOOKUP($B759,[1]NA1_6SEP2010_proteins!$B$2:$AC$590,21,FALSE)</f>
        <v>Y</v>
      </c>
      <c r="E759" s="46">
        <f>VLOOKUP($B759,[1]NA1_6SEP2010_proteins!$B$2:$AC$590,25,FALSE)</f>
        <v>1.22</v>
      </c>
      <c r="F759" s="45"/>
      <c r="G759" s="45" t="str">
        <f>VLOOKUP($B759,[1]NA1_6SEP2010_proteins!$B$2:$AC$590,20,FALSE)</f>
        <v>Y</v>
      </c>
      <c r="H759" s="45" t="str">
        <f>VLOOKUP($B759,[1]NA1_6SEP2010_proteins!$B$2:$AC$590,24,FALSE)</f>
        <v>Y</v>
      </c>
      <c r="I759" s="45">
        <f>VLOOKUP($B759,[1]NA1_6SEP2010_proteins!$B$2:$AC$590,28,FALSE)</f>
        <v>0.85</v>
      </c>
    </row>
    <row r="760" spans="1:9" x14ac:dyDescent="0.3">
      <c r="A760" s="52" t="s">
        <v>279</v>
      </c>
      <c r="B760" s="53" t="s">
        <v>280</v>
      </c>
      <c r="C760" s="46">
        <f>VLOOKUP($B760,[1]NA1_6SEP2010_proteins!$B$2:$AC$590,17,FALSE)</f>
        <v>0.56999999999999995</v>
      </c>
      <c r="D760" s="46">
        <f>VLOOKUP($B760,[1]NA1_6SEP2010_proteins!$B$2:$AC$590,21,FALSE)</f>
        <v>0.54</v>
      </c>
      <c r="E760" s="46">
        <f>VLOOKUP($B760,[1]NA1_6SEP2010_proteins!$B$2:$AC$590,25,FALSE)</f>
        <v>0.7</v>
      </c>
      <c r="F760" s="45"/>
      <c r="G760" s="45">
        <f>VLOOKUP($B760,[1]NA1_6SEP2010_proteins!$B$2:$AC$590,20,FALSE)</f>
        <v>0.05</v>
      </c>
      <c r="H760" s="45">
        <f>VLOOKUP($B760,[1]NA1_6SEP2010_proteins!$B$2:$AC$590,24,FALSE)</f>
        <v>0.05</v>
      </c>
      <c r="I760" s="45">
        <f>VLOOKUP($B760,[1]NA1_6SEP2010_proteins!$B$2:$AC$590,28,FALSE)</f>
        <v>0.21</v>
      </c>
    </row>
    <row r="761" spans="1:9" x14ac:dyDescent="0.3">
      <c r="A761" s="52" t="s">
        <v>1218</v>
      </c>
      <c r="B761" s="53" t="s">
        <v>552</v>
      </c>
      <c r="C761" s="46" t="str">
        <f>VLOOKUP($B761,[1]NA1_6SEP2010_proteins!$B$2:$AC$590,17,FALSE)</f>
        <v>C</v>
      </c>
      <c r="D761" s="46" t="str">
        <f>VLOOKUP($B761,[1]NA1_6SEP2010_proteins!$B$2:$AC$590,21,FALSE)</f>
        <v>F</v>
      </c>
      <c r="E761" s="46" t="str">
        <f>VLOOKUP($B761,[1]NA1_6SEP2010_proteins!$B$2:$AC$590,25,FALSE)</f>
        <v>-</v>
      </c>
      <c r="F761" s="45"/>
      <c r="G761" s="45" t="str">
        <f>VLOOKUP($B761,[1]NA1_6SEP2010_proteins!$B$2:$AC$590,20,FALSE)</f>
        <v>C</v>
      </c>
      <c r="H761" s="45" t="str">
        <f>VLOOKUP($B761,[1]NA1_6SEP2010_proteins!$B$2:$AC$590,24,FALSE)</f>
        <v>F</v>
      </c>
      <c r="I761" s="45" t="str">
        <f>VLOOKUP($B761,[1]NA1_6SEP2010_proteins!$B$2:$AC$590,28,FALSE)</f>
        <v>-</v>
      </c>
    </row>
    <row r="762" spans="1:9" x14ac:dyDescent="0.3">
      <c r="A762" s="52" t="s">
        <v>273</v>
      </c>
      <c r="B762" s="53" t="s">
        <v>281</v>
      </c>
      <c r="C762" s="46" t="str">
        <f>VLOOKUP($B762,[1]NA1_6SEP2010_proteins!$B$2:$AC$590,17,FALSE)</f>
        <v>Y</v>
      </c>
      <c r="D762" s="46">
        <f>VLOOKUP($B762,[1]NA1_6SEP2010_proteins!$B$2:$AC$590,21,FALSE)</f>
        <v>0.26</v>
      </c>
      <c r="E762" s="46" t="str">
        <f>VLOOKUP($B762,[1]NA1_6SEP2010_proteins!$B$2:$AC$590,25,FALSE)</f>
        <v>Y</v>
      </c>
      <c r="F762" s="45"/>
      <c r="G762" s="45" t="str">
        <f>VLOOKUP($B762,[1]NA1_6SEP2010_proteins!$B$2:$AC$590,20,FALSE)</f>
        <v>Y</v>
      </c>
      <c r="H762" s="45">
        <f>VLOOKUP($B762,[1]NA1_6SEP2010_proteins!$B$2:$AC$590,24,FALSE)</f>
        <v>0.01</v>
      </c>
      <c r="I762" s="45" t="str">
        <f>VLOOKUP($B762,[1]NA1_6SEP2010_proteins!$B$2:$AC$590,28,FALSE)</f>
        <v>Y</v>
      </c>
    </row>
    <row r="763" spans="1:9" x14ac:dyDescent="0.3">
      <c r="A763" s="52" t="s">
        <v>1219</v>
      </c>
      <c r="B763" s="53" t="s">
        <v>553</v>
      </c>
      <c r="C763" s="46">
        <f>VLOOKUP($B763,[1]NA1_6SEP2010_proteins!$B$2:$AC$590,17,FALSE)</f>
        <v>0.84</v>
      </c>
      <c r="D763" s="46">
        <f>VLOOKUP($B763,[1]NA1_6SEP2010_proteins!$B$2:$AC$590,21,FALSE)</f>
        <v>0.56000000000000005</v>
      </c>
      <c r="E763" s="46">
        <f>VLOOKUP($B763,[1]NA1_6SEP2010_proteins!$B$2:$AC$590,25,FALSE)</f>
        <v>0.66</v>
      </c>
      <c r="F763" s="45"/>
      <c r="G763" s="45">
        <f>VLOOKUP($B763,[1]NA1_6SEP2010_proteins!$B$2:$AC$590,20,FALSE)</f>
        <v>0.23</v>
      </c>
      <c r="H763" s="45">
        <f>VLOOKUP($B763,[1]NA1_6SEP2010_proteins!$B$2:$AC$590,24,FALSE)</f>
        <v>0</v>
      </c>
      <c r="I763" s="45">
        <f>VLOOKUP($B763,[1]NA1_6SEP2010_proteins!$B$2:$AC$590,28,FALSE)</f>
        <v>0</v>
      </c>
    </row>
    <row r="764" spans="1:9" x14ac:dyDescent="0.3">
      <c r="A764" s="52" t="s">
        <v>251</v>
      </c>
      <c r="B764" s="53" t="s">
        <v>252</v>
      </c>
      <c r="C764" s="46" t="str">
        <f>VLOOKUP($B764,[1]NA1_6SEP2010_proteins!$B$2:$AC$590,17,FALSE)</f>
        <v>Y</v>
      </c>
      <c r="D764" s="46" t="str">
        <f>VLOOKUP($B764,[1]NA1_6SEP2010_proteins!$B$2:$AC$590,21,FALSE)</f>
        <v>Y</v>
      </c>
      <c r="E764" s="46">
        <f>VLOOKUP($B764,[1]NA1_6SEP2010_proteins!$B$2:$AC$590,25,FALSE)</f>
        <v>1.08</v>
      </c>
      <c r="F764" s="45"/>
      <c r="G764" s="45" t="str">
        <f>VLOOKUP($B764,[1]NA1_6SEP2010_proteins!$B$2:$AC$590,20,FALSE)</f>
        <v>Y</v>
      </c>
      <c r="H764" s="45" t="str">
        <f>VLOOKUP($B764,[1]NA1_6SEP2010_proteins!$B$2:$AC$590,24,FALSE)</f>
        <v>Y</v>
      </c>
      <c r="I764" s="45">
        <f>VLOOKUP($B764,[1]NA1_6SEP2010_proteins!$B$2:$AC$590,28,FALSE)</f>
        <v>0.52</v>
      </c>
    </row>
    <row r="765" spans="1:9" x14ac:dyDescent="0.3">
      <c r="A765" s="52" t="s">
        <v>554</v>
      </c>
      <c r="B765" s="53" t="s">
        <v>555</v>
      </c>
      <c r="C765" s="46">
        <f>VLOOKUP($B765,[1]NA1_6SEP2010_proteins!$B$2:$AC$590,17,FALSE)</f>
        <v>1.38</v>
      </c>
      <c r="D765" s="46">
        <f>VLOOKUP($B765,[1]NA1_6SEP2010_proteins!$B$2:$AC$590,21,FALSE)</f>
        <v>1.17</v>
      </c>
      <c r="E765" s="46">
        <f>VLOOKUP($B765,[1]NA1_6SEP2010_proteins!$B$2:$AC$590,25,FALSE)</f>
        <v>1.1499999999999999</v>
      </c>
      <c r="F765" s="45"/>
      <c r="G765" s="45">
        <f>VLOOKUP($B765,[1]NA1_6SEP2010_proteins!$B$2:$AC$590,20,FALSE)</f>
        <v>0.93</v>
      </c>
      <c r="H765" s="45">
        <f>VLOOKUP($B765,[1]NA1_6SEP2010_proteins!$B$2:$AC$590,24,FALSE)</f>
        <v>0.72</v>
      </c>
      <c r="I765" s="45">
        <f>VLOOKUP($B765,[1]NA1_6SEP2010_proteins!$B$2:$AC$590,28,FALSE)</f>
        <v>0.72</v>
      </c>
    </row>
    <row r="766" spans="1:9" x14ac:dyDescent="0.3">
      <c r="A766" s="52" t="s">
        <v>1220</v>
      </c>
      <c r="B766" s="53" t="s">
        <v>556</v>
      </c>
      <c r="C766" s="46" t="str">
        <f>VLOOKUP($B766,[1]NA1_6SEP2010_proteins!$B$2:$AC$590,17,FALSE)</f>
        <v>-</v>
      </c>
      <c r="D766" s="46" t="str">
        <f>VLOOKUP($B766,[1]NA1_6SEP2010_proteins!$B$2:$AC$590,21,FALSE)</f>
        <v>F</v>
      </c>
      <c r="E766" s="46" t="str">
        <f>VLOOKUP($B766,[1]NA1_6SEP2010_proteins!$B$2:$AC$590,25,FALSE)</f>
        <v>-</v>
      </c>
      <c r="F766" s="45"/>
      <c r="G766" s="45" t="str">
        <f>VLOOKUP($B766,[1]NA1_6SEP2010_proteins!$B$2:$AC$590,20,FALSE)</f>
        <v>-</v>
      </c>
      <c r="H766" s="45" t="str">
        <f>VLOOKUP($B766,[1]NA1_6SEP2010_proteins!$B$2:$AC$590,24,FALSE)</f>
        <v>F</v>
      </c>
      <c r="I766" s="45" t="str">
        <f>VLOOKUP($B766,[1]NA1_6SEP2010_proteins!$B$2:$AC$590,28,FALSE)</f>
        <v>-</v>
      </c>
    </row>
    <row r="767" spans="1:9" x14ac:dyDescent="0.3">
      <c r="A767" s="51" t="s">
        <v>728</v>
      </c>
      <c r="B767" s="46" t="s">
        <v>729</v>
      </c>
      <c r="C767" s="46" t="str">
        <f>VLOOKUP($B767,[1]NA1_6SEP2010_proteins!$B$2:$AC$590,17,FALSE)</f>
        <v>Y</v>
      </c>
      <c r="D767" s="46" t="str">
        <f>VLOOKUP($B767,[1]NA1_6SEP2010_proteins!$B$2:$AC$590,21,FALSE)</f>
        <v>Y</v>
      </c>
      <c r="E767" s="46" t="str">
        <f>VLOOKUP($B767,[1]NA1_6SEP2010_proteins!$B$2:$AC$590,25,FALSE)</f>
        <v>Y</v>
      </c>
      <c r="F767" s="45"/>
      <c r="G767" s="45" t="str">
        <f>VLOOKUP($B767,[1]NA1_6SEP2010_proteins!$B$2:$AC$590,20,FALSE)</f>
        <v>Y</v>
      </c>
      <c r="H767" s="45" t="str">
        <f>VLOOKUP($B767,[1]NA1_6SEP2010_proteins!$B$2:$AC$590,24,FALSE)</f>
        <v>Y</v>
      </c>
      <c r="I767" s="45" t="str">
        <f>VLOOKUP($B767,[1]NA1_6SEP2010_proteins!$B$2:$AC$590,28,FALSE)</f>
        <v>Y</v>
      </c>
    </row>
    <row r="768" spans="1:9" x14ac:dyDescent="0.3">
      <c r="A768" s="52" t="s">
        <v>1221</v>
      </c>
      <c r="B768" s="53" t="s">
        <v>557</v>
      </c>
      <c r="C768" s="46" t="str">
        <f>VLOOKUP($B768,[1]NA1_6SEP2010_proteins!$B$2:$AC$590,17,FALSE)</f>
        <v>C</v>
      </c>
      <c r="D768" s="46" t="str">
        <f>VLOOKUP($B768,[1]NA1_6SEP2010_proteins!$B$2:$AC$590,21,FALSE)</f>
        <v>-</v>
      </c>
      <c r="E768" s="46" t="str">
        <f>VLOOKUP($B768,[1]NA1_6SEP2010_proteins!$B$2:$AC$590,25,FALSE)</f>
        <v>S</v>
      </c>
      <c r="F768" s="45"/>
      <c r="G768" s="45" t="str">
        <f>VLOOKUP($B768,[1]NA1_6SEP2010_proteins!$B$2:$AC$590,20,FALSE)</f>
        <v>C</v>
      </c>
      <c r="H768" s="45" t="str">
        <f>VLOOKUP($B768,[1]NA1_6SEP2010_proteins!$B$2:$AC$590,24,FALSE)</f>
        <v>-</v>
      </c>
      <c r="I768" s="45" t="str">
        <f>VLOOKUP($B768,[1]NA1_6SEP2010_proteins!$B$2:$AC$590,28,FALSE)</f>
        <v>S</v>
      </c>
    </row>
    <row r="769" spans="1:9" x14ac:dyDescent="0.3">
      <c r="A769" s="52" t="s">
        <v>273</v>
      </c>
      <c r="B769" s="53" t="s">
        <v>1008</v>
      </c>
      <c r="C769" s="46" t="str">
        <f>VLOOKUP($B769,[1]NA1_6SEP2010_proteins!$B$2:$AC$590,17,FALSE)</f>
        <v>-</v>
      </c>
      <c r="D769" s="46" t="str">
        <f>VLOOKUP($B769,[1]NA1_6SEP2010_proteins!$B$2:$AC$590,21,FALSE)</f>
        <v>F</v>
      </c>
      <c r="E769" s="46" t="str">
        <f>VLOOKUP($B769,[1]NA1_6SEP2010_proteins!$B$2:$AC$590,25,FALSE)</f>
        <v>-</v>
      </c>
      <c r="F769" s="45"/>
      <c r="G769" s="45" t="str">
        <f>VLOOKUP($B769,[1]NA1_6SEP2010_proteins!$B$2:$AC$590,20,FALSE)</f>
        <v>-</v>
      </c>
      <c r="H769" s="45" t="str">
        <f>VLOOKUP($B769,[1]NA1_6SEP2010_proteins!$B$2:$AC$590,24,FALSE)</f>
        <v>F</v>
      </c>
      <c r="I769" s="45" t="str">
        <f>VLOOKUP($B769,[1]NA1_6SEP2010_proteins!$B$2:$AC$590,28,FALSE)</f>
        <v>-</v>
      </c>
    </row>
    <row r="770" spans="1:9" x14ac:dyDescent="0.3">
      <c r="A770" s="52" t="s">
        <v>1222</v>
      </c>
      <c r="B770" s="53" t="s">
        <v>558</v>
      </c>
      <c r="C770" s="46" t="str">
        <f>VLOOKUP($B770,[1]NA1_6SEP2010_proteins!$B$2:$AC$590,17,FALSE)</f>
        <v>-</v>
      </c>
      <c r="D770" s="46" t="str">
        <f>VLOOKUP($B770,[1]NA1_6SEP2010_proteins!$B$2:$AC$590,21,FALSE)</f>
        <v>F</v>
      </c>
      <c r="E770" s="46" t="str">
        <f>VLOOKUP($B770,[1]NA1_6SEP2010_proteins!$B$2:$AC$590,25,FALSE)</f>
        <v>-</v>
      </c>
      <c r="F770" s="45"/>
      <c r="G770" s="45" t="str">
        <f>VLOOKUP($B770,[1]NA1_6SEP2010_proteins!$B$2:$AC$590,20,FALSE)</f>
        <v>-</v>
      </c>
      <c r="H770" s="45" t="str">
        <f>VLOOKUP($B770,[1]NA1_6SEP2010_proteins!$B$2:$AC$590,24,FALSE)</f>
        <v>F</v>
      </c>
      <c r="I770" s="45" t="str">
        <f>VLOOKUP($B770,[1]NA1_6SEP2010_proteins!$B$2:$AC$590,28,FALSE)</f>
        <v>-</v>
      </c>
    </row>
    <row r="771" spans="1:9" x14ac:dyDescent="0.3">
      <c r="A771" s="52" t="s">
        <v>1223</v>
      </c>
      <c r="B771" s="53" t="s">
        <v>559</v>
      </c>
      <c r="C771" s="46">
        <f>VLOOKUP($B771,[1]NA1_6SEP2010_proteins!$B$2:$AC$590,17,FALSE)</f>
        <v>0.24</v>
      </c>
      <c r="D771" s="46">
        <f>VLOOKUP($B771,[1]NA1_6SEP2010_proteins!$B$2:$AC$590,21,FALSE)</f>
        <v>0.56999999999999995</v>
      </c>
      <c r="E771" s="46">
        <f>VLOOKUP($B771,[1]NA1_6SEP2010_proteins!$B$2:$AC$590,25,FALSE)</f>
        <v>0.33</v>
      </c>
      <c r="F771" s="45"/>
      <c r="G771" s="45">
        <f>VLOOKUP($B771,[1]NA1_6SEP2010_proteins!$B$2:$AC$590,20,FALSE)</f>
        <v>0</v>
      </c>
      <c r="H771" s="45">
        <f>VLOOKUP($B771,[1]NA1_6SEP2010_proteins!$B$2:$AC$590,24,FALSE)</f>
        <v>0</v>
      </c>
      <c r="I771" s="45">
        <f>VLOOKUP($B771,[1]NA1_6SEP2010_proteins!$B$2:$AC$590,28,FALSE)</f>
        <v>0</v>
      </c>
    </row>
    <row r="772" spans="1:9" x14ac:dyDescent="0.3">
      <c r="A772" s="52" t="s">
        <v>1109</v>
      </c>
      <c r="B772" s="53" t="s">
        <v>465</v>
      </c>
      <c r="C772" s="46">
        <f>VLOOKUP($B772,[1]NA1_6SEP2010_proteins!$B$2:$AC$590,17,FALSE)</f>
        <v>0.64</v>
      </c>
      <c r="D772" s="46">
        <f>VLOOKUP($B772,[1]NA1_6SEP2010_proteins!$B$2:$AC$590,21,FALSE)</f>
        <v>0.61</v>
      </c>
      <c r="E772" s="46">
        <f>VLOOKUP($B772,[1]NA1_6SEP2010_proteins!$B$2:$AC$590,25,FALSE)</f>
        <v>0.65</v>
      </c>
      <c r="F772" s="45"/>
      <c r="G772" s="45">
        <f>VLOOKUP($B772,[1]NA1_6SEP2010_proteins!$B$2:$AC$590,20,FALSE)</f>
        <v>0</v>
      </c>
      <c r="H772" s="45">
        <f>VLOOKUP($B772,[1]NA1_6SEP2010_proteins!$B$2:$AC$590,24,FALSE)</f>
        <v>0</v>
      </c>
      <c r="I772" s="45">
        <f>VLOOKUP($B772,[1]NA1_6SEP2010_proteins!$B$2:$AC$590,28,FALSE)</f>
        <v>0</v>
      </c>
    </row>
    <row r="773" spans="1:9" x14ac:dyDescent="0.3">
      <c r="A773" s="52" t="s">
        <v>491</v>
      </c>
      <c r="B773" s="53" t="s">
        <v>492</v>
      </c>
      <c r="C773" s="46">
        <f>VLOOKUP($B773,[1]NA1_6SEP2010_proteins!$B$2:$AC$590,17,FALSE)</f>
        <v>2.77</v>
      </c>
      <c r="D773" s="46">
        <f>VLOOKUP($B773,[1]NA1_6SEP2010_proteins!$B$2:$AC$590,21,FALSE)</f>
        <v>4.22</v>
      </c>
      <c r="E773" s="46">
        <f>VLOOKUP($B773,[1]NA1_6SEP2010_proteins!$B$2:$AC$590,25,FALSE)</f>
        <v>1.97</v>
      </c>
      <c r="F773" s="45"/>
      <c r="G773" s="45">
        <f>VLOOKUP($B773,[1]NA1_6SEP2010_proteins!$B$2:$AC$590,20,FALSE)</f>
        <v>1</v>
      </c>
      <c r="H773" s="45">
        <f>VLOOKUP($B773,[1]NA1_6SEP2010_proteins!$B$2:$AC$590,24,FALSE)</f>
        <v>1</v>
      </c>
      <c r="I773" s="45">
        <f>VLOOKUP($B773,[1]NA1_6SEP2010_proteins!$B$2:$AC$590,28,FALSE)</f>
        <v>1</v>
      </c>
    </row>
    <row r="774" spans="1:9" x14ac:dyDescent="0.3">
      <c r="A774" s="52" t="s">
        <v>143</v>
      </c>
      <c r="B774" s="53" t="s">
        <v>144</v>
      </c>
      <c r="C774" s="46" t="str">
        <f>VLOOKUP($B774,[1]NA1_6SEP2010_proteins!$B$2:$AC$590,17,FALSE)</f>
        <v>Y</v>
      </c>
      <c r="D774" s="46" t="str">
        <f>VLOOKUP($B774,[1]NA1_6SEP2010_proteins!$B$2:$AC$590,21,FALSE)</f>
        <v>Y</v>
      </c>
      <c r="E774" s="46">
        <f>VLOOKUP($B774,[1]NA1_6SEP2010_proteins!$B$2:$AC$590,25,FALSE)</f>
        <v>0.73</v>
      </c>
      <c r="F774" s="45"/>
      <c r="G774" s="45" t="str">
        <f>VLOOKUP($B774,[1]NA1_6SEP2010_proteins!$B$2:$AC$590,20,FALSE)</f>
        <v>Y</v>
      </c>
      <c r="H774" s="45" t="str">
        <f>VLOOKUP($B774,[1]NA1_6SEP2010_proteins!$B$2:$AC$590,24,FALSE)</f>
        <v>Y</v>
      </c>
      <c r="I774" s="45">
        <f>VLOOKUP($B774,[1]NA1_6SEP2010_proteins!$B$2:$AC$590,28,FALSE)</f>
        <v>0.4</v>
      </c>
    </row>
    <row r="775" spans="1:9" x14ac:dyDescent="0.3">
      <c r="A775" s="52" t="s">
        <v>1224</v>
      </c>
      <c r="B775" s="53" t="s">
        <v>560</v>
      </c>
      <c r="C775" s="46" t="str">
        <f>VLOOKUP($B775,[1]NA1_6SEP2010_proteins!$B$2:$AC$590,17,FALSE)</f>
        <v>-</v>
      </c>
      <c r="D775" s="46" t="str">
        <f>VLOOKUP($B775,[1]NA1_6SEP2010_proteins!$B$2:$AC$590,21,FALSE)</f>
        <v>-</v>
      </c>
      <c r="E775" s="46" t="str">
        <f>VLOOKUP($B775,[1]NA1_6SEP2010_proteins!$B$2:$AC$590,25,FALSE)</f>
        <v>S</v>
      </c>
      <c r="F775" s="45"/>
      <c r="G775" s="45" t="str">
        <f>VLOOKUP($B775,[1]NA1_6SEP2010_proteins!$B$2:$AC$590,20,FALSE)</f>
        <v>-</v>
      </c>
      <c r="H775" s="45" t="str">
        <f>VLOOKUP($B775,[1]NA1_6SEP2010_proteins!$B$2:$AC$590,24,FALSE)</f>
        <v>-</v>
      </c>
      <c r="I775" s="45" t="str">
        <f>VLOOKUP($B775,[1]NA1_6SEP2010_proteins!$B$2:$AC$590,28,FALSE)</f>
        <v>S</v>
      </c>
    </row>
    <row r="776" spans="1:9" x14ac:dyDescent="0.3">
      <c r="A776" s="52" t="s">
        <v>183</v>
      </c>
      <c r="B776" s="53" t="s">
        <v>184</v>
      </c>
      <c r="C776" s="46">
        <f>VLOOKUP($B776,[1]NA1_6SEP2010_proteins!$B$2:$AC$590,17,FALSE)</f>
        <v>2.61</v>
      </c>
      <c r="D776" s="46">
        <f>VLOOKUP($B776,[1]NA1_6SEP2010_proteins!$B$2:$AC$590,21,FALSE)</f>
        <v>0.57999999999999996</v>
      </c>
      <c r="E776" s="46">
        <f>VLOOKUP($B776,[1]NA1_6SEP2010_proteins!$B$2:$AC$590,25,FALSE)</f>
        <v>0.53</v>
      </c>
      <c r="F776" s="45"/>
      <c r="G776" s="45">
        <f>VLOOKUP($B776,[1]NA1_6SEP2010_proteins!$B$2:$AC$590,20,FALSE)</f>
        <v>1</v>
      </c>
      <c r="H776" s="45">
        <f>VLOOKUP($B776,[1]NA1_6SEP2010_proteins!$B$2:$AC$590,24,FALSE)</f>
        <v>0</v>
      </c>
      <c r="I776" s="45">
        <f>VLOOKUP($B776,[1]NA1_6SEP2010_proteins!$B$2:$AC$590,28,FALSE)</f>
        <v>0</v>
      </c>
    </row>
    <row r="777" spans="1:9" x14ac:dyDescent="0.3">
      <c r="A777" s="52" t="s">
        <v>1225</v>
      </c>
      <c r="B777" s="53" t="s">
        <v>561</v>
      </c>
      <c r="C777" s="46" t="str">
        <f>VLOOKUP($B777,[1]NA1_6SEP2010_proteins!$B$2:$AC$590,17,FALSE)</f>
        <v>-</v>
      </c>
      <c r="D777" s="46" t="str">
        <f>VLOOKUP($B777,[1]NA1_6SEP2010_proteins!$B$2:$AC$590,21,FALSE)</f>
        <v>-</v>
      </c>
      <c r="E777" s="46" t="str">
        <f>VLOOKUP($B777,[1]NA1_6SEP2010_proteins!$B$2:$AC$590,25,FALSE)</f>
        <v>S</v>
      </c>
      <c r="F777" s="45"/>
      <c r="G777" s="45" t="str">
        <f>VLOOKUP($B777,[1]NA1_6SEP2010_proteins!$B$2:$AC$590,20,FALSE)</f>
        <v>-</v>
      </c>
      <c r="H777" s="45" t="str">
        <f>VLOOKUP($B777,[1]NA1_6SEP2010_proteins!$B$2:$AC$590,24,FALSE)</f>
        <v>-</v>
      </c>
      <c r="I777" s="45" t="str">
        <f>VLOOKUP($B777,[1]NA1_6SEP2010_proteins!$B$2:$AC$590,28,FALSE)</f>
        <v>S</v>
      </c>
    </row>
    <row r="778" spans="1:9" x14ac:dyDescent="0.3">
      <c r="A778" s="52" t="s">
        <v>929</v>
      </c>
      <c r="B778" s="53" t="s">
        <v>562</v>
      </c>
      <c r="C778" s="46">
        <f>VLOOKUP($B778,[1]NA1_6SEP2010_proteins!$B$2:$AC$590,17,FALSE)</f>
        <v>4.26</v>
      </c>
      <c r="D778" s="46">
        <f>VLOOKUP($B778,[1]NA1_6SEP2010_proteins!$B$2:$AC$590,21,FALSE)</f>
        <v>2.29</v>
      </c>
      <c r="E778" s="46">
        <f>VLOOKUP($B778,[1]NA1_6SEP2010_proteins!$B$2:$AC$590,25,FALSE)</f>
        <v>0.37</v>
      </c>
      <c r="F778" s="45"/>
      <c r="G778" s="45">
        <f>VLOOKUP($B778,[1]NA1_6SEP2010_proteins!$B$2:$AC$590,20,FALSE)</f>
        <v>1</v>
      </c>
      <c r="H778" s="45">
        <f>VLOOKUP($B778,[1]NA1_6SEP2010_proteins!$B$2:$AC$590,24,FALSE)</f>
        <v>1</v>
      </c>
      <c r="I778" s="45">
        <f>VLOOKUP($B778,[1]NA1_6SEP2010_proteins!$B$2:$AC$590,28,FALSE)</f>
        <v>0</v>
      </c>
    </row>
    <row r="779" spans="1:9" x14ac:dyDescent="0.3">
      <c r="A779" s="52" t="s">
        <v>930</v>
      </c>
      <c r="B779" s="53" t="s">
        <v>563</v>
      </c>
      <c r="C779" s="46" t="str">
        <f>VLOOKUP($B779,[1]NA1_6SEP2010_proteins!$B$2:$AC$590,17,FALSE)</f>
        <v>Y</v>
      </c>
      <c r="D779" s="46" t="str">
        <f>VLOOKUP($B779,[1]NA1_6SEP2010_proteins!$B$2:$AC$590,21,FALSE)</f>
        <v>Y</v>
      </c>
      <c r="E779" s="46">
        <f>VLOOKUP($B779,[1]NA1_6SEP2010_proteins!$B$2:$AC$590,25,FALSE)</f>
        <v>0.38</v>
      </c>
      <c r="F779" s="45"/>
      <c r="G779" s="45" t="str">
        <f>VLOOKUP($B779,[1]NA1_6SEP2010_proteins!$B$2:$AC$590,20,FALSE)</f>
        <v>Y</v>
      </c>
      <c r="H779" s="45" t="str">
        <f>VLOOKUP($B779,[1]NA1_6SEP2010_proteins!$B$2:$AC$590,24,FALSE)</f>
        <v>Y</v>
      </c>
      <c r="I779" s="45">
        <f>VLOOKUP($B779,[1]NA1_6SEP2010_proteins!$B$2:$AC$590,28,FALSE)</f>
        <v>0</v>
      </c>
    </row>
    <row r="780" spans="1:9" x14ac:dyDescent="0.3">
      <c r="A780" s="52" t="s">
        <v>1226</v>
      </c>
      <c r="B780" s="53" t="s">
        <v>255</v>
      </c>
      <c r="C780" s="46">
        <f>VLOOKUP($B780,[1]NA1_6SEP2010_proteins!$B$2:$AC$590,17,FALSE)</f>
        <v>4.66</v>
      </c>
      <c r="D780" s="46">
        <f>VLOOKUP($B780,[1]NA1_6SEP2010_proteins!$B$2:$AC$590,21,FALSE)</f>
        <v>1.84</v>
      </c>
      <c r="E780" s="46">
        <f>VLOOKUP($B780,[1]NA1_6SEP2010_proteins!$B$2:$AC$590,25,FALSE)</f>
        <v>0.2</v>
      </c>
      <c r="F780" s="45"/>
      <c r="G780" s="45">
        <f>VLOOKUP($B780,[1]NA1_6SEP2010_proteins!$B$2:$AC$590,20,FALSE)</f>
        <v>1</v>
      </c>
      <c r="H780" s="45">
        <f>VLOOKUP($B780,[1]NA1_6SEP2010_proteins!$B$2:$AC$590,24,FALSE)</f>
        <v>1</v>
      </c>
      <c r="I780" s="45">
        <f>VLOOKUP($B780,[1]NA1_6SEP2010_proteins!$B$2:$AC$590,28,FALSE)</f>
        <v>0</v>
      </c>
    </row>
    <row r="781" spans="1:9" x14ac:dyDescent="0.3">
      <c r="A781" s="52" t="s">
        <v>564</v>
      </c>
      <c r="B781" s="53" t="s">
        <v>565</v>
      </c>
      <c r="C781" s="46">
        <f>VLOOKUP($B781,[1]NA1_6SEP2010_proteins!$B$2:$AC$590,17,FALSE)</f>
        <v>0.5</v>
      </c>
      <c r="D781" s="46">
        <f>VLOOKUP($B781,[1]NA1_6SEP2010_proteins!$B$2:$AC$590,21,FALSE)</f>
        <v>0.66</v>
      </c>
      <c r="E781" s="46">
        <f>VLOOKUP($B781,[1]NA1_6SEP2010_proteins!$B$2:$AC$590,25,FALSE)</f>
        <v>0.28999999999999998</v>
      </c>
      <c r="F781" s="45"/>
      <c r="G781" s="45">
        <f>VLOOKUP($B781,[1]NA1_6SEP2010_proteins!$B$2:$AC$590,20,FALSE)</f>
        <v>0</v>
      </c>
      <c r="H781" s="45">
        <f>VLOOKUP($B781,[1]NA1_6SEP2010_proteins!$B$2:$AC$590,24,FALSE)</f>
        <v>0.17</v>
      </c>
      <c r="I781" s="45">
        <f>VLOOKUP($B781,[1]NA1_6SEP2010_proteins!$B$2:$AC$590,28,FALSE)</f>
        <v>0</v>
      </c>
    </row>
    <row r="782" spans="1:9" x14ac:dyDescent="0.3">
      <c r="A782" s="51" t="s">
        <v>726</v>
      </c>
      <c r="B782" s="46" t="s">
        <v>727</v>
      </c>
      <c r="C782" s="46" t="str">
        <f>VLOOKUP($B782,[1]NA1_6SEP2010_proteins!$B$2:$AC$590,17,FALSE)</f>
        <v>Y</v>
      </c>
      <c r="D782" s="46" t="str">
        <f>VLOOKUP($B782,[1]NA1_6SEP2010_proteins!$B$2:$AC$590,21,FALSE)</f>
        <v>Y</v>
      </c>
      <c r="E782" s="46" t="str">
        <f>VLOOKUP($B782,[1]NA1_6SEP2010_proteins!$B$2:$AC$590,25,FALSE)</f>
        <v>Y</v>
      </c>
      <c r="F782" s="45"/>
      <c r="G782" s="45" t="str">
        <f>VLOOKUP($B782,[1]NA1_6SEP2010_proteins!$B$2:$AC$590,20,FALSE)</f>
        <v>Y</v>
      </c>
      <c r="H782" s="45" t="str">
        <f>VLOOKUP($B782,[1]NA1_6SEP2010_proteins!$B$2:$AC$590,24,FALSE)</f>
        <v>Y</v>
      </c>
      <c r="I782" s="45" t="str">
        <f>VLOOKUP($B782,[1]NA1_6SEP2010_proteins!$B$2:$AC$590,28,FALSE)</f>
        <v>Y</v>
      </c>
    </row>
    <row r="783" spans="1:9" x14ac:dyDescent="0.3">
      <c r="A783" s="52" t="s">
        <v>1227</v>
      </c>
      <c r="B783" s="53" t="s">
        <v>566</v>
      </c>
      <c r="C783" s="46" t="str">
        <f>VLOOKUP($B783,[1]NA1_6SEP2010_proteins!$B$2:$AC$590,17,FALSE)</f>
        <v>C</v>
      </c>
      <c r="D783" s="46" t="str">
        <f>VLOOKUP($B783,[1]NA1_6SEP2010_proteins!$B$2:$AC$590,21,FALSE)</f>
        <v>-</v>
      </c>
      <c r="E783" s="46" t="str">
        <f>VLOOKUP($B783,[1]NA1_6SEP2010_proteins!$B$2:$AC$590,25,FALSE)</f>
        <v>-</v>
      </c>
      <c r="F783" s="45"/>
      <c r="G783" s="45" t="str">
        <f>VLOOKUP($B783,[1]NA1_6SEP2010_proteins!$B$2:$AC$590,20,FALSE)</f>
        <v>C</v>
      </c>
      <c r="H783" s="45" t="str">
        <f>VLOOKUP($B783,[1]NA1_6SEP2010_proteins!$B$2:$AC$590,24,FALSE)</f>
        <v>-</v>
      </c>
      <c r="I783" s="45" t="str">
        <f>VLOOKUP($B783,[1]NA1_6SEP2010_proteins!$B$2:$AC$590,28,FALSE)</f>
        <v>-</v>
      </c>
    </row>
    <row r="784" spans="1:9" x14ac:dyDescent="0.3">
      <c r="A784" s="52" t="s">
        <v>1228</v>
      </c>
      <c r="B784" s="53" t="s">
        <v>567</v>
      </c>
      <c r="C784" s="46" t="str">
        <f>VLOOKUP($B784,[1]NA1_6SEP2010_proteins!$B$2:$AC$590,17,FALSE)</f>
        <v>-</v>
      </c>
      <c r="D784" s="46" t="str">
        <f>VLOOKUP($B784,[1]NA1_6SEP2010_proteins!$B$2:$AC$590,21,FALSE)</f>
        <v>-</v>
      </c>
      <c r="E784" s="46" t="str">
        <f>VLOOKUP($B784,[1]NA1_6SEP2010_proteins!$B$2:$AC$590,25,FALSE)</f>
        <v>S</v>
      </c>
      <c r="F784" s="45"/>
      <c r="G784" s="45" t="str">
        <f>VLOOKUP($B784,[1]NA1_6SEP2010_proteins!$B$2:$AC$590,20,FALSE)</f>
        <v>-</v>
      </c>
      <c r="H784" s="45" t="str">
        <f>VLOOKUP($B784,[1]NA1_6SEP2010_proteins!$B$2:$AC$590,24,FALSE)</f>
        <v>-</v>
      </c>
      <c r="I784" s="45" t="str">
        <f>VLOOKUP($B784,[1]NA1_6SEP2010_proteins!$B$2:$AC$590,28,FALSE)</f>
        <v>S</v>
      </c>
    </row>
    <row r="785" spans="1:9" x14ac:dyDescent="0.3">
      <c r="A785" s="51" t="s">
        <v>671</v>
      </c>
      <c r="B785" s="46" t="s">
        <v>672</v>
      </c>
      <c r="C785" s="46" t="str">
        <f>VLOOKUP($B785,[1]NA1_6SEP2010_proteins!$B$2:$AC$590,17,FALSE)</f>
        <v>Y</v>
      </c>
      <c r="D785" s="46" t="str">
        <f>VLOOKUP($B785,[1]NA1_6SEP2010_proteins!$B$2:$AC$590,21,FALSE)</f>
        <v>Y</v>
      </c>
      <c r="E785" s="46" t="str">
        <f>VLOOKUP($B785,[1]NA1_6SEP2010_proteins!$B$2:$AC$590,25,FALSE)</f>
        <v>Y</v>
      </c>
      <c r="F785" s="45"/>
      <c r="G785" s="45" t="str">
        <f>VLOOKUP($B785,[1]NA1_6SEP2010_proteins!$B$2:$AC$590,20,FALSE)</f>
        <v>Y</v>
      </c>
      <c r="H785" s="45" t="str">
        <f>VLOOKUP($B785,[1]NA1_6SEP2010_proteins!$B$2:$AC$590,24,FALSE)</f>
        <v>Y</v>
      </c>
      <c r="I785" s="45" t="str">
        <f>VLOOKUP($B785,[1]NA1_6SEP2010_proteins!$B$2:$AC$590,28,FALSE)</f>
        <v>Y</v>
      </c>
    </row>
    <row r="786" spans="1:9" x14ac:dyDescent="0.3">
      <c r="A786" s="52" t="s">
        <v>1229</v>
      </c>
      <c r="B786" s="53" t="s">
        <v>568</v>
      </c>
      <c r="C786" s="46" t="str">
        <f>VLOOKUP($B786,[1]NA1_6SEP2010_proteins!$B$2:$AC$590,17,FALSE)</f>
        <v>-</v>
      </c>
      <c r="D786" s="46" t="str">
        <f>VLOOKUP($B786,[1]NA1_6SEP2010_proteins!$B$2:$AC$590,21,FALSE)</f>
        <v>F</v>
      </c>
      <c r="E786" s="46" t="str">
        <f>VLOOKUP($B786,[1]NA1_6SEP2010_proteins!$B$2:$AC$590,25,FALSE)</f>
        <v>-</v>
      </c>
      <c r="F786" s="45"/>
      <c r="G786" s="45" t="str">
        <f>VLOOKUP($B786,[1]NA1_6SEP2010_proteins!$B$2:$AC$590,20,FALSE)</f>
        <v>-</v>
      </c>
      <c r="H786" s="45" t="str">
        <f>VLOOKUP($B786,[1]NA1_6SEP2010_proteins!$B$2:$AC$590,24,FALSE)</f>
        <v>F</v>
      </c>
      <c r="I786" s="45" t="str">
        <f>VLOOKUP($B786,[1]NA1_6SEP2010_proteins!$B$2:$AC$590,28,FALSE)</f>
        <v>-</v>
      </c>
    </row>
    <row r="787" spans="1:9" x14ac:dyDescent="0.3">
      <c r="A787" s="52" t="s">
        <v>1230</v>
      </c>
      <c r="B787" s="53" t="s">
        <v>569</v>
      </c>
      <c r="C787" s="46" t="str">
        <f>VLOOKUP($B787,[1]NA1_6SEP2010_proteins!$B$2:$AC$590,17,FALSE)</f>
        <v>-</v>
      </c>
      <c r="D787" s="46" t="str">
        <f>VLOOKUP($B787,[1]NA1_6SEP2010_proteins!$B$2:$AC$590,21,FALSE)</f>
        <v>F</v>
      </c>
      <c r="E787" s="46" t="str">
        <f>VLOOKUP($B787,[1]NA1_6SEP2010_proteins!$B$2:$AC$590,25,FALSE)</f>
        <v>-</v>
      </c>
      <c r="F787" s="45"/>
      <c r="G787" s="45" t="str">
        <f>VLOOKUP($B787,[1]NA1_6SEP2010_proteins!$B$2:$AC$590,20,FALSE)</f>
        <v>-</v>
      </c>
      <c r="H787" s="45" t="str">
        <f>VLOOKUP($B787,[1]NA1_6SEP2010_proteins!$B$2:$AC$590,24,FALSE)</f>
        <v>F</v>
      </c>
      <c r="I787" s="45" t="str">
        <f>VLOOKUP($B787,[1]NA1_6SEP2010_proteins!$B$2:$AC$590,28,FALSE)</f>
        <v>-</v>
      </c>
    </row>
    <row r="788" spans="1:9" x14ac:dyDescent="0.3">
      <c r="A788" s="52" t="s">
        <v>1231</v>
      </c>
      <c r="B788" s="53" t="s">
        <v>570</v>
      </c>
      <c r="C788" s="46" t="str">
        <f>VLOOKUP($B788,[1]NA1_6SEP2010_proteins!$B$2:$AC$590,17,FALSE)</f>
        <v>-</v>
      </c>
      <c r="D788" s="46" t="str">
        <f>VLOOKUP($B788,[1]NA1_6SEP2010_proteins!$B$2:$AC$590,21,FALSE)</f>
        <v>F</v>
      </c>
      <c r="E788" s="46" t="str">
        <f>VLOOKUP($B788,[1]NA1_6SEP2010_proteins!$B$2:$AC$590,25,FALSE)</f>
        <v>-</v>
      </c>
      <c r="F788" s="45"/>
      <c r="G788" s="45" t="str">
        <f>VLOOKUP($B788,[1]NA1_6SEP2010_proteins!$B$2:$AC$590,20,FALSE)</f>
        <v>-</v>
      </c>
      <c r="H788" s="45" t="str">
        <f>VLOOKUP($B788,[1]NA1_6SEP2010_proteins!$B$2:$AC$590,24,FALSE)</f>
        <v>F</v>
      </c>
      <c r="I788" s="45" t="str">
        <f>VLOOKUP($B788,[1]NA1_6SEP2010_proteins!$B$2:$AC$590,28,FALSE)</f>
        <v>-</v>
      </c>
    </row>
    <row r="789" spans="1:9" x14ac:dyDescent="0.3">
      <c r="A789" s="52" t="s">
        <v>204</v>
      </c>
      <c r="B789" s="53" t="s">
        <v>205</v>
      </c>
      <c r="C789" s="46" t="str">
        <f>VLOOKUP($B789,[1]NA1_6SEP2010_proteins!$B$2:$AC$590,17,FALSE)</f>
        <v>-</v>
      </c>
      <c r="D789" s="46" t="str">
        <f>VLOOKUP($B789,[1]NA1_6SEP2010_proteins!$B$2:$AC$590,21,FALSE)</f>
        <v>-</v>
      </c>
      <c r="E789" s="46" t="str">
        <f>VLOOKUP($B789,[1]NA1_6SEP2010_proteins!$B$2:$AC$590,25,FALSE)</f>
        <v>S</v>
      </c>
      <c r="F789" s="45"/>
      <c r="G789" s="45" t="str">
        <f>VLOOKUP($B789,[1]NA1_6SEP2010_proteins!$B$2:$AC$590,20,FALSE)</f>
        <v>-</v>
      </c>
      <c r="H789" s="45" t="str">
        <f>VLOOKUP($B789,[1]NA1_6SEP2010_proteins!$B$2:$AC$590,24,FALSE)</f>
        <v>-</v>
      </c>
      <c r="I789" s="45" t="str">
        <f>VLOOKUP($B789,[1]NA1_6SEP2010_proteins!$B$2:$AC$590,28,FALSE)</f>
        <v>S</v>
      </c>
    </row>
    <row r="790" spans="1:9" x14ac:dyDescent="0.3">
      <c r="A790" s="52" t="s">
        <v>1232</v>
      </c>
      <c r="B790" s="53" t="s">
        <v>571</v>
      </c>
      <c r="C790" s="46">
        <f>VLOOKUP($B790,[1]NA1_6SEP2010_proteins!$B$2:$AC$590,17,FALSE)</f>
        <v>1.22</v>
      </c>
      <c r="D790" s="46">
        <f>VLOOKUP($B790,[1]NA1_6SEP2010_proteins!$B$2:$AC$590,21,FALSE)</f>
        <v>1.36</v>
      </c>
      <c r="E790" s="46">
        <f>VLOOKUP($B790,[1]NA1_6SEP2010_proteins!$B$2:$AC$590,25,FALSE)</f>
        <v>1.45</v>
      </c>
      <c r="F790" s="45"/>
      <c r="G790" s="45">
        <f>VLOOKUP($B790,[1]NA1_6SEP2010_proteins!$B$2:$AC$590,20,FALSE)</f>
        <v>0.78</v>
      </c>
      <c r="H790" s="45">
        <f>VLOOKUP($B790,[1]NA1_6SEP2010_proteins!$B$2:$AC$590,24,FALSE)</f>
        <v>0.84</v>
      </c>
      <c r="I790" s="45">
        <f>VLOOKUP($B790,[1]NA1_6SEP2010_proteins!$B$2:$AC$590,28,FALSE)</f>
        <v>0.96</v>
      </c>
    </row>
    <row r="791" spans="1:9" x14ac:dyDescent="0.3">
      <c r="A791" s="52" t="s">
        <v>1233</v>
      </c>
      <c r="B791" s="45" t="s">
        <v>16</v>
      </c>
      <c r="C791" s="46" t="str">
        <f>VLOOKUP($B791,[1]NA1_6SEP2010_proteins!$B$2:$AC$590,17,FALSE)</f>
        <v>C</v>
      </c>
      <c r="D791" s="46" t="str">
        <f>VLOOKUP($B791,[1]NA1_6SEP2010_proteins!$B$2:$AC$590,21,FALSE)</f>
        <v>-</v>
      </c>
      <c r="E791" s="46" t="str">
        <f>VLOOKUP($B791,[1]NA1_6SEP2010_proteins!$B$2:$AC$590,25,FALSE)</f>
        <v>-</v>
      </c>
      <c r="F791" s="45"/>
      <c r="G791" s="45" t="str">
        <f>VLOOKUP($B791,[1]NA1_6SEP2010_proteins!$B$2:$AC$590,20,FALSE)</f>
        <v>C</v>
      </c>
      <c r="H791" s="45" t="str">
        <f>VLOOKUP($B791,[1]NA1_6SEP2010_proteins!$B$2:$AC$590,24,FALSE)</f>
        <v>-</v>
      </c>
      <c r="I791" s="45" t="str">
        <f>VLOOKUP($B791,[1]NA1_6SEP2010_proteins!$B$2:$AC$590,28,FALSE)</f>
        <v>-</v>
      </c>
    </row>
    <row r="792" spans="1:9" x14ac:dyDescent="0.3">
      <c r="A792" s="52" t="s">
        <v>1234</v>
      </c>
      <c r="B792" s="53" t="s">
        <v>572</v>
      </c>
      <c r="C792" s="46" t="str">
        <f>VLOOKUP($B792,[1]NA1_6SEP2010_proteins!$B$2:$AC$590,17,FALSE)</f>
        <v>C</v>
      </c>
      <c r="D792" s="46" t="str">
        <f>VLOOKUP($B792,[1]NA1_6SEP2010_proteins!$B$2:$AC$590,21,FALSE)</f>
        <v>F</v>
      </c>
      <c r="E792" s="46" t="str">
        <f>VLOOKUP($B792,[1]NA1_6SEP2010_proteins!$B$2:$AC$590,25,FALSE)</f>
        <v>S</v>
      </c>
      <c r="F792" s="45"/>
      <c r="G792" s="45" t="str">
        <f>VLOOKUP($B792,[1]NA1_6SEP2010_proteins!$B$2:$AC$590,20,FALSE)</f>
        <v>C</v>
      </c>
      <c r="H792" s="45" t="str">
        <f>VLOOKUP($B792,[1]NA1_6SEP2010_proteins!$B$2:$AC$590,24,FALSE)</f>
        <v>F</v>
      </c>
      <c r="I792" s="45" t="str">
        <f>VLOOKUP($B792,[1]NA1_6SEP2010_proteins!$B$2:$AC$590,28,FALSE)</f>
        <v>S</v>
      </c>
    </row>
    <row r="793" spans="1:9" x14ac:dyDescent="0.3">
      <c r="A793" s="52" t="s">
        <v>204</v>
      </c>
      <c r="B793" s="53" t="s">
        <v>207</v>
      </c>
      <c r="C793" s="46">
        <f>VLOOKUP($B793,[1]NA1_6SEP2010_proteins!$B$2:$AC$590,17,FALSE)</f>
        <v>0.49</v>
      </c>
      <c r="D793" s="46">
        <f>VLOOKUP($B793,[1]NA1_6SEP2010_proteins!$B$2:$AC$590,21,FALSE)</f>
        <v>0.9</v>
      </c>
      <c r="E793" s="46">
        <f>VLOOKUP($B793,[1]NA1_6SEP2010_proteins!$B$2:$AC$590,25,FALSE)</f>
        <v>0.3</v>
      </c>
      <c r="F793" s="45"/>
      <c r="G793" s="45">
        <f>VLOOKUP($B793,[1]NA1_6SEP2010_proteins!$B$2:$AC$590,20,FALSE)</f>
        <v>0</v>
      </c>
      <c r="H793" s="45">
        <f>VLOOKUP($B793,[1]NA1_6SEP2010_proteins!$B$2:$AC$590,24,FALSE)</f>
        <v>0.38</v>
      </c>
      <c r="I793" s="45">
        <f>VLOOKUP($B793,[1]NA1_6SEP2010_proteins!$B$2:$AC$590,28,FALSE)</f>
        <v>0</v>
      </c>
    </row>
    <row r="794" spans="1:9" x14ac:dyDescent="0.3">
      <c r="A794" s="52" t="s">
        <v>1235</v>
      </c>
      <c r="B794" s="53" t="s">
        <v>80</v>
      </c>
      <c r="C794" s="46" t="str">
        <f>VLOOKUP($B794,[1]NA1_6SEP2010_proteins!$B$2:$AC$590,17,FALSE)</f>
        <v>-</v>
      </c>
      <c r="D794" s="46" t="str">
        <f>VLOOKUP($B794,[1]NA1_6SEP2010_proteins!$B$2:$AC$590,21,FALSE)</f>
        <v>F</v>
      </c>
      <c r="E794" s="46" t="str">
        <f>VLOOKUP($B794,[1]NA1_6SEP2010_proteins!$B$2:$AC$590,25,FALSE)</f>
        <v>-</v>
      </c>
      <c r="F794" s="45"/>
      <c r="G794" s="45" t="str">
        <f>VLOOKUP($B794,[1]NA1_6SEP2010_proteins!$B$2:$AC$590,20,FALSE)</f>
        <v>-</v>
      </c>
      <c r="H794" s="45" t="str">
        <f>VLOOKUP($B794,[1]NA1_6SEP2010_proteins!$B$2:$AC$590,24,FALSE)</f>
        <v>F</v>
      </c>
      <c r="I794" s="45" t="str">
        <f>VLOOKUP($B794,[1]NA1_6SEP2010_proteins!$B$2:$AC$590,28,FALSE)</f>
        <v>-</v>
      </c>
    </row>
    <row r="795" spans="1:9" x14ac:dyDescent="0.3">
      <c r="A795" s="52" t="s">
        <v>1236</v>
      </c>
      <c r="B795" s="53" t="s">
        <v>573</v>
      </c>
      <c r="C795" s="46">
        <f>VLOOKUP($B795,[1]NA1_6SEP2010_proteins!$B$2:$AC$590,17,FALSE)</f>
        <v>1.21</v>
      </c>
      <c r="D795" s="46">
        <f>VLOOKUP($B795,[1]NA1_6SEP2010_proteins!$B$2:$AC$590,21,FALSE)</f>
        <v>0.84</v>
      </c>
      <c r="E795" s="46">
        <f>VLOOKUP($B795,[1]NA1_6SEP2010_proteins!$B$2:$AC$590,25,FALSE)</f>
        <v>1.01</v>
      </c>
      <c r="F795" s="45"/>
      <c r="G795" s="45">
        <f>VLOOKUP($B795,[1]NA1_6SEP2010_proteins!$B$2:$AC$590,20,FALSE)</f>
        <v>0.82</v>
      </c>
      <c r="H795" s="45">
        <f>VLOOKUP($B795,[1]NA1_6SEP2010_proteins!$B$2:$AC$590,24,FALSE)</f>
        <v>0.19</v>
      </c>
      <c r="I795" s="45">
        <f>VLOOKUP($B795,[1]NA1_6SEP2010_proteins!$B$2:$AC$590,28,FALSE)</f>
        <v>0.51</v>
      </c>
    </row>
    <row r="796" spans="1:9" x14ac:dyDescent="0.3">
      <c r="A796" s="52" t="s">
        <v>1237</v>
      </c>
      <c r="B796" s="53" t="s">
        <v>433</v>
      </c>
      <c r="C796" s="46" t="str">
        <f>VLOOKUP($B796,[1]NA1_6SEP2010_proteins!$B$2:$AC$590,17,FALSE)</f>
        <v>-</v>
      </c>
      <c r="D796" s="46" t="str">
        <f>VLOOKUP($B796,[1]NA1_6SEP2010_proteins!$B$2:$AC$590,21,FALSE)</f>
        <v>F</v>
      </c>
      <c r="E796" s="46" t="str">
        <f>VLOOKUP($B796,[1]NA1_6SEP2010_proteins!$B$2:$AC$590,25,FALSE)</f>
        <v>S</v>
      </c>
      <c r="F796" s="45"/>
      <c r="G796" s="45" t="str">
        <f>VLOOKUP($B796,[1]NA1_6SEP2010_proteins!$B$2:$AC$590,20,FALSE)</f>
        <v>-</v>
      </c>
      <c r="H796" s="45" t="str">
        <f>VLOOKUP($B796,[1]NA1_6SEP2010_proteins!$B$2:$AC$590,24,FALSE)</f>
        <v>F</v>
      </c>
      <c r="I796" s="45" t="str">
        <f>VLOOKUP($B796,[1]NA1_6SEP2010_proteins!$B$2:$AC$590,28,FALSE)</f>
        <v>S</v>
      </c>
    </row>
    <row r="797" spans="1:9" x14ac:dyDescent="0.3">
      <c r="A797" s="52" t="s">
        <v>524</v>
      </c>
      <c r="B797" s="53" t="s">
        <v>525</v>
      </c>
      <c r="C797" s="46" t="str">
        <f>VLOOKUP($B797,[1]NA1_6SEP2010_proteins!$B$2:$AC$590,17,FALSE)</f>
        <v>Y</v>
      </c>
      <c r="D797" s="46">
        <f>VLOOKUP($B797,[1]NA1_6SEP2010_proteins!$B$2:$AC$590,21,FALSE)</f>
        <v>2.36</v>
      </c>
      <c r="E797" s="46" t="str">
        <f>VLOOKUP($B797,[1]NA1_6SEP2010_proteins!$B$2:$AC$590,25,FALSE)</f>
        <v>Y</v>
      </c>
      <c r="F797" s="45"/>
      <c r="G797" s="45" t="str">
        <f>VLOOKUP($B797,[1]NA1_6SEP2010_proteins!$B$2:$AC$590,20,FALSE)</f>
        <v>Y</v>
      </c>
      <c r="H797" s="45">
        <f>VLOOKUP($B797,[1]NA1_6SEP2010_proteins!$B$2:$AC$590,24,FALSE)</f>
        <v>0.84</v>
      </c>
      <c r="I797" s="45" t="str">
        <f>VLOOKUP($B797,[1]NA1_6SEP2010_proteins!$B$2:$AC$590,28,FALSE)</f>
        <v>Y</v>
      </c>
    </row>
    <row r="798" spans="1:9" x14ac:dyDescent="0.3">
      <c r="A798" s="52" t="s">
        <v>1238</v>
      </c>
      <c r="B798" s="53" t="s">
        <v>574</v>
      </c>
      <c r="C798" s="46" t="str">
        <f>VLOOKUP($B798,[1]NA1_6SEP2010_proteins!$B$2:$AC$590,17,FALSE)</f>
        <v>-</v>
      </c>
      <c r="D798" s="46" t="str">
        <f>VLOOKUP($B798,[1]NA1_6SEP2010_proteins!$B$2:$AC$590,21,FALSE)</f>
        <v>-</v>
      </c>
      <c r="E798" s="46" t="str">
        <f>VLOOKUP($B798,[1]NA1_6SEP2010_proteins!$B$2:$AC$590,25,FALSE)</f>
        <v>S</v>
      </c>
      <c r="F798" s="45"/>
      <c r="G798" s="45" t="str">
        <f>VLOOKUP($B798,[1]NA1_6SEP2010_proteins!$B$2:$AC$590,20,FALSE)</f>
        <v>-</v>
      </c>
      <c r="H798" s="45" t="str">
        <f>VLOOKUP($B798,[1]NA1_6SEP2010_proteins!$B$2:$AC$590,24,FALSE)</f>
        <v>-</v>
      </c>
      <c r="I798" s="45" t="str">
        <f>VLOOKUP($B798,[1]NA1_6SEP2010_proteins!$B$2:$AC$590,28,FALSE)</f>
        <v>S</v>
      </c>
    </row>
    <row r="799" spans="1:9" x14ac:dyDescent="0.3">
      <c r="A799" s="51" t="s">
        <v>694</v>
      </c>
      <c r="B799" s="46" t="s">
        <v>695</v>
      </c>
      <c r="C799" s="46" t="str">
        <f>VLOOKUP($B799,[1]NA1_6SEP2010_proteins!$B$2:$AC$590,17,FALSE)</f>
        <v>Y</v>
      </c>
      <c r="D799" s="46" t="str">
        <f>VLOOKUP($B799,[1]NA1_6SEP2010_proteins!$B$2:$AC$590,21,FALSE)</f>
        <v>Y</v>
      </c>
      <c r="E799" s="46" t="str">
        <f>VLOOKUP($B799,[1]NA1_6SEP2010_proteins!$B$2:$AC$590,25,FALSE)</f>
        <v>Y</v>
      </c>
      <c r="F799" s="45"/>
      <c r="G799" s="45" t="str">
        <f>VLOOKUP($B799,[1]NA1_6SEP2010_proteins!$B$2:$AC$590,20,FALSE)</f>
        <v>Y</v>
      </c>
      <c r="H799" s="45" t="str">
        <f>VLOOKUP($B799,[1]NA1_6SEP2010_proteins!$B$2:$AC$590,24,FALSE)</f>
        <v>Y</v>
      </c>
      <c r="I799" s="45" t="str">
        <f>VLOOKUP($B799,[1]NA1_6SEP2010_proteins!$B$2:$AC$590,28,FALSE)</f>
        <v>Y</v>
      </c>
    </row>
    <row r="800" spans="1:9" x14ac:dyDescent="0.3">
      <c r="A800" s="52" t="s">
        <v>1239</v>
      </c>
      <c r="B800" s="53" t="s">
        <v>575</v>
      </c>
      <c r="C800" s="46" t="str">
        <f>VLOOKUP($B800,[1]NA1_6SEP2010_proteins!$B$2:$AC$590,17,FALSE)</f>
        <v>-</v>
      </c>
      <c r="D800" s="46" t="str">
        <f>VLOOKUP($B800,[1]NA1_6SEP2010_proteins!$B$2:$AC$590,21,FALSE)</f>
        <v>F</v>
      </c>
      <c r="E800" s="46" t="str">
        <f>VLOOKUP($B800,[1]NA1_6SEP2010_proteins!$B$2:$AC$590,25,FALSE)</f>
        <v>-</v>
      </c>
      <c r="F800" s="45"/>
      <c r="G800" s="45" t="str">
        <f>VLOOKUP($B800,[1]NA1_6SEP2010_proteins!$B$2:$AC$590,20,FALSE)</f>
        <v>-</v>
      </c>
      <c r="H800" s="45" t="str">
        <f>VLOOKUP($B800,[1]NA1_6SEP2010_proteins!$B$2:$AC$590,24,FALSE)</f>
        <v>F</v>
      </c>
      <c r="I800" s="45" t="str">
        <f>VLOOKUP($B800,[1]NA1_6SEP2010_proteins!$B$2:$AC$590,28,FALSE)</f>
        <v>-</v>
      </c>
    </row>
    <row r="801" spans="1:9" x14ac:dyDescent="0.3">
      <c r="A801" s="52" t="s">
        <v>1240</v>
      </c>
      <c r="B801" s="53" t="s">
        <v>576</v>
      </c>
      <c r="C801" s="46" t="str">
        <f>VLOOKUP($B801,[1]NA1_6SEP2010_proteins!$B$2:$AC$590,17,FALSE)</f>
        <v>C</v>
      </c>
      <c r="D801" s="46" t="str">
        <f>VLOOKUP($B801,[1]NA1_6SEP2010_proteins!$B$2:$AC$590,21,FALSE)</f>
        <v>-</v>
      </c>
      <c r="E801" s="46" t="str">
        <f>VLOOKUP($B801,[1]NA1_6SEP2010_proteins!$B$2:$AC$590,25,FALSE)</f>
        <v>-</v>
      </c>
      <c r="F801" s="45"/>
      <c r="G801" s="45" t="str">
        <f>VLOOKUP($B801,[1]NA1_6SEP2010_proteins!$B$2:$AC$590,20,FALSE)</f>
        <v>C</v>
      </c>
      <c r="H801" s="45" t="str">
        <f>VLOOKUP($B801,[1]NA1_6SEP2010_proteins!$B$2:$AC$590,24,FALSE)</f>
        <v>-</v>
      </c>
      <c r="I801" s="45" t="str">
        <f>VLOOKUP($B801,[1]NA1_6SEP2010_proteins!$B$2:$AC$590,28,FALSE)</f>
        <v>-</v>
      </c>
    </row>
    <row r="802" spans="1:9" x14ac:dyDescent="0.3">
      <c r="A802" s="68" t="s">
        <v>617</v>
      </c>
      <c r="B802" s="69" t="s">
        <v>618</v>
      </c>
      <c r="C802" s="46">
        <f>VLOOKUP($B802,[1]NA1_6SEP2010_proteins!$B$2:$AC$590,17,FALSE)</f>
        <v>0.56999999999999995</v>
      </c>
      <c r="D802" s="46" t="str">
        <f>VLOOKUP($B802,[1]NA1_6SEP2010_proteins!$B$2:$AC$590,21,FALSE)</f>
        <v>Y</v>
      </c>
      <c r="E802" s="46" t="str">
        <f>VLOOKUP($B802,[1]NA1_6SEP2010_proteins!$B$2:$AC$590,25,FALSE)</f>
        <v>Y</v>
      </c>
      <c r="F802" s="45"/>
      <c r="G802" s="45">
        <f>VLOOKUP($B802,[1]NA1_6SEP2010_proteins!$B$2:$AC$590,20,FALSE)</f>
        <v>0.28999999999999998</v>
      </c>
      <c r="H802" s="45" t="str">
        <f>VLOOKUP($B802,[1]NA1_6SEP2010_proteins!$B$2:$AC$590,24,FALSE)</f>
        <v>Y</v>
      </c>
      <c r="I802" s="45" t="str">
        <f>VLOOKUP($B802,[1]NA1_6SEP2010_proteins!$B$2:$AC$590,28,FALSE)</f>
        <v>Y</v>
      </c>
    </row>
    <row r="803" spans="1:9" x14ac:dyDescent="0.3">
      <c r="A803" s="52" t="s">
        <v>1241</v>
      </c>
      <c r="B803" s="53" t="s">
        <v>577</v>
      </c>
      <c r="C803" s="46" t="str">
        <f>VLOOKUP($B803,[1]NA1_6SEP2010_proteins!$B$2:$AC$590,17,FALSE)</f>
        <v>-</v>
      </c>
      <c r="D803" s="46" t="str">
        <f>VLOOKUP($B803,[1]NA1_6SEP2010_proteins!$B$2:$AC$590,21,FALSE)</f>
        <v>F</v>
      </c>
      <c r="E803" s="46" t="str">
        <f>VLOOKUP($B803,[1]NA1_6SEP2010_proteins!$B$2:$AC$590,25,FALSE)</f>
        <v>S</v>
      </c>
      <c r="F803" s="45"/>
      <c r="G803" s="45" t="str">
        <f>VLOOKUP($B803,[1]NA1_6SEP2010_proteins!$B$2:$AC$590,20,FALSE)</f>
        <v>-</v>
      </c>
      <c r="H803" s="45" t="str">
        <f>VLOOKUP($B803,[1]NA1_6SEP2010_proteins!$B$2:$AC$590,24,FALSE)</f>
        <v>F</v>
      </c>
      <c r="I803" s="45" t="str">
        <f>VLOOKUP($B803,[1]NA1_6SEP2010_proteins!$B$2:$AC$590,28,FALSE)</f>
        <v>S</v>
      </c>
    </row>
    <row r="804" spans="1:9" x14ac:dyDescent="0.3">
      <c r="A804" s="52" t="s">
        <v>123</v>
      </c>
      <c r="B804" s="53" t="s">
        <v>122</v>
      </c>
      <c r="C804" s="46" t="str">
        <f>VLOOKUP($B804,[1]NA1_6SEP2010_proteins!$B$2:$AC$590,17,FALSE)</f>
        <v>-</v>
      </c>
      <c r="D804" s="46" t="str">
        <f>VLOOKUP($B804,[1]NA1_6SEP2010_proteins!$B$2:$AC$590,21,FALSE)</f>
        <v>F</v>
      </c>
      <c r="E804" s="46" t="str">
        <f>VLOOKUP($B804,[1]NA1_6SEP2010_proteins!$B$2:$AC$590,25,FALSE)</f>
        <v>-</v>
      </c>
      <c r="F804" s="45"/>
      <c r="G804" s="45" t="str">
        <f>VLOOKUP($B804,[1]NA1_6SEP2010_proteins!$B$2:$AC$590,20,FALSE)</f>
        <v>-</v>
      </c>
      <c r="H804" s="45" t="str">
        <f>VLOOKUP($B804,[1]NA1_6SEP2010_proteins!$B$2:$AC$590,24,FALSE)</f>
        <v>F</v>
      </c>
      <c r="I804" s="45" t="str">
        <f>VLOOKUP($B804,[1]NA1_6SEP2010_proteins!$B$2:$AC$590,28,FALSE)</f>
        <v>-</v>
      </c>
    </row>
    <row r="805" spans="1:9" x14ac:dyDescent="0.3">
      <c r="A805" s="52" t="s">
        <v>1242</v>
      </c>
      <c r="B805" s="53" t="s">
        <v>471</v>
      </c>
      <c r="C805" s="46" t="str">
        <f>VLOOKUP($B805,[1]NA1_6SEP2010_proteins!$B$2:$AC$590,17,FALSE)</f>
        <v>-</v>
      </c>
      <c r="D805" s="46" t="str">
        <f>VLOOKUP($B805,[1]NA1_6SEP2010_proteins!$B$2:$AC$590,21,FALSE)</f>
        <v>F</v>
      </c>
      <c r="E805" s="46" t="str">
        <f>VLOOKUP($B805,[1]NA1_6SEP2010_proteins!$B$2:$AC$590,25,FALSE)</f>
        <v>-</v>
      </c>
      <c r="F805" s="45"/>
      <c r="G805" s="45" t="str">
        <f>VLOOKUP($B805,[1]NA1_6SEP2010_proteins!$B$2:$AC$590,20,FALSE)</f>
        <v>-</v>
      </c>
      <c r="H805" s="45" t="str">
        <f>VLOOKUP($B805,[1]NA1_6SEP2010_proteins!$B$2:$AC$590,24,FALSE)</f>
        <v>F</v>
      </c>
      <c r="I805" s="45" t="str">
        <f>VLOOKUP($B805,[1]NA1_6SEP2010_proteins!$B$2:$AC$590,28,FALSE)</f>
        <v>-</v>
      </c>
    </row>
    <row r="806" spans="1:9" x14ac:dyDescent="0.3">
      <c r="A806" s="52" t="s">
        <v>138</v>
      </c>
      <c r="B806" s="53" t="s">
        <v>133</v>
      </c>
      <c r="C806" s="46" t="str">
        <f>VLOOKUP($B806,[1]NA1_6SEP2010_proteins!$B$2:$AC$590,17,FALSE)</f>
        <v>Y</v>
      </c>
      <c r="D806" s="46">
        <f>VLOOKUP($B806,[1]NA1_6SEP2010_proteins!$B$2:$AC$590,21,FALSE)</f>
        <v>1.06</v>
      </c>
      <c r="E806" s="46" t="str">
        <f>VLOOKUP($B806,[1]NA1_6SEP2010_proteins!$B$2:$AC$590,25,FALSE)</f>
        <v>Y</v>
      </c>
      <c r="F806" s="45"/>
      <c r="G806" s="45" t="str">
        <f>VLOOKUP($B806,[1]NA1_6SEP2010_proteins!$B$2:$AC$590,20,FALSE)</f>
        <v>Y</v>
      </c>
      <c r="H806" s="45">
        <f>VLOOKUP($B806,[1]NA1_6SEP2010_proteins!$B$2:$AC$590,24,FALSE)</f>
        <v>0.48</v>
      </c>
      <c r="I806" s="45" t="str">
        <f>VLOOKUP($B806,[1]NA1_6SEP2010_proteins!$B$2:$AC$590,28,FALSE)</f>
        <v>Y</v>
      </c>
    </row>
    <row r="807" spans="1:9" x14ac:dyDescent="0.3">
      <c r="A807" s="51" t="s">
        <v>628</v>
      </c>
      <c r="B807" s="46" t="s">
        <v>629</v>
      </c>
      <c r="C807" s="46" t="str">
        <f>VLOOKUP($B807,[1]NA1_6SEP2010_proteins!$B$2:$AC$590,17,FALSE)</f>
        <v>Y</v>
      </c>
      <c r="D807" s="46" t="str">
        <f>VLOOKUP($B807,[1]NA1_6SEP2010_proteins!$B$2:$AC$590,21,FALSE)</f>
        <v>Y</v>
      </c>
      <c r="E807" s="46" t="str">
        <f>VLOOKUP($B807,[1]NA1_6SEP2010_proteins!$B$2:$AC$590,25,FALSE)</f>
        <v>Y</v>
      </c>
      <c r="F807" s="45"/>
      <c r="G807" s="45" t="str">
        <f>VLOOKUP($B807,[1]NA1_6SEP2010_proteins!$B$2:$AC$590,20,FALSE)</f>
        <v>Y</v>
      </c>
      <c r="H807" s="45" t="str">
        <f>VLOOKUP($B807,[1]NA1_6SEP2010_proteins!$B$2:$AC$590,24,FALSE)</f>
        <v>Y</v>
      </c>
      <c r="I807" s="45" t="str">
        <f>VLOOKUP($B807,[1]NA1_6SEP2010_proteins!$B$2:$AC$590,28,FALSE)</f>
        <v>Y</v>
      </c>
    </row>
    <row r="808" spans="1:9" x14ac:dyDescent="0.3">
      <c r="A808" s="52" t="s">
        <v>190</v>
      </c>
      <c r="B808" s="53" t="s">
        <v>191</v>
      </c>
      <c r="C808" s="46" t="str">
        <f>VLOOKUP($B808,[1]NA1_6SEP2010_proteins!$B$2:$AC$590,17,FALSE)</f>
        <v>-</v>
      </c>
      <c r="D808" s="46" t="str">
        <f>VLOOKUP($B808,[1]NA1_6SEP2010_proteins!$B$2:$AC$590,21,FALSE)</f>
        <v>F</v>
      </c>
      <c r="E808" s="46" t="str">
        <f>VLOOKUP($B808,[1]NA1_6SEP2010_proteins!$B$2:$AC$590,25,FALSE)</f>
        <v>-</v>
      </c>
      <c r="F808" s="45"/>
      <c r="G808" s="45" t="str">
        <f>VLOOKUP($B808,[1]NA1_6SEP2010_proteins!$B$2:$AC$590,20,FALSE)</f>
        <v>-</v>
      </c>
      <c r="H808" s="45" t="str">
        <f>VLOOKUP($B808,[1]NA1_6SEP2010_proteins!$B$2:$AC$590,24,FALSE)</f>
        <v>F</v>
      </c>
      <c r="I808" s="45" t="str">
        <f>VLOOKUP($B808,[1]NA1_6SEP2010_proteins!$B$2:$AC$590,28,FALSE)</f>
        <v>-</v>
      </c>
    </row>
    <row r="809" spans="1:9" x14ac:dyDescent="0.3">
      <c r="A809" s="52" t="s">
        <v>804</v>
      </c>
      <c r="B809" s="53" t="s">
        <v>146</v>
      </c>
      <c r="C809" s="46">
        <f>VLOOKUP($B809,[1]NA1_6SEP2010_proteins!$B$2:$AC$590,17,FALSE)</f>
        <v>0.66</v>
      </c>
      <c r="D809" s="46">
        <f>VLOOKUP($B809,[1]NA1_6SEP2010_proteins!$B$2:$AC$590,21,FALSE)</f>
        <v>0.95</v>
      </c>
      <c r="E809" s="46">
        <f>VLOOKUP($B809,[1]NA1_6SEP2010_proteins!$B$2:$AC$590,25,FALSE)</f>
        <v>1.25</v>
      </c>
      <c r="F809" s="45"/>
      <c r="G809" s="45">
        <f>VLOOKUP($B809,[1]NA1_6SEP2010_proteins!$B$2:$AC$590,20,FALSE)</f>
        <v>0</v>
      </c>
      <c r="H809" s="45">
        <f>VLOOKUP($B809,[1]NA1_6SEP2010_proteins!$B$2:$AC$590,24,FALSE)</f>
        <v>0.25</v>
      </c>
      <c r="I809" s="45">
        <f>VLOOKUP($B809,[1]NA1_6SEP2010_proteins!$B$2:$AC$590,28,FALSE)</f>
        <v>1</v>
      </c>
    </row>
    <row r="810" spans="1:9" x14ac:dyDescent="0.3">
      <c r="A810" s="52" t="s">
        <v>1243</v>
      </c>
      <c r="B810" s="53" t="s">
        <v>578</v>
      </c>
      <c r="C810" s="46">
        <f>VLOOKUP($B810,[1]NA1_6SEP2010_proteins!$B$2:$AC$590,17,FALSE)</f>
        <v>1.07</v>
      </c>
      <c r="D810" s="46">
        <f>VLOOKUP($B810,[1]NA1_6SEP2010_proteins!$B$2:$AC$590,21,FALSE)</f>
        <v>1.0900000000000001</v>
      </c>
      <c r="E810" s="46">
        <f>VLOOKUP($B810,[1]NA1_6SEP2010_proteins!$B$2:$AC$590,25,FALSE)</f>
        <v>1.62</v>
      </c>
      <c r="F810" s="45"/>
      <c r="G810" s="45">
        <f>VLOOKUP($B810,[1]NA1_6SEP2010_proteins!$B$2:$AC$590,20,FALSE)</f>
        <v>0.64</v>
      </c>
      <c r="H810" s="45">
        <f>VLOOKUP($B810,[1]NA1_6SEP2010_proteins!$B$2:$AC$590,24,FALSE)</f>
        <v>0.65</v>
      </c>
      <c r="I810" s="45">
        <f>VLOOKUP($B810,[1]NA1_6SEP2010_proteins!$B$2:$AC$590,28,FALSE)</f>
        <v>0.98</v>
      </c>
    </row>
    <row r="811" spans="1:9" x14ac:dyDescent="0.3">
      <c r="A811" s="52" t="s">
        <v>1244</v>
      </c>
      <c r="B811" s="53" t="s">
        <v>579</v>
      </c>
      <c r="C811" s="46" t="str">
        <f>VLOOKUP($B811,[1]NA1_6SEP2010_proteins!$B$2:$AC$590,17,FALSE)</f>
        <v>-</v>
      </c>
      <c r="D811" s="46" t="str">
        <f>VLOOKUP($B811,[1]NA1_6SEP2010_proteins!$B$2:$AC$590,21,FALSE)</f>
        <v>-</v>
      </c>
      <c r="E811" s="46">
        <f>VLOOKUP($B811,[1]NA1_6SEP2010_proteins!$B$2:$AC$590,25,FALSE)</f>
        <v>3.56</v>
      </c>
      <c r="F811" s="45"/>
      <c r="G811" s="45" t="str">
        <f>VLOOKUP($B811,[1]NA1_6SEP2010_proteins!$B$2:$AC$590,20,FALSE)</f>
        <v>-</v>
      </c>
      <c r="H811" s="45" t="str">
        <f>VLOOKUP($B811,[1]NA1_6SEP2010_proteins!$B$2:$AC$590,24,FALSE)</f>
        <v>-</v>
      </c>
      <c r="I811" s="45">
        <f>VLOOKUP($B811,[1]NA1_6SEP2010_proteins!$B$2:$AC$590,28,FALSE)</f>
        <v>0.9</v>
      </c>
    </row>
    <row r="812" spans="1:9" x14ac:dyDescent="0.3">
      <c r="A812" s="51" t="s">
        <v>626</v>
      </c>
      <c r="B812" s="46" t="s">
        <v>627</v>
      </c>
      <c r="C812" s="46" t="str">
        <f>VLOOKUP($B812,[1]NA1_6SEP2010_proteins!$B$2:$AC$590,17,FALSE)</f>
        <v>Y</v>
      </c>
      <c r="D812" s="46" t="str">
        <f>VLOOKUP($B812,[1]NA1_6SEP2010_proteins!$B$2:$AC$590,21,FALSE)</f>
        <v>Y</v>
      </c>
      <c r="E812" s="46" t="str">
        <f>VLOOKUP($B812,[1]NA1_6SEP2010_proteins!$B$2:$AC$590,25,FALSE)</f>
        <v>Y</v>
      </c>
      <c r="F812" s="45"/>
      <c r="G812" s="45" t="str">
        <f>VLOOKUP($B812,[1]NA1_6SEP2010_proteins!$B$2:$AC$590,20,FALSE)</f>
        <v>Y</v>
      </c>
      <c r="H812" s="45" t="str">
        <f>VLOOKUP($B812,[1]NA1_6SEP2010_proteins!$B$2:$AC$590,24,FALSE)</f>
        <v>Y</v>
      </c>
      <c r="I812" s="45" t="str">
        <f>VLOOKUP($B812,[1]NA1_6SEP2010_proteins!$B$2:$AC$590,28,FALSE)</f>
        <v>Y</v>
      </c>
    </row>
    <row r="813" spans="1:9" x14ac:dyDescent="0.3">
      <c r="A813" s="52" t="s">
        <v>273</v>
      </c>
      <c r="B813" s="53" t="s">
        <v>288</v>
      </c>
      <c r="C813" s="46">
        <f>VLOOKUP($B813,[1]NA1_6SEP2010_proteins!$B$2:$AC$590,17,FALSE)</f>
        <v>1.32</v>
      </c>
      <c r="D813" s="46">
        <f>VLOOKUP($B813,[1]NA1_6SEP2010_proteins!$B$2:$AC$590,21,FALSE)</f>
        <v>1.22</v>
      </c>
      <c r="E813" s="46" t="str">
        <f>VLOOKUP($B813,[1]NA1_6SEP2010_proteins!$B$2:$AC$590,25,FALSE)</f>
        <v>Y</v>
      </c>
      <c r="F813" s="45"/>
      <c r="G813" s="45">
        <f>VLOOKUP($B813,[1]NA1_6SEP2010_proteins!$B$2:$AC$590,20,FALSE)</f>
        <v>0.76</v>
      </c>
      <c r="H813" s="45">
        <f>VLOOKUP($B813,[1]NA1_6SEP2010_proteins!$B$2:$AC$590,24,FALSE)</f>
        <v>0.66</v>
      </c>
      <c r="I813" s="45" t="str">
        <f>VLOOKUP($B813,[1]NA1_6SEP2010_proteins!$B$2:$AC$590,28,FALSE)</f>
        <v>Y</v>
      </c>
    </row>
    <row r="814" spans="1:9" x14ac:dyDescent="0.3">
      <c r="A814" s="52" t="s">
        <v>1089</v>
      </c>
      <c r="B814" s="53" t="s">
        <v>450</v>
      </c>
      <c r="C814" s="46" t="str">
        <f>VLOOKUP($B814,[1]NA1_6SEP2010_proteins!$B$2:$AC$590,17,FALSE)</f>
        <v>-</v>
      </c>
      <c r="D814" s="46" t="str">
        <f>VLOOKUP($B814,[1]NA1_6SEP2010_proteins!$B$2:$AC$590,21,FALSE)</f>
        <v>-</v>
      </c>
      <c r="E814" s="46" t="str">
        <f>VLOOKUP($B814,[1]NA1_6SEP2010_proteins!$B$2:$AC$590,25,FALSE)</f>
        <v>S</v>
      </c>
      <c r="F814" s="45"/>
      <c r="G814" s="45" t="str">
        <f>VLOOKUP($B814,[1]NA1_6SEP2010_proteins!$B$2:$AC$590,20,FALSE)</f>
        <v>-</v>
      </c>
      <c r="H814" s="45" t="str">
        <f>VLOOKUP($B814,[1]NA1_6SEP2010_proteins!$B$2:$AC$590,24,FALSE)</f>
        <v>-</v>
      </c>
      <c r="I814" s="45" t="str">
        <f>VLOOKUP($B814,[1]NA1_6SEP2010_proteins!$B$2:$AC$590,28,FALSE)</f>
        <v>S</v>
      </c>
    </row>
    <row r="815" spans="1:9" x14ac:dyDescent="0.3">
      <c r="A815" s="52" t="s">
        <v>1245</v>
      </c>
      <c r="B815" s="53" t="s">
        <v>580</v>
      </c>
      <c r="C815" s="46" t="str">
        <f>VLOOKUP($B815,[1]NA1_6SEP2010_proteins!$B$2:$AC$590,17,FALSE)</f>
        <v>-</v>
      </c>
      <c r="D815" s="46" t="str">
        <f>VLOOKUP($B815,[1]NA1_6SEP2010_proteins!$B$2:$AC$590,21,FALSE)</f>
        <v>F</v>
      </c>
      <c r="E815" s="46" t="str">
        <f>VLOOKUP($B815,[1]NA1_6SEP2010_proteins!$B$2:$AC$590,25,FALSE)</f>
        <v>-</v>
      </c>
      <c r="F815" s="45"/>
      <c r="G815" s="45" t="str">
        <f>VLOOKUP($B815,[1]NA1_6SEP2010_proteins!$B$2:$AC$590,20,FALSE)</f>
        <v>-</v>
      </c>
      <c r="H815" s="45" t="str">
        <f>VLOOKUP($B815,[1]NA1_6SEP2010_proteins!$B$2:$AC$590,24,FALSE)</f>
        <v>F</v>
      </c>
      <c r="I815" s="45" t="str">
        <f>VLOOKUP($B815,[1]NA1_6SEP2010_proteins!$B$2:$AC$590,28,FALSE)</f>
        <v>-</v>
      </c>
    </row>
    <row r="816" spans="1:9" x14ac:dyDescent="0.3">
      <c r="A816" s="52" t="s">
        <v>1246</v>
      </c>
      <c r="B816" s="53" t="s">
        <v>581</v>
      </c>
      <c r="C816" s="46">
        <f>VLOOKUP($B816,[1]NA1_6SEP2010_proteins!$B$2:$AC$590,17,FALSE)</f>
        <v>0.53</v>
      </c>
      <c r="D816" s="46">
        <f>VLOOKUP($B816,[1]NA1_6SEP2010_proteins!$B$2:$AC$590,21,FALSE)</f>
        <v>0.37</v>
      </c>
      <c r="E816" s="46">
        <f>VLOOKUP($B816,[1]NA1_6SEP2010_proteins!$B$2:$AC$590,25,FALSE)</f>
        <v>0.42</v>
      </c>
      <c r="F816" s="45"/>
      <c r="G816" s="45">
        <f>VLOOKUP($B816,[1]NA1_6SEP2010_proteins!$B$2:$AC$590,20,FALSE)</f>
        <v>0</v>
      </c>
      <c r="H816" s="45">
        <f>VLOOKUP($B816,[1]NA1_6SEP2010_proteins!$B$2:$AC$590,24,FALSE)</f>
        <v>0</v>
      </c>
      <c r="I816" s="45">
        <f>VLOOKUP($B816,[1]NA1_6SEP2010_proteins!$B$2:$AC$590,28,FALSE)</f>
        <v>0</v>
      </c>
    </row>
    <row r="817" spans="1:9" x14ac:dyDescent="0.3">
      <c r="A817" s="52" t="s">
        <v>1247</v>
      </c>
      <c r="B817" s="53" t="s">
        <v>216</v>
      </c>
      <c r="C817" s="46" t="str">
        <f>VLOOKUP($B817,[1]NA1_6SEP2010_proteins!$B$2:$AC$590,17,FALSE)</f>
        <v>-</v>
      </c>
      <c r="D817" s="46" t="str">
        <f>VLOOKUP($B817,[1]NA1_6SEP2010_proteins!$B$2:$AC$590,21,FALSE)</f>
        <v>-</v>
      </c>
      <c r="E817" s="46">
        <f>VLOOKUP($B817,[1]NA1_6SEP2010_proteins!$B$2:$AC$590,25,FALSE)</f>
        <v>0.88</v>
      </c>
      <c r="F817" s="45"/>
      <c r="G817" s="45" t="str">
        <f>VLOOKUP($B817,[1]NA1_6SEP2010_proteins!$B$2:$AC$590,20,FALSE)</f>
        <v>-</v>
      </c>
      <c r="H817" s="45" t="str">
        <f>VLOOKUP($B817,[1]NA1_6SEP2010_proteins!$B$2:$AC$590,24,FALSE)</f>
        <v>-</v>
      </c>
      <c r="I817" s="45">
        <f>VLOOKUP($B817,[1]NA1_6SEP2010_proteins!$B$2:$AC$590,28,FALSE)</f>
        <v>0.44</v>
      </c>
    </row>
    <row r="818" spans="1:9" x14ac:dyDescent="0.3">
      <c r="A818" s="52" t="s">
        <v>1009</v>
      </c>
      <c r="B818" s="53" t="s">
        <v>289</v>
      </c>
      <c r="C818" s="46" t="str">
        <f>VLOOKUP($B818,[1]NA1_6SEP2010_proteins!$B$2:$AC$590,17,FALSE)</f>
        <v>Y</v>
      </c>
      <c r="D818" s="46">
        <f>VLOOKUP($B818,[1]NA1_6SEP2010_proteins!$B$2:$AC$590,21,FALSE)</f>
        <v>0.3</v>
      </c>
      <c r="E818" s="46">
        <f>VLOOKUP($B818,[1]NA1_6SEP2010_proteins!$B$2:$AC$590,25,FALSE)</f>
        <v>0.55000000000000004</v>
      </c>
      <c r="F818" s="45"/>
      <c r="G818" s="45" t="str">
        <f>VLOOKUP($B818,[1]NA1_6SEP2010_proteins!$B$2:$AC$590,20,FALSE)</f>
        <v>Y</v>
      </c>
      <c r="H818" s="45">
        <f>VLOOKUP($B818,[1]NA1_6SEP2010_proteins!$B$2:$AC$590,24,FALSE)</f>
        <v>0</v>
      </c>
      <c r="I818" s="45">
        <f>VLOOKUP($B818,[1]NA1_6SEP2010_proteins!$B$2:$AC$590,28,FALSE)</f>
        <v>0.2</v>
      </c>
    </row>
    <row r="819" spans="1:9" x14ac:dyDescent="0.3">
      <c r="A819" s="52" t="s">
        <v>1248</v>
      </c>
      <c r="B819" s="53" t="s">
        <v>582</v>
      </c>
      <c r="C819" s="46" t="str">
        <f>VLOOKUP($B819,[1]NA1_6SEP2010_proteins!$B$2:$AC$590,17,FALSE)</f>
        <v>-</v>
      </c>
      <c r="D819" s="46" t="str">
        <f>VLOOKUP($B819,[1]NA1_6SEP2010_proteins!$B$2:$AC$590,21,FALSE)</f>
        <v>-</v>
      </c>
      <c r="E819" s="46" t="str">
        <f>VLOOKUP($B819,[1]NA1_6SEP2010_proteins!$B$2:$AC$590,25,FALSE)</f>
        <v>S</v>
      </c>
      <c r="F819" s="45"/>
      <c r="G819" s="45" t="str">
        <f>VLOOKUP($B819,[1]NA1_6SEP2010_proteins!$B$2:$AC$590,20,FALSE)</f>
        <v>-</v>
      </c>
      <c r="H819" s="45" t="str">
        <f>VLOOKUP($B819,[1]NA1_6SEP2010_proteins!$B$2:$AC$590,24,FALSE)</f>
        <v>-</v>
      </c>
      <c r="I819" s="45" t="str">
        <f>VLOOKUP($B819,[1]NA1_6SEP2010_proteins!$B$2:$AC$590,28,FALSE)</f>
        <v>S</v>
      </c>
    </row>
    <row r="820" spans="1:9" x14ac:dyDescent="0.3">
      <c r="A820" s="52" t="s">
        <v>1249</v>
      </c>
      <c r="B820" s="53" t="s">
        <v>583</v>
      </c>
      <c r="C820" s="46" t="str">
        <f>VLOOKUP($B820,[1]NA1_6SEP2010_proteins!$B$2:$AC$590,17,FALSE)</f>
        <v>Y</v>
      </c>
      <c r="D820" s="46" t="str">
        <f>VLOOKUP($B820,[1]NA1_6SEP2010_proteins!$B$2:$AC$590,21,FALSE)</f>
        <v>Y</v>
      </c>
      <c r="E820" s="46">
        <f>VLOOKUP($B820,[1]NA1_6SEP2010_proteins!$B$2:$AC$590,25,FALSE)</f>
        <v>0.89</v>
      </c>
      <c r="F820" s="45"/>
      <c r="G820" s="45" t="str">
        <f>VLOOKUP($B820,[1]NA1_6SEP2010_proteins!$B$2:$AC$590,20,FALSE)</f>
        <v>Y</v>
      </c>
      <c r="H820" s="45" t="str">
        <f>VLOOKUP($B820,[1]NA1_6SEP2010_proteins!$B$2:$AC$590,24,FALSE)</f>
        <v>Y</v>
      </c>
      <c r="I820" s="45">
        <f>VLOOKUP($B820,[1]NA1_6SEP2010_proteins!$B$2:$AC$590,28,FALSE)</f>
        <v>0.45</v>
      </c>
    </row>
    <row r="821" spans="1:9" x14ac:dyDescent="0.3">
      <c r="A821" s="52" t="s">
        <v>1250</v>
      </c>
      <c r="B821" s="53" t="s">
        <v>584</v>
      </c>
      <c r="C821" s="46" t="str">
        <f>VLOOKUP($B821,[1]NA1_6SEP2010_proteins!$B$2:$AC$590,17,FALSE)</f>
        <v>-</v>
      </c>
      <c r="D821" s="46" t="str">
        <f>VLOOKUP($B821,[1]NA1_6SEP2010_proteins!$B$2:$AC$590,21,FALSE)</f>
        <v>-</v>
      </c>
      <c r="E821" s="46" t="str">
        <f>VLOOKUP($B821,[1]NA1_6SEP2010_proteins!$B$2:$AC$590,25,FALSE)</f>
        <v>S</v>
      </c>
      <c r="F821" s="45"/>
      <c r="G821" s="45" t="str">
        <f>VLOOKUP($B821,[1]NA1_6SEP2010_proteins!$B$2:$AC$590,20,FALSE)</f>
        <v>-</v>
      </c>
      <c r="H821" s="45" t="str">
        <f>VLOOKUP($B821,[1]NA1_6SEP2010_proteins!$B$2:$AC$590,24,FALSE)</f>
        <v>-</v>
      </c>
      <c r="I821" s="45" t="str">
        <f>VLOOKUP($B821,[1]NA1_6SEP2010_proteins!$B$2:$AC$590,28,FALSE)</f>
        <v>S</v>
      </c>
    </row>
    <row r="822" spans="1:9" x14ac:dyDescent="0.3">
      <c r="A822" s="52" t="s">
        <v>1251</v>
      </c>
      <c r="B822" s="53" t="s">
        <v>585</v>
      </c>
      <c r="C822" s="46">
        <f>VLOOKUP($B822,[1]NA1_6SEP2010_proteins!$B$2:$AC$590,17,FALSE)</f>
        <v>1.97</v>
      </c>
      <c r="D822" s="46" t="str">
        <f>VLOOKUP($B822,[1]NA1_6SEP2010_proteins!$B$2:$AC$590,21,FALSE)</f>
        <v>Y</v>
      </c>
      <c r="E822" s="46">
        <f>VLOOKUP($B822,[1]NA1_6SEP2010_proteins!$B$2:$AC$590,25,FALSE)</f>
        <v>3.86</v>
      </c>
      <c r="F822" s="45"/>
      <c r="G822" s="45">
        <f>VLOOKUP($B822,[1]NA1_6SEP2010_proteins!$B$2:$AC$590,20,FALSE)</f>
        <v>1</v>
      </c>
      <c r="H822" s="45" t="str">
        <f>VLOOKUP($B822,[1]NA1_6SEP2010_proteins!$B$2:$AC$590,24,FALSE)</f>
        <v>Y</v>
      </c>
      <c r="I822" s="45">
        <f>VLOOKUP($B822,[1]NA1_6SEP2010_proteins!$B$2:$AC$590,28,FALSE)</f>
        <v>1</v>
      </c>
    </row>
    <row r="823" spans="1:9" x14ac:dyDescent="0.3">
      <c r="A823" s="52" t="s">
        <v>273</v>
      </c>
      <c r="B823" s="53" t="s">
        <v>1252</v>
      </c>
      <c r="C823" s="46" t="str">
        <f>VLOOKUP($B823,[1]NA1_6SEP2010_proteins!$B$2:$AC$590,17,FALSE)</f>
        <v>-</v>
      </c>
      <c r="D823" s="46" t="str">
        <f>VLOOKUP($B823,[1]NA1_6SEP2010_proteins!$B$2:$AC$590,21,FALSE)</f>
        <v>-</v>
      </c>
      <c r="E823" s="46" t="str">
        <f>VLOOKUP($B823,[1]NA1_6SEP2010_proteins!$B$2:$AC$590,25,FALSE)</f>
        <v>S</v>
      </c>
      <c r="F823" s="45"/>
      <c r="G823" s="45" t="str">
        <f>VLOOKUP($B823,[1]NA1_6SEP2010_proteins!$B$2:$AC$590,20,FALSE)</f>
        <v>-</v>
      </c>
      <c r="H823" s="45" t="str">
        <f>VLOOKUP($B823,[1]NA1_6SEP2010_proteins!$B$2:$AC$590,24,FALSE)</f>
        <v>-</v>
      </c>
      <c r="I823" s="45" t="str">
        <f>VLOOKUP($B823,[1]NA1_6SEP2010_proteins!$B$2:$AC$590,28,FALSE)</f>
        <v>S</v>
      </c>
    </row>
    <row r="824" spans="1:9" x14ac:dyDescent="0.3">
      <c r="A824" s="52" t="s">
        <v>1253</v>
      </c>
      <c r="B824" s="53" t="s">
        <v>586</v>
      </c>
      <c r="C824" s="46" t="str">
        <f>VLOOKUP($B824,[1]NA1_6SEP2010_proteins!$B$2:$AC$590,17,FALSE)</f>
        <v>-</v>
      </c>
      <c r="D824" s="46" t="str">
        <f>VLOOKUP($B824,[1]NA1_6SEP2010_proteins!$B$2:$AC$590,21,FALSE)</f>
        <v>-</v>
      </c>
      <c r="E824" s="46" t="str">
        <f>VLOOKUP($B824,[1]NA1_6SEP2010_proteins!$B$2:$AC$590,25,FALSE)</f>
        <v>S</v>
      </c>
      <c r="F824" s="45"/>
      <c r="G824" s="45" t="str">
        <f>VLOOKUP($B824,[1]NA1_6SEP2010_proteins!$B$2:$AC$590,20,FALSE)</f>
        <v>-</v>
      </c>
      <c r="H824" s="45" t="str">
        <f>VLOOKUP($B824,[1]NA1_6SEP2010_proteins!$B$2:$AC$590,24,FALSE)</f>
        <v>-</v>
      </c>
      <c r="I824" s="45" t="str">
        <f>VLOOKUP($B824,[1]NA1_6SEP2010_proteins!$B$2:$AC$590,28,FALSE)</f>
        <v>S</v>
      </c>
    </row>
    <row r="825" spans="1:9" x14ac:dyDescent="0.3">
      <c r="A825" s="52" t="s">
        <v>1254</v>
      </c>
      <c r="B825" s="53" t="s">
        <v>587</v>
      </c>
      <c r="C825" s="46">
        <f>VLOOKUP($B825,[1]NA1_6SEP2010_proteins!$B$2:$AC$590,17,FALSE)</f>
        <v>1.49</v>
      </c>
      <c r="D825" s="46">
        <f>VLOOKUP($B825,[1]NA1_6SEP2010_proteins!$B$2:$AC$590,21,FALSE)</f>
        <v>1.26</v>
      </c>
      <c r="E825" s="46">
        <f>VLOOKUP($B825,[1]NA1_6SEP2010_proteins!$B$2:$AC$590,25,FALSE)</f>
        <v>1.88</v>
      </c>
      <c r="F825" s="45"/>
      <c r="G825" s="45">
        <f>VLOOKUP($B825,[1]NA1_6SEP2010_proteins!$B$2:$AC$590,20,FALSE)</f>
        <v>0.93</v>
      </c>
      <c r="H825" s="45">
        <f>VLOOKUP($B825,[1]NA1_6SEP2010_proteins!$B$2:$AC$590,24,FALSE)</f>
        <v>0.87</v>
      </c>
      <c r="I825" s="45">
        <f>VLOOKUP($B825,[1]NA1_6SEP2010_proteins!$B$2:$AC$590,28,FALSE)</f>
        <v>0.99</v>
      </c>
    </row>
    <row r="826" spans="1:9" x14ac:dyDescent="0.3">
      <c r="A826" s="52" t="s">
        <v>1255</v>
      </c>
      <c r="B826" s="53" t="s">
        <v>588</v>
      </c>
      <c r="C826" s="46" t="str">
        <f>VLOOKUP($B826,[1]NA1_6SEP2010_proteins!$B$2:$AC$590,17,FALSE)</f>
        <v>-</v>
      </c>
      <c r="D826" s="46" t="str">
        <f>VLOOKUP($B826,[1]NA1_6SEP2010_proteins!$B$2:$AC$590,21,FALSE)</f>
        <v>-</v>
      </c>
      <c r="E826" s="46" t="str">
        <f>VLOOKUP($B826,[1]NA1_6SEP2010_proteins!$B$2:$AC$590,25,FALSE)</f>
        <v>S</v>
      </c>
      <c r="F826" s="45"/>
      <c r="G826" s="45" t="str">
        <f>VLOOKUP($B826,[1]NA1_6SEP2010_proteins!$B$2:$AC$590,20,FALSE)</f>
        <v>-</v>
      </c>
      <c r="H826" s="45" t="str">
        <f>VLOOKUP($B826,[1]NA1_6SEP2010_proteins!$B$2:$AC$590,24,FALSE)</f>
        <v>-</v>
      </c>
      <c r="I826" s="45" t="str">
        <f>VLOOKUP($B826,[1]NA1_6SEP2010_proteins!$B$2:$AC$590,28,FALSE)</f>
        <v>S</v>
      </c>
    </row>
    <row r="827" spans="1:9" x14ac:dyDescent="0.3">
      <c r="A827" s="52" t="s">
        <v>258</v>
      </c>
      <c r="B827" s="53" t="s">
        <v>259</v>
      </c>
      <c r="C827" s="46">
        <f>VLOOKUP($B827,[1]NA1_6SEP2010_proteins!$B$2:$AC$590,17,FALSE)</f>
        <v>1.34</v>
      </c>
      <c r="D827" s="46">
        <f>VLOOKUP($B827,[1]NA1_6SEP2010_proteins!$B$2:$AC$590,21,FALSE)</f>
        <v>1.2</v>
      </c>
      <c r="E827" s="46">
        <f>VLOOKUP($B827,[1]NA1_6SEP2010_proteins!$B$2:$AC$590,25,FALSE)</f>
        <v>1.46</v>
      </c>
      <c r="F827" s="45"/>
      <c r="G827" s="45">
        <f>VLOOKUP($B827,[1]NA1_6SEP2010_proteins!$B$2:$AC$590,20,FALSE)</f>
        <v>0.97</v>
      </c>
      <c r="H827" s="45">
        <f>VLOOKUP($B827,[1]NA1_6SEP2010_proteins!$B$2:$AC$590,24,FALSE)</f>
        <v>0.88</v>
      </c>
      <c r="I827" s="45">
        <f>VLOOKUP($B827,[1]NA1_6SEP2010_proteins!$B$2:$AC$590,28,FALSE)</f>
        <v>0.99</v>
      </c>
    </row>
    <row r="828" spans="1:9" x14ac:dyDescent="0.3">
      <c r="A828" s="52" t="s">
        <v>1240</v>
      </c>
      <c r="B828" s="53" t="s">
        <v>589</v>
      </c>
      <c r="C828" s="46" t="str">
        <f>VLOOKUP($B828,[1]NA1_6SEP2010_proteins!$B$2:$AC$590,17,FALSE)</f>
        <v>-</v>
      </c>
      <c r="D828" s="46" t="str">
        <f>VLOOKUP($B828,[1]NA1_6SEP2010_proteins!$B$2:$AC$590,21,FALSE)</f>
        <v>F</v>
      </c>
      <c r="E828" s="46" t="str">
        <f>VLOOKUP($B828,[1]NA1_6SEP2010_proteins!$B$2:$AC$590,25,FALSE)</f>
        <v>-</v>
      </c>
      <c r="F828" s="45"/>
      <c r="G828" s="45" t="str">
        <f>VLOOKUP($B828,[1]NA1_6SEP2010_proteins!$B$2:$AC$590,20,FALSE)</f>
        <v>-</v>
      </c>
      <c r="H828" s="45" t="str">
        <f>VLOOKUP($B828,[1]NA1_6SEP2010_proteins!$B$2:$AC$590,24,FALSE)</f>
        <v>F</v>
      </c>
      <c r="I828" s="45" t="str">
        <f>VLOOKUP($B828,[1]NA1_6SEP2010_proteins!$B$2:$AC$590,28,FALSE)</f>
        <v>-</v>
      </c>
    </row>
    <row r="829" spans="1:9" x14ac:dyDescent="0.3">
      <c r="A829" s="51" t="s">
        <v>661</v>
      </c>
      <c r="B829" s="46" t="s">
        <v>662</v>
      </c>
      <c r="C829" s="46" t="str">
        <f>VLOOKUP($B829,[1]NA1_6SEP2010_proteins!$B$2:$AC$590,17,FALSE)</f>
        <v>Y</v>
      </c>
      <c r="D829" s="46" t="str">
        <f>VLOOKUP($B829,[1]NA1_6SEP2010_proteins!$B$2:$AC$590,21,FALSE)</f>
        <v>Y</v>
      </c>
      <c r="E829" s="46" t="str">
        <f>VLOOKUP($B829,[1]NA1_6SEP2010_proteins!$B$2:$AC$590,25,FALSE)</f>
        <v>Y</v>
      </c>
      <c r="F829" s="45"/>
      <c r="G829" s="45" t="str">
        <f>VLOOKUP($B829,[1]NA1_6SEP2010_proteins!$B$2:$AC$590,20,FALSE)</f>
        <v>Y</v>
      </c>
      <c r="H829" s="45" t="str">
        <f>VLOOKUP($B829,[1]NA1_6SEP2010_proteins!$B$2:$AC$590,24,FALSE)</f>
        <v>Y</v>
      </c>
      <c r="I829" s="45" t="str">
        <f>VLOOKUP($B829,[1]NA1_6SEP2010_proteins!$B$2:$AC$590,28,FALSE)</f>
        <v>Y</v>
      </c>
    </row>
    <row r="830" spans="1:9" x14ac:dyDescent="0.3">
      <c r="A830" s="52" t="s">
        <v>1256</v>
      </c>
      <c r="B830" s="53" t="s">
        <v>590</v>
      </c>
      <c r="C830" s="46" t="str">
        <f>VLOOKUP($B830,[1]NA1_6SEP2010_proteins!$B$2:$AC$590,17,FALSE)</f>
        <v>-</v>
      </c>
      <c r="D830" s="46" t="str">
        <f>VLOOKUP($B830,[1]NA1_6SEP2010_proteins!$B$2:$AC$590,21,FALSE)</f>
        <v>-</v>
      </c>
      <c r="E830" s="46" t="str">
        <f>VLOOKUP($B830,[1]NA1_6SEP2010_proteins!$B$2:$AC$590,25,FALSE)</f>
        <v>S</v>
      </c>
      <c r="F830" s="45"/>
      <c r="G830" s="45" t="str">
        <f>VLOOKUP($B830,[1]NA1_6SEP2010_proteins!$B$2:$AC$590,20,FALSE)</f>
        <v>-</v>
      </c>
      <c r="H830" s="45" t="str">
        <f>VLOOKUP($B830,[1]NA1_6SEP2010_proteins!$B$2:$AC$590,24,FALSE)</f>
        <v>-</v>
      </c>
      <c r="I830" s="45" t="str">
        <f>VLOOKUP($B830,[1]NA1_6SEP2010_proteins!$B$2:$AC$590,28,FALSE)</f>
        <v>S</v>
      </c>
    </row>
    <row r="831" spans="1:9" x14ac:dyDescent="0.3">
      <c r="A831" s="52" t="s">
        <v>166</v>
      </c>
      <c r="B831" s="53" t="s">
        <v>167</v>
      </c>
      <c r="C831" s="46" t="str">
        <f>VLOOKUP($B831,[1]NA1_6SEP2010_proteins!$B$2:$AC$590,17,FALSE)</f>
        <v>Y</v>
      </c>
      <c r="D831" s="46">
        <f>VLOOKUP($B831,[1]NA1_6SEP2010_proteins!$B$2:$AC$590,21,FALSE)</f>
        <v>1.28</v>
      </c>
      <c r="E831" s="46">
        <f>VLOOKUP($B831,[1]NA1_6SEP2010_proteins!$B$2:$AC$590,25,FALSE)</f>
        <v>1.28</v>
      </c>
      <c r="F831" s="45"/>
      <c r="G831" s="45" t="str">
        <f>VLOOKUP($B831,[1]NA1_6SEP2010_proteins!$B$2:$AC$590,20,FALSE)</f>
        <v>Y</v>
      </c>
      <c r="H831" s="45">
        <f>VLOOKUP($B831,[1]NA1_6SEP2010_proteins!$B$2:$AC$590,24,FALSE)</f>
        <v>0.66</v>
      </c>
      <c r="I831" s="45">
        <f>VLOOKUP($B831,[1]NA1_6SEP2010_proteins!$B$2:$AC$590,28,FALSE)</f>
        <v>0.69</v>
      </c>
    </row>
    <row r="832" spans="1:9" x14ac:dyDescent="0.3">
      <c r="A832" s="52" t="s">
        <v>1257</v>
      </c>
      <c r="B832" s="53" t="s">
        <v>591</v>
      </c>
      <c r="C832" s="46">
        <f>VLOOKUP($B832,[1]NA1_6SEP2010_proteins!$B$2:$AC$590,17,FALSE)</f>
        <v>0.66</v>
      </c>
      <c r="D832" s="46">
        <f>VLOOKUP($B832,[1]NA1_6SEP2010_proteins!$B$2:$AC$590,21,FALSE)</f>
        <v>0.41</v>
      </c>
      <c r="E832" s="46">
        <f>VLOOKUP($B832,[1]NA1_6SEP2010_proteins!$B$2:$AC$590,25,FALSE)</f>
        <v>0.53</v>
      </c>
      <c r="F832" s="45"/>
      <c r="G832" s="45">
        <f>VLOOKUP($B832,[1]NA1_6SEP2010_proteins!$B$2:$AC$590,20,FALSE)</f>
        <v>0.18</v>
      </c>
      <c r="H832" s="45">
        <f>VLOOKUP($B832,[1]NA1_6SEP2010_proteins!$B$2:$AC$590,24,FALSE)</f>
        <v>0.03</v>
      </c>
      <c r="I832" s="45">
        <f>VLOOKUP($B832,[1]NA1_6SEP2010_proteins!$B$2:$AC$590,28,FALSE)</f>
        <v>0.09</v>
      </c>
    </row>
    <row r="833" spans="1:9" x14ac:dyDescent="0.3">
      <c r="A833" s="52" t="s">
        <v>1258</v>
      </c>
      <c r="B833" s="53" t="s">
        <v>592</v>
      </c>
      <c r="C833" s="46" t="str">
        <f>VLOOKUP($B833,[1]NA1_6SEP2010_proteins!$B$2:$AC$590,17,FALSE)</f>
        <v>-</v>
      </c>
      <c r="D833" s="46" t="str">
        <f>VLOOKUP($B833,[1]NA1_6SEP2010_proteins!$B$2:$AC$590,21,FALSE)</f>
        <v>F</v>
      </c>
      <c r="E833" s="46" t="str">
        <f>VLOOKUP($B833,[1]NA1_6SEP2010_proteins!$B$2:$AC$590,25,FALSE)</f>
        <v>-</v>
      </c>
      <c r="F833" s="45"/>
      <c r="G833" s="45" t="str">
        <f>VLOOKUP($B833,[1]NA1_6SEP2010_proteins!$B$2:$AC$590,20,FALSE)</f>
        <v>-</v>
      </c>
      <c r="H833" s="45" t="str">
        <f>VLOOKUP($B833,[1]NA1_6SEP2010_proteins!$B$2:$AC$590,24,FALSE)</f>
        <v>F</v>
      </c>
      <c r="I833" s="45" t="str">
        <f>VLOOKUP($B833,[1]NA1_6SEP2010_proteins!$B$2:$AC$590,28,FALSE)</f>
        <v>-</v>
      </c>
    </row>
    <row r="834" spans="1:9" x14ac:dyDescent="0.3">
      <c r="A834" s="52" t="s">
        <v>767</v>
      </c>
      <c r="B834" s="53" t="s">
        <v>139</v>
      </c>
      <c r="C834" s="46">
        <f>VLOOKUP($B834,[1]NA1_6SEP2010_proteins!$B$2:$AC$590,17,FALSE)</f>
        <v>0.52</v>
      </c>
      <c r="D834" s="46">
        <f>VLOOKUP($B834,[1]NA1_6SEP2010_proteins!$B$2:$AC$590,21,FALSE)</f>
        <v>0.38</v>
      </c>
      <c r="E834" s="46">
        <f>VLOOKUP($B834,[1]NA1_6SEP2010_proteins!$B$2:$AC$590,25,FALSE)</f>
        <v>0.22</v>
      </c>
      <c r="F834" s="45"/>
      <c r="G834" s="45">
        <f>VLOOKUP($B834,[1]NA1_6SEP2010_proteins!$B$2:$AC$590,20,FALSE)</f>
        <v>0.01</v>
      </c>
      <c r="H834" s="45">
        <f>VLOOKUP($B834,[1]NA1_6SEP2010_proteins!$B$2:$AC$590,24,FALSE)</f>
        <v>0</v>
      </c>
      <c r="I834" s="45">
        <f>VLOOKUP($B834,[1]NA1_6SEP2010_proteins!$B$2:$AC$590,28,FALSE)</f>
        <v>0</v>
      </c>
    </row>
    <row r="835" spans="1:9" x14ac:dyDescent="0.3">
      <c r="A835" s="52" t="s">
        <v>1259</v>
      </c>
      <c r="B835" s="53" t="s">
        <v>1260</v>
      </c>
      <c r="C835" s="46" t="str">
        <f>VLOOKUP($B835,[1]NA1_6SEP2010_proteins!$B$2:$AC$590,17,FALSE)</f>
        <v>-</v>
      </c>
      <c r="D835" s="46" t="str">
        <f>VLOOKUP($B835,[1]NA1_6SEP2010_proteins!$B$2:$AC$590,21,FALSE)</f>
        <v>-</v>
      </c>
      <c r="E835" s="46" t="str">
        <f>VLOOKUP($B835,[1]NA1_6SEP2010_proteins!$B$2:$AC$590,25,FALSE)</f>
        <v>S</v>
      </c>
      <c r="F835" s="45"/>
      <c r="G835" s="45" t="str">
        <f>VLOOKUP($B835,[1]NA1_6SEP2010_proteins!$B$2:$AC$590,20,FALSE)</f>
        <v>-</v>
      </c>
      <c r="H835" s="45" t="str">
        <f>VLOOKUP($B835,[1]NA1_6SEP2010_proteins!$B$2:$AC$590,24,FALSE)</f>
        <v>-</v>
      </c>
      <c r="I835" s="45" t="str">
        <f>VLOOKUP($B835,[1]NA1_6SEP2010_proteins!$B$2:$AC$590,28,FALSE)</f>
        <v>S</v>
      </c>
    </row>
    <row r="836" spans="1:9" s="20" customFormat="1" x14ac:dyDescent="0.3">
      <c r="A836" s="52" t="s">
        <v>1261</v>
      </c>
      <c r="B836" s="53" t="s">
        <v>593</v>
      </c>
      <c r="C836" s="46">
        <f>VLOOKUP($B836,[1]NA1_6SEP2010_proteins!$B$2:$AC$590,17,FALSE)</f>
        <v>1.8</v>
      </c>
      <c r="D836" s="46">
        <f>VLOOKUP($B836,[1]NA1_6SEP2010_proteins!$B$2:$AC$590,21,FALSE)</f>
        <v>1.93</v>
      </c>
      <c r="E836" s="46" t="str">
        <f>VLOOKUP($B836,[1]NA1_6SEP2010_proteins!$B$2:$AC$590,25,FALSE)</f>
        <v>Y</v>
      </c>
      <c r="F836" s="45"/>
      <c r="G836" s="45">
        <f>VLOOKUP($B836,[1]NA1_6SEP2010_proteins!$B$2:$AC$590,20,FALSE)</f>
        <v>1</v>
      </c>
      <c r="H836" s="45">
        <f>VLOOKUP($B836,[1]NA1_6SEP2010_proteins!$B$2:$AC$590,24,FALSE)</f>
        <v>0.99</v>
      </c>
      <c r="I836" s="45" t="str">
        <f>VLOOKUP($B836,[1]NA1_6SEP2010_proteins!$B$2:$AC$590,28,FALSE)</f>
        <v>Y</v>
      </c>
    </row>
    <row r="837" spans="1:9" x14ac:dyDescent="0.3">
      <c r="A837" s="52" t="s">
        <v>1013</v>
      </c>
      <c r="B837" s="53" t="s">
        <v>1014</v>
      </c>
      <c r="C837" s="46" t="str">
        <f>VLOOKUP($B837,[1]NA1_6SEP2010_proteins!$B$2:$AC$590,17,FALSE)</f>
        <v>Y</v>
      </c>
      <c r="D837" s="46">
        <f>VLOOKUP($B837,[1]NA1_6SEP2010_proteins!$B$2:$AC$590,21,FALSE)</f>
        <v>0.44</v>
      </c>
      <c r="E837" s="46" t="str">
        <f>VLOOKUP($B837,[1]NA1_6SEP2010_proteins!$B$2:$AC$590,25,FALSE)</f>
        <v>Y</v>
      </c>
      <c r="F837" s="45"/>
      <c r="G837" s="45" t="str">
        <f>VLOOKUP($B837,[1]NA1_6SEP2010_proteins!$B$2:$AC$590,20,FALSE)</f>
        <v>Y</v>
      </c>
      <c r="H837" s="45">
        <f>VLOOKUP($B837,[1]NA1_6SEP2010_proteins!$B$2:$AC$590,24,FALSE)</f>
        <v>0.04</v>
      </c>
      <c r="I837" s="45" t="str">
        <f>VLOOKUP($B837,[1]NA1_6SEP2010_proteins!$B$2:$AC$590,28,FALSE)</f>
        <v>Y</v>
      </c>
    </row>
    <row r="838" spans="1:9" x14ac:dyDescent="0.3">
      <c r="A838" s="52" t="s">
        <v>1262</v>
      </c>
      <c r="B838" s="53" t="s">
        <v>594</v>
      </c>
      <c r="C838" s="46" t="str">
        <f>VLOOKUP($B838,[1]NA1_6SEP2010_proteins!$B$2:$AC$590,17,FALSE)</f>
        <v>C</v>
      </c>
      <c r="D838" s="46" t="str">
        <f>VLOOKUP($B838,[1]NA1_6SEP2010_proteins!$B$2:$AC$590,21,FALSE)</f>
        <v>-</v>
      </c>
      <c r="E838" s="46" t="str">
        <f>VLOOKUP($B838,[1]NA1_6SEP2010_proteins!$B$2:$AC$590,25,FALSE)</f>
        <v>-</v>
      </c>
      <c r="F838" s="45"/>
      <c r="G838" s="45" t="str">
        <f>VLOOKUP($B838,[1]NA1_6SEP2010_proteins!$B$2:$AC$590,20,FALSE)</f>
        <v>C</v>
      </c>
      <c r="H838" s="45" t="str">
        <f>VLOOKUP($B838,[1]NA1_6SEP2010_proteins!$B$2:$AC$590,24,FALSE)</f>
        <v>-</v>
      </c>
      <c r="I838" s="45" t="str">
        <f>VLOOKUP($B838,[1]NA1_6SEP2010_proteins!$B$2:$AC$590,28,FALSE)</f>
        <v>-</v>
      </c>
    </row>
    <row r="839" spans="1:9" x14ac:dyDescent="0.3">
      <c r="A839" s="52" t="s">
        <v>835</v>
      </c>
      <c r="B839" s="45" t="s">
        <v>31</v>
      </c>
      <c r="C839" s="46" t="str">
        <f>VLOOKUP($B839,[1]NA1_6SEP2010_proteins!$B$2:$AC$590,17,FALSE)</f>
        <v>-</v>
      </c>
      <c r="D839" s="46" t="str">
        <f>VLOOKUP($B839,[1]NA1_6SEP2010_proteins!$B$2:$AC$590,21,FALSE)</f>
        <v>F</v>
      </c>
      <c r="E839" s="46" t="str">
        <f>VLOOKUP($B839,[1]NA1_6SEP2010_proteins!$B$2:$AC$590,25,FALSE)</f>
        <v>-</v>
      </c>
      <c r="F839" s="45"/>
      <c r="G839" s="45" t="str">
        <f>VLOOKUP($B839,[1]NA1_6SEP2010_proteins!$B$2:$AC$590,20,FALSE)</f>
        <v>-</v>
      </c>
      <c r="H839" s="45" t="str">
        <f>VLOOKUP($B839,[1]NA1_6SEP2010_proteins!$B$2:$AC$590,24,FALSE)</f>
        <v>F</v>
      </c>
      <c r="I839" s="45" t="str">
        <f>VLOOKUP($B839,[1]NA1_6SEP2010_proteins!$B$2:$AC$590,28,FALSE)</f>
        <v>-</v>
      </c>
    </row>
    <row r="840" spans="1:9" x14ac:dyDescent="0.3">
      <c r="A840" s="51" t="s">
        <v>724</v>
      </c>
      <c r="B840" s="46" t="s">
        <v>725</v>
      </c>
      <c r="C840" s="46" t="str">
        <f>VLOOKUP($B840,[1]NA1_6SEP2010_proteins!$B$2:$AC$590,17,FALSE)</f>
        <v>Y</v>
      </c>
      <c r="D840" s="46" t="str">
        <f>VLOOKUP($B840,[1]NA1_6SEP2010_proteins!$B$2:$AC$590,21,FALSE)</f>
        <v>Y</v>
      </c>
      <c r="E840" s="46" t="str">
        <f>VLOOKUP($B840,[1]NA1_6SEP2010_proteins!$B$2:$AC$590,25,FALSE)</f>
        <v>Y</v>
      </c>
      <c r="F840" s="45"/>
      <c r="G840" s="45" t="str">
        <f>VLOOKUP($B840,[1]NA1_6SEP2010_proteins!$B$2:$AC$590,20,FALSE)</f>
        <v>Y</v>
      </c>
      <c r="H840" s="45" t="str">
        <f>VLOOKUP($B840,[1]NA1_6SEP2010_proteins!$B$2:$AC$590,24,FALSE)</f>
        <v>Y</v>
      </c>
      <c r="I840" s="45" t="str">
        <f>VLOOKUP($B840,[1]NA1_6SEP2010_proteins!$B$2:$AC$590,28,FALSE)</f>
        <v>Y</v>
      </c>
    </row>
    <row r="841" spans="1:9" x14ac:dyDescent="0.3">
      <c r="A841" s="52" t="s">
        <v>1263</v>
      </c>
      <c r="B841" s="53" t="s">
        <v>595</v>
      </c>
      <c r="C841" s="46">
        <f>VLOOKUP($B841,[1]NA1_6SEP2010_proteins!$B$2:$AC$590,17,FALSE)</f>
        <v>2.16</v>
      </c>
      <c r="D841" s="46">
        <f>VLOOKUP($B841,[1]NA1_6SEP2010_proteins!$B$2:$AC$590,21,FALSE)</f>
        <v>1.1200000000000001</v>
      </c>
      <c r="E841" s="46">
        <f>VLOOKUP($B841,[1]NA1_6SEP2010_proteins!$B$2:$AC$590,25,FALSE)</f>
        <v>1.65</v>
      </c>
      <c r="F841" s="45"/>
      <c r="G841" s="45">
        <f>VLOOKUP($B841,[1]NA1_6SEP2010_proteins!$B$2:$AC$590,20,FALSE)</f>
        <v>1</v>
      </c>
      <c r="H841" s="45">
        <f>VLOOKUP($B841,[1]NA1_6SEP2010_proteins!$B$2:$AC$590,24,FALSE)</f>
        <v>0.78</v>
      </c>
      <c r="I841" s="45">
        <f>VLOOKUP($B841,[1]NA1_6SEP2010_proteins!$B$2:$AC$590,28,FALSE)</f>
        <v>1</v>
      </c>
    </row>
    <row r="842" spans="1:9" x14ac:dyDescent="0.3">
      <c r="A842" s="52" t="s">
        <v>1264</v>
      </c>
      <c r="B842" s="53" t="s">
        <v>596</v>
      </c>
      <c r="C842" s="46" t="str">
        <f>VLOOKUP($B842,[1]NA1_6SEP2010_proteins!$B$2:$AC$590,17,FALSE)</f>
        <v>-</v>
      </c>
      <c r="D842" s="46" t="str">
        <f>VLOOKUP($B842,[1]NA1_6SEP2010_proteins!$B$2:$AC$590,21,FALSE)</f>
        <v>-</v>
      </c>
      <c r="E842" s="46" t="str">
        <f>VLOOKUP($B842,[1]NA1_6SEP2010_proteins!$B$2:$AC$590,25,FALSE)</f>
        <v>S</v>
      </c>
      <c r="F842" s="45"/>
      <c r="G842" s="45" t="str">
        <f>VLOOKUP($B842,[1]NA1_6SEP2010_proteins!$B$2:$AC$590,20,FALSE)</f>
        <v>-</v>
      </c>
      <c r="H842" s="45" t="str">
        <f>VLOOKUP($B842,[1]NA1_6SEP2010_proteins!$B$2:$AC$590,24,FALSE)</f>
        <v>-</v>
      </c>
      <c r="I842" s="45" t="str">
        <f>VLOOKUP($B842,[1]NA1_6SEP2010_proteins!$B$2:$AC$590,28,FALSE)</f>
        <v>S</v>
      </c>
    </row>
    <row r="843" spans="1:9" x14ac:dyDescent="0.3">
      <c r="A843" s="51" t="s">
        <v>663</v>
      </c>
      <c r="B843" s="46" t="s">
        <v>664</v>
      </c>
      <c r="C843" s="46" t="str">
        <f>VLOOKUP($B843,[1]NA1_6SEP2010_proteins!$B$2:$AC$590,17,FALSE)</f>
        <v>Y</v>
      </c>
      <c r="D843" s="46" t="str">
        <f>VLOOKUP($B843,[1]NA1_6SEP2010_proteins!$B$2:$AC$590,21,FALSE)</f>
        <v>Y</v>
      </c>
      <c r="E843" s="46" t="str">
        <f>VLOOKUP($B843,[1]NA1_6SEP2010_proteins!$B$2:$AC$590,25,FALSE)</f>
        <v>Y</v>
      </c>
      <c r="F843" s="45"/>
      <c r="G843" s="45" t="str">
        <f>VLOOKUP($B843,[1]NA1_6SEP2010_proteins!$B$2:$AC$590,20,FALSE)</f>
        <v>Y</v>
      </c>
      <c r="H843" s="45" t="str">
        <f>VLOOKUP($B843,[1]NA1_6SEP2010_proteins!$B$2:$AC$590,24,FALSE)</f>
        <v>Y</v>
      </c>
      <c r="I843" s="45" t="str">
        <f>VLOOKUP($B843,[1]NA1_6SEP2010_proteins!$B$2:$AC$590,28,FALSE)</f>
        <v>Y</v>
      </c>
    </row>
    <row r="844" spans="1:9" x14ac:dyDescent="0.3">
      <c r="A844" s="52" t="s">
        <v>1265</v>
      </c>
      <c r="B844" s="53" t="s">
        <v>597</v>
      </c>
      <c r="C844" s="46">
        <f>VLOOKUP($B844,[1]NA1_6SEP2010_proteins!$B$2:$AC$590,17,FALSE)</f>
        <v>0.66</v>
      </c>
      <c r="D844" s="46">
        <f>VLOOKUP($B844,[1]NA1_6SEP2010_proteins!$B$2:$AC$590,21,FALSE)</f>
        <v>0.36</v>
      </c>
      <c r="E844" s="46" t="str">
        <f>VLOOKUP($B844,[1]NA1_6SEP2010_proteins!$B$2:$AC$590,25,FALSE)</f>
        <v>-</v>
      </c>
      <c r="F844" s="45"/>
      <c r="G844" s="45">
        <f>VLOOKUP($B844,[1]NA1_6SEP2010_proteins!$B$2:$AC$590,20,FALSE)</f>
        <v>0.25</v>
      </c>
      <c r="H844" s="45">
        <f>VLOOKUP($B844,[1]NA1_6SEP2010_proteins!$B$2:$AC$590,24,FALSE)</f>
        <v>0</v>
      </c>
      <c r="I844" s="45" t="str">
        <f>VLOOKUP($B844,[1]NA1_6SEP2010_proteins!$B$2:$AC$590,28,FALSE)</f>
        <v>-</v>
      </c>
    </row>
    <row r="845" spans="1:9" x14ac:dyDescent="0.3">
      <c r="A845" s="52" t="s">
        <v>1266</v>
      </c>
      <c r="B845" s="53" t="s">
        <v>1195</v>
      </c>
      <c r="C845" s="46" t="str">
        <f>VLOOKUP($B845,[1]NA1_6SEP2010_proteins!$B$2:$AC$590,17,FALSE)</f>
        <v>Y</v>
      </c>
      <c r="D845" s="46">
        <f>VLOOKUP($B845,[1]NA1_6SEP2010_proteins!$B$2:$AC$590,21,FALSE)</f>
        <v>0.98</v>
      </c>
      <c r="E845" s="46">
        <f>VLOOKUP($B845,[1]NA1_6SEP2010_proteins!$B$2:$AC$590,25,FALSE)</f>
        <v>1.45</v>
      </c>
      <c r="F845" s="45"/>
      <c r="G845" s="45" t="str">
        <f>VLOOKUP($B845,[1]NA1_6SEP2010_proteins!$B$2:$AC$590,20,FALSE)</f>
        <v>Y</v>
      </c>
      <c r="H845" s="45">
        <f>VLOOKUP($B845,[1]NA1_6SEP2010_proteins!$B$2:$AC$590,24,FALSE)</f>
        <v>0.5</v>
      </c>
      <c r="I845" s="45">
        <f>VLOOKUP($B845,[1]NA1_6SEP2010_proteins!$B$2:$AC$590,28,FALSE)</f>
        <v>0.74</v>
      </c>
    </row>
    <row r="846" spans="1:9" x14ac:dyDescent="0.3">
      <c r="A846" s="52" t="s">
        <v>1267</v>
      </c>
      <c r="B846" s="53" t="s">
        <v>598</v>
      </c>
      <c r="C846" s="46" t="str">
        <f>VLOOKUP($B846,[1]NA1_6SEP2010_proteins!$B$2:$AC$590,17,FALSE)</f>
        <v>Y</v>
      </c>
      <c r="D846" s="46">
        <f>VLOOKUP($B846,[1]NA1_6SEP2010_proteins!$B$2:$AC$590,21,FALSE)</f>
        <v>0.96</v>
      </c>
      <c r="E846" s="46">
        <f>VLOOKUP($B846,[1]NA1_6SEP2010_proteins!$B$2:$AC$590,25,FALSE)</f>
        <v>1.28</v>
      </c>
      <c r="F846" s="45"/>
      <c r="G846" s="45" t="str">
        <f>VLOOKUP($B846,[1]NA1_6SEP2010_proteins!$B$2:$AC$590,20,FALSE)</f>
        <v>Y</v>
      </c>
      <c r="H846" s="45">
        <f>VLOOKUP($B846,[1]NA1_6SEP2010_proteins!$B$2:$AC$590,24,FALSE)</f>
        <v>0.47</v>
      </c>
      <c r="I846" s="45">
        <f>VLOOKUP($B846,[1]NA1_6SEP2010_proteins!$B$2:$AC$590,28,FALSE)</f>
        <v>0.63</v>
      </c>
    </row>
    <row r="847" spans="1:9" x14ac:dyDescent="0.3">
      <c r="A847" s="51" t="s">
        <v>702</v>
      </c>
      <c r="B847" s="46" t="s">
        <v>703</v>
      </c>
      <c r="C847" s="46" t="str">
        <f>VLOOKUP($B847,[1]NA1_6SEP2010_proteins!$B$2:$AC$590,17,FALSE)</f>
        <v>Y</v>
      </c>
      <c r="D847" s="46" t="str">
        <f>VLOOKUP($B847,[1]NA1_6SEP2010_proteins!$B$2:$AC$590,21,FALSE)</f>
        <v>Y</v>
      </c>
      <c r="E847" s="46" t="str">
        <f>VLOOKUP($B847,[1]NA1_6SEP2010_proteins!$B$2:$AC$590,25,FALSE)</f>
        <v>Y</v>
      </c>
      <c r="F847" s="45"/>
      <c r="G847" s="45" t="str">
        <f>VLOOKUP($B847,[1]NA1_6SEP2010_proteins!$B$2:$AC$590,20,FALSE)</f>
        <v>Y</v>
      </c>
      <c r="H847" s="45" t="str">
        <f>VLOOKUP($B847,[1]NA1_6SEP2010_proteins!$B$2:$AC$590,24,FALSE)</f>
        <v>Y</v>
      </c>
      <c r="I847" s="45" t="str">
        <f>VLOOKUP($B847,[1]NA1_6SEP2010_proteins!$B$2:$AC$590,28,FALSE)</f>
        <v>Y</v>
      </c>
    </row>
    <row r="848" spans="1:9" x14ac:dyDescent="0.3">
      <c r="A848" s="52" t="s">
        <v>1268</v>
      </c>
      <c r="B848" s="53" t="s">
        <v>599</v>
      </c>
      <c r="C848" s="46" t="str">
        <f>VLOOKUP($B848,[1]NA1_6SEP2010_proteins!$B$2:$AC$590,17,FALSE)</f>
        <v>C</v>
      </c>
      <c r="D848" s="46" t="str">
        <f>VLOOKUP($B848,[1]NA1_6SEP2010_proteins!$B$2:$AC$590,21,FALSE)</f>
        <v>-</v>
      </c>
      <c r="E848" s="46" t="str">
        <f>VLOOKUP($B848,[1]NA1_6SEP2010_proteins!$B$2:$AC$590,25,FALSE)</f>
        <v>-</v>
      </c>
      <c r="F848" s="45"/>
      <c r="G848" s="45" t="str">
        <f>VLOOKUP($B848,[1]NA1_6SEP2010_proteins!$B$2:$AC$590,20,FALSE)</f>
        <v>C</v>
      </c>
      <c r="H848" s="45" t="str">
        <f>VLOOKUP($B848,[1]NA1_6SEP2010_proteins!$B$2:$AC$590,24,FALSE)</f>
        <v>-</v>
      </c>
      <c r="I848" s="45" t="str">
        <f>VLOOKUP($B848,[1]NA1_6SEP2010_proteins!$B$2:$AC$590,28,FALSE)</f>
        <v>-</v>
      </c>
    </row>
    <row r="849" spans="1:9" x14ac:dyDescent="0.3">
      <c r="A849" s="52" t="s">
        <v>1161</v>
      </c>
      <c r="B849" s="53" t="s">
        <v>504</v>
      </c>
      <c r="C849" s="46" t="str">
        <f>VLOOKUP($B849,[1]NA1_6SEP2010_proteins!$B$2:$AC$590,17,FALSE)</f>
        <v>C</v>
      </c>
      <c r="D849" s="46" t="str">
        <f>VLOOKUP($B849,[1]NA1_6SEP2010_proteins!$B$2:$AC$590,21,FALSE)</f>
        <v>F</v>
      </c>
      <c r="E849" s="46" t="str">
        <f>VLOOKUP($B849,[1]NA1_6SEP2010_proteins!$B$2:$AC$590,25,FALSE)</f>
        <v>S</v>
      </c>
      <c r="F849" s="45"/>
      <c r="G849" s="45" t="str">
        <f>VLOOKUP($B849,[1]NA1_6SEP2010_proteins!$B$2:$AC$590,20,FALSE)</f>
        <v>C</v>
      </c>
      <c r="H849" s="45" t="str">
        <f>VLOOKUP($B849,[1]NA1_6SEP2010_proteins!$B$2:$AC$590,24,FALSE)</f>
        <v>F</v>
      </c>
      <c r="I849" s="45" t="str">
        <f>VLOOKUP($B849,[1]NA1_6SEP2010_proteins!$B$2:$AC$590,28,FALSE)</f>
        <v>S</v>
      </c>
    </row>
    <row r="850" spans="1:9" x14ac:dyDescent="0.3">
      <c r="A850" s="52" t="s">
        <v>1269</v>
      </c>
      <c r="B850" s="53" t="s">
        <v>600</v>
      </c>
      <c r="C850" s="46" t="str">
        <f>VLOOKUP($B850,[1]NA1_6SEP2010_proteins!$B$2:$AC$590,17,FALSE)</f>
        <v>-</v>
      </c>
      <c r="D850" s="46" t="str">
        <f>VLOOKUP($B850,[1]NA1_6SEP2010_proteins!$B$2:$AC$590,21,FALSE)</f>
        <v>F</v>
      </c>
      <c r="E850" s="46" t="str">
        <f>VLOOKUP($B850,[1]NA1_6SEP2010_proteins!$B$2:$AC$590,25,FALSE)</f>
        <v>-</v>
      </c>
      <c r="F850" s="45"/>
      <c r="G850" s="45" t="str">
        <f>VLOOKUP($B850,[1]NA1_6SEP2010_proteins!$B$2:$AC$590,20,FALSE)</f>
        <v>-</v>
      </c>
      <c r="H850" s="45" t="str">
        <f>VLOOKUP($B850,[1]NA1_6SEP2010_proteins!$B$2:$AC$590,24,FALSE)</f>
        <v>F</v>
      </c>
      <c r="I850" s="45" t="str">
        <f>VLOOKUP($B850,[1]NA1_6SEP2010_proteins!$B$2:$AC$590,28,FALSE)</f>
        <v>-</v>
      </c>
    </row>
    <row r="851" spans="1:9" x14ac:dyDescent="0.3">
      <c r="A851" s="52" t="s">
        <v>1270</v>
      </c>
      <c r="B851" s="53" t="s">
        <v>601</v>
      </c>
      <c r="C851" s="46" t="str">
        <f>VLOOKUP($B851,[1]NA1_6SEP2010_proteins!$B$2:$AC$590,17,FALSE)</f>
        <v>C</v>
      </c>
      <c r="D851" s="46" t="str">
        <f>VLOOKUP($B851,[1]NA1_6SEP2010_proteins!$B$2:$AC$590,21,FALSE)</f>
        <v>-</v>
      </c>
      <c r="E851" s="46" t="str">
        <f>VLOOKUP($B851,[1]NA1_6SEP2010_proteins!$B$2:$AC$590,25,FALSE)</f>
        <v>-</v>
      </c>
      <c r="F851" s="45"/>
      <c r="G851" s="45" t="str">
        <f>VLOOKUP($B851,[1]NA1_6SEP2010_proteins!$B$2:$AC$590,20,FALSE)</f>
        <v>C</v>
      </c>
      <c r="H851" s="45" t="str">
        <f>VLOOKUP($B851,[1]NA1_6SEP2010_proteins!$B$2:$AC$590,24,FALSE)</f>
        <v>-</v>
      </c>
      <c r="I851" s="45" t="str">
        <f>VLOOKUP($B851,[1]NA1_6SEP2010_proteins!$B$2:$AC$590,28,FALSE)</f>
        <v>-</v>
      </c>
    </row>
    <row r="852" spans="1:9" x14ac:dyDescent="0.3">
      <c r="A852" s="52" t="s">
        <v>1271</v>
      </c>
      <c r="B852" s="53" t="s">
        <v>602</v>
      </c>
      <c r="C852" s="46" t="str">
        <f>VLOOKUP($B852,[1]NA1_6SEP2010_proteins!$B$2:$AC$590,17,FALSE)</f>
        <v>-</v>
      </c>
      <c r="D852" s="46" t="str">
        <f>VLOOKUP($B852,[1]NA1_6SEP2010_proteins!$B$2:$AC$590,21,FALSE)</f>
        <v>-</v>
      </c>
      <c r="E852" s="46" t="str">
        <f>VLOOKUP($B852,[1]NA1_6SEP2010_proteins!$B$2:$AC$590,25,FALSE)</f>
        <v>S</v>
      </c>
      <c r="F852" s="45"/>
      <c r="G852" s="45" t="str">
        <f>VLOOKUP($B852,[1]NA1_6SEP2010_proteins!$B$2:$AC$590,20,FALSE)</f>
        <v>-</v>
      </c>
      <c r="H852" s="45" t="str">
        <f>VLOOKUP($B852,[1]NA1_6SEP2010_proteins!$B$2:$AC$590,24,FALSE)</f>
        <v>-</v>
      </c>
      <c r="I852" s="45" t="str">
        <f>VLOOKUP($B852,[1]NA1_6SEP2010_proteins!$B$2:$AC$590,28,FALSE)</f>
        <v>S</v>
      </c>
    </row>
    <row r="853" spans="1:9" x14ac:dyDescent="0.3">
      <c r="A853" s="52" t="s">
        <v>419</v>
      </c>
      <c r="B853" s="53" t="s">
        <v>420</v>
      </c>
      <c r="C853" s="46" t="str">
        <f>VLOOKUP($B853,[1]NA1_6SEP2010_proteins!$B$2:$AC$590,17,FALSE)</f>
        <v>C</v>
      </c>
      <c r="D853" s="46" t="str">
        <f>VLOOKUP($B853,[1]NA1_6SEP2010_proteins!$B$2:$AC$590,21,FALSE)</f>
        <v>-</v>
      </c>
      <c r="E853" s="46" t="str">
        <f>VLOOKUP($B853,[1]NA1_6SEP2010_proteins!$B$2:$AC$590,25,FALSE)</f>
        <v>-</v>
      </c>
      <c r="F853" s="45"/>
      <c r="G853" s="45" t="str">
        <f>VLOOKUP($B853,[1]NA1_6SEP2010_proteins!$B$2:$AC$590,20,FALSE)</f>
        <v>C</v>
      </c>
      <c r="H853" s="45" t="str">
        <f>VLOOKUP($B853,[1]NA1_6SEP2010_proteins!$B$2:$AC$590,24,FALSE)</f>
        <v>-</v>
      </c>
      <c r="I853" s="45" t="str">
        <f>VLOOKUP($B853,[1]NA1_6SEP2010_proteins!$B$2:$AC$590,28,FALSE)</f>
        <v>-</v>
      </c>
    </row>
    <row r="854" spans="1:9" x14ac:dyDescent="0.3">
      <c r="A854" s="52" t="s">
        <v>273</v>
      </c>
      <c r="B854" s="53" t="s">
        <v>294</v>
      </c>
      <c r="C854" s="46">
        <f>VLOOKUP($B854,[1]NA1_6SEP2010_proteins!$B$2:$AC$590,17,FALSE)</f>
        <v>0.82</v>
      </c>
      <c r="D854" s="46">
        <f>VLOOKUP($B854,[1]NA1_6SEP2010_proteins!$B$2:$AC$590,21,FALSE)</f>
        <v>0.73</v>
      </c>
      <c r="E854" s="46">
        <f>VLOOKUP($B854,[1]NA1_6SEP2010_proteins!$B$2:$AC$590,25,FALSE)</f>
        <v>0.44</v>
      </c>
      <c r="F854" s="45"/>
      <c r="G854" s="45">
        <f>VLOOKUP($B854,[1]NA1_6SEP2010_proteins!$B$2:$AC$590,20,FALSE)</f>
        <v>0.35</v>
      </c>
      <c r="H854" s="45">
        <f>VLOOKUP($B854,[1]NA1_6SEP2010_proteins!$B$2:$AC$590,24,FALSE)</f>
        <v>0.19</v>
      </c>
      <c r="I854" s="45">
        <f>VLOOKUP($B854,[1]NA1_6SEP2010_proteins!$B$2:$AC$590,28,FALSE)</f>
        <v>0</v>
      </c>
    </row>
    <row r="855" spans="1:9" x14ac:dyDescent="0.3">
      <c r="A855" s="52" t="s">
        <v>1272</v>
      </c>
      <c r="B855" s="53" t="s">
        <v>603</v>
      </c>
      <c r="C855" s="46" t="str">
        <f>VLOOKUP($B855,[1]NA1_6SEP2010_proteins!$B$2:$AC$590,17,FALSE)</f>
        <v>C</v>
      </c>
      <c r="D855" s="46" t="str">
        <f>VLOOKUP($B855,[1]NA1_6SEP2010_proteins!$B$2:$AC$590,21,FALSE)</f>
        <v>F</v>
      </c>
      <c r="E855" s="46" t="str">
        <f>VLOOKUP($B855,[1]NA1_6SEP2010_proteins!$B$2:$AC$590,25,FALSE)</f>
        <v>-</v>
      </c>
      <c r="F855" s="45"/>
      <c r="G855" s="45" t="str">
        <f>VLOOKUP($B855,[1]NA1_6SEP2010_proteins!$B$2:$AC$590,20,FALSE)</f>
        <v>C</v>
      </c>
      <c r="H855" s="45" t="str">
        <f>VLOOKUP($B855,[1]NA1_6SEP2010_proteins!$B$2:$AC$590,24,FALSE)</f>
        <v>F</v>
      </c>
      <c r="I855" s="45" t="str">
        <f>VLOOKUP($B855,[1]NA1_6SEP2010_proteins!$B$2:$AC$590,28,FALSE)</f>
        <v>-</v>
      </c>
    </row>
    <row r="856" spans="1:9" x14ac:dyDescent="0.3">
      <c r="A856" s="52" t="s">
        <v>1273</v>
      </c>
      <c r="B856" s="53" t="s">
        <v>604</v>
      </c>
      <c r="C856" s="46" t="str">
        <f>VLOOKUP($B856,[1]NA1_6SEP2010_proteins!$B$2:$AC$590,17,FALSE)</f>
        <v>-</v>
      </c>
      <c r="D856" s="46" t="str">
        <f>VLOOKUP($B856,[1]NA1_6SEP2010_proteins!$B$2:$AC$590,21,FALSE)</f>
        <v>F</v>
      </c>
      <c r="E856" s="46" t="str">
        <f>VLOOKUP($B856,[1]NA1_6SEP2010_proteins!$B$2:$AC$590,25,FALSE)</f>
        <v>S</v>
      </c>
      <c r="F856" s="45"/>
      <c r="G856" s="45" t="str">
        <f>VLOOKUP($B856,[1]NA1_6SEP2010_proteins!$B$2:$AC$590,20,FALSE)</f>
        <v>-</v>
      </c>
      <c r="H856" s="45" t="str">
        <f>VLOOKUP($B856,[1]NA1_6SEP2010_proteins!$B$2:$AC$590,24,FALSE)</f>
        <v>F</v>
      </c>
      <c r="I856" s="45" t="str">
        <f>VLOOKUP($B856,[1]NA1_6SEP2010_proteins!$B$2:$AC$590,28,FALSE)</f>
        <v>S</v>
      </c>
    </row>
    <row r="857" spans="1:9" x14ac:dyDescent="0.3">
      <c r="A857" s="52" t="s">
        <v>1274</v>
      </c>
      <c r="B857" s="53" t="s">
        <v>457</v>
      </c>
      <c r="C857" s="46">
        <f>VLOOKUP($B857,[1]NA1_6SEP2010_proteins!$B$2:$AC$590,17,FALSE)</f>
        <v>1.84</v>
      </c>
      <c r="D857" s="46">
        <f>VLOOKUP($B857,[1]NA1_6SEP2010_proteins!$B$2:$AC$590,21,FALSE)</f>
        <v>1.28</v>
      </c>
      <c r="E857" s="46">
        <f>VLOOKUP($B857,[1]NA1_6SEP2010_proteins!$B$2:$AC$590,25,FALSE)</f>
        <v>1.23</v>
      </c>
      <c r="F857" s="45"/>
      <c r="G857" s="45">
        <f>VLOOKUP($B857,[1]NA1_6SEP2010_proteins!$B$2:$AC$590,20,FALSE)</f>
        <v>1</v>
      </c>
      <c r="H857" s="45">
        <f>VLOOKUP($B857,[1]NA1_6SEP2010_proteins!$B$2:$AC$590,24,FALSE)</f>
        <v>0.98</v>
      </c>
      <c r="I857" s="45">
        <f>VLOOKUP($B857,[1]NA1_6SEP2010_proteins!$B$2:$AC$590,28,FALSE)</f>
        <v>1</v>
      </c>
    </row>
    <row r="858" spans="1:9" x14ac:dyDescent="0.3">
      <c r="A858" s="51" t="s">
        <v>690</v>
      </c>
      <c r="B858" s="46" t="s">
        <v>691</v>
      </c>
      <c r="C858" s="46" t="str">
        <f>VLOOKUP($B858,[1]NA1_6SEP2010_proteins!$B$2:$AC$590,17,FALSE)</f>
        <v>Y</v>
      </c>
      <c r="D858" s="46" t="str">
        <f>VLOOKUP($B858,[1]NA1_6SEP2010_proteins!$B$2:$AC$590,21,FALSE)</f>
        <v>Y</v>
      </c>
      <c r="E858" s="46" t="str">
        <f>VLOOKUP($B858,[1]NA1_6SEP2010_proteins!$B$2:$AC$590,25,FALSE)</f>
        <v>Y</v>
      </c>
      <c r="F858" s="45"/>
      <c r="G858" s="45" t="str">
        <f>VLOOKUP($B858,[1]NA1_6SEP2010_proteins!$B$2:$AC$590,20,FALSE)</f>
        <v>Y</v>
      </c>
      <c r="H858" s="45" t="str">
        <f>VLOOKUP($B858,[1]NA1_6SEP2010_proteins!$B$2:$AC$590,24,FALSE)</f>
        <v>Y</v>
      </c>
      <c r="I858" s="45" t="str">
        <f>VLOOKUP($B858,[1]NA1_6SEP2010_proteins!$B$2:$AC$590,28,FALSE)</f>
        <v>Y</v>
      </c>
    </row>
    <row r="859" spans="1:9" x14ac:dyDescent="0.3">
      <c r="A859" s="52" t="s">
        <v>251</v>
      </c>
      <c r="B859" s="53" t="s">
        <v>1275</v>
      </c>
      <c r="C859" s="46" t="str">
        <f>VLOOKUP($B859,[1]NA1_6SEP2010_proteins!$B$2:$AC$590,17,FALSE)</f>
        <v>C</v>
      </c>
      <c r="D859" s="46" t="str">
        <f>VLOOKUP($B859,[1]NA1_6SEP2010_proteins!$B$2:$AC$590,21,FALSE)</f>
        <v>F</v>
      </c>
      <c r="E859" s="46" t="str">
        <f>VLOOKUP($B859,[1]NA1_6SEP2010_proteins!$B$2:$AC$590,25,FALSE)</f>
        <v>S</v>
      </c>
      <c r="F859" s="45"/>
      <c r="G859" s="45" t="str">
        <f>VLOOKUP($B859,[1]NA1_6SEP2010_proteins!$B$2:$AC$590,20,FALSE)</f>
        <v>C</v>
      </c>
      <c r="H859" s="45" t="str">
        <f>VLOOKUP($B859,[1]NA1_6SEP2010_proteins!$B$2:$AC$590,24,FALSE)</f>
        <v>F</v>
      </c>
      <c r="I859" s="45" t="str">
        <f>VLOOKUP($B859,[1]NA1_6SEP2010_proteins!$B$2:$AC$590,28,FALSE)</f>
        <v>S</v>
      </c>
    </row>
    <row r="860" spans="1:9" x14ac:dyDescent="0.3">
      <c r="A860" s="52" t="s">
        <v>1276</v>
      </c>
      <c r="B860" s="53" t="s">
        <v>605</v>
      </c>
      <c r="C860" s="46" t="str">
        <f>VLOOKUP($B860,[1]NA1_6SEP2010_proteins!$B$2:$AC$590,17,FALSE)</f>
        <v>C</v>
      </c>
      <c r="D860" s="46" t="str">
        <f>VLOOKUP($B860,[1]NA1_6SEP2010_proteins!$B$2:$AC$590,21,FALSE)</f>
        <v>-</v>
      </c>
      <c r="E860" s="46" t="str">
        <f>VLOOKUP($B860,[1]NA1_6SEP2010_proteins!$B$2:$AC$590,25,FALSE)</f>
        <v>-</v>
      </c>
      <c r="F860" s="45"/>
      <c r="G860" s="45" t="str">
        <f>VLOOKUP($B860,[1]NA1_6SEP2010_proteins!$B$2:$AC$590,20,FALSE)</f>
        <v>C</v>
      </c>
      <c r="H860" s="45" t="str">
        <f>VLOOKUP($B860,[1]NA1_6SEP2010_proteins!$B$2:$AC$590,24,FALSE)</f>
        <v>-</v>
      </c>
      <c r="I860" s="45" t="str">
        <f>VLOOKUP($B860,[1]NA1_6SEP2010_proteins!$B$2:$AC$590,28,FALSE)</f>
        <v>-</v>
      </c>
    </row>
    <row r="861" spans="1:9" x14ac:dyDescent="0.3">
      <c r="A861" s="52" t="s">
        <v>111</v>
      </c>
      <c r="B861" s="53" t="s">
        <v>110</v>
      </c>
      <c r="C861" s="46" t="str">
        <f>VLOOKUP($B861,[1]NA1_6SEP2010_proteins!$B$2:$AC$590,17,FALSE)</f>
        <v>-</v>
      </c>
      <c r="D861" s="46" t="str">
        <f>VLOOKUP($B861,[1]NA1_6SEP2010_proteins!$B$2:$AC$590,21,FALSE)</f>
        <v>F</v>
      </c>
      <c r="E861" s="46" t="str">
        <f>VLOOKUP($B861,[1]NA1_6SEP2010_proteins!$B$2:$AC$590,25,FALSE)</f>
        <v>-</v>
      </c>
      <c r="F861" s="45"/>
      <c r="G861" s="45" t="str">
        <f>VLOOKUP($B861,[1]NA1_6SEP2010_proteins!$B$2:$AC$590,20,FALSE)</f>
        <v>-</v>
      </c>
      <c r="H861" s="45" t="str">
        <f>VLOOKUP($B861,[1]NA1_6SEP2010_proteins!$B$2:$AC$590,24,FALSE)</f>
        <v>F</v>
      </c>
      <c r="I861" s="45" t="str">
        <f>VLOOKUP($B861,[1]NA1_6SEP2010_proteins!$B$2:$AC$590,28,FALSE)</f>
        <v>-</v>
      </c>
    </row>
    <row r="862" spans="1:9" x14ac:dyDescent="0.3">
      <c r="A862" s="52" t="s">
        <v>1277</v>
      </c>
      <c r="B862" s="53" t="s">
        <v>606</v>
      </c>
      <c r="C862" s="46" t="str">
        <f>VLOOKUP($B862,[1]NA1_6SEP2010_proteins!$B$2:$AC$590,17,FALSE)</f>
        <v>-</v>
      </c>
      <c r="D862" s="46" t="str">
        <f>VLOOKUP($B862,[1]NA1_6SEP2010_proteins!$B$2:$AC$590,21,FALSE)</f>
        <v>-</v>
      </c>
      <c r="E862" s="46" t="str">
        <f>VLOOKUP($B862,[1]NA1_6SEP2010_proteins!$B$2:$AC$590,25,FALSE)</f>
        <v>S</v>
      </c>
      <c r="F862" s="45"/>
      <c r="G862" s="45" t="str">
        <f>VLOOKUP($B862,[1]NA1_6SEP2010_proteins!$B$2:$AC$590,20,FALSE)</f>
        <v>-</v>
      </c>
      <c r="H862" s="45" t="str">
        <f>VLOOKUP($B862,[1]NA1_6SEP2010_proteins!$B$2:$AC$590,24,FALSE)</f>
        <v>-</v>
      </c>
      <c r="I862" s="45" t="str">
        <f>VLOOKUP($B862,[1]NA1_6SEP2010_proteins!$B$2:$AC$590,28,FALSE)</f>
        <v>S</v>
      </c>
    </row>
    <row r="863" spans="1:9" x14ac:dyDescent="0.3">
      <c r="A863" s="52" t="s">
        <v>1278</v>
      </c>
      <c r="B863" s="53" t="s">
        <v>607</v>
      </c>
      <c r="C863" s="46" t="str">
        <f>VLOOKUP($B863,[1]NA1_6SEP2010_proteins!$B$2:$AC$590,17,FALSE)</f>
        <v>C</v>
      </c>
      <c r="D863" s="46" t="str">
        <f>VLOOKUP($B863,[1]NA1_6SEP2010_proteins!$B$2:$AC$590,21,FALSE)</f>
        <v>F</v>
      </c>
      <c r="E863" s="46" t="str">
        <f>VLOOKUP($B863,[1]NA1_6SEP2010_proteins!$B$2:$AC$590,25,FALSE)</f>
        <v>-</v>
      </c>
      <c r="F863" s="45"/>
      <c r="G863" s="45" t="str">
        <f>VLOOKUP($B863,[1]NA1_6SEP2010_proteins!$B$2:$AC$590,20,FALSE)</f>
        <v>C</v>
      </c>
      <c r="H863" s="45" t="str">
        <f>VLOOKUP($B863,[1]NA1_6SEP2010_proteins!$B$2:$AC$590,24,FALSE)</f>
        <v>F</v>
      </c>
      <c r="I863" s="45" t="str">
        <f>VLOOKUP($B863,[1]NA1_6SEP2010_proteins!$B$2:$AC$590,28,FALSE)</f>
        <v>-</v>
      </c>
    </row>
    <row r="864" spans="1:9" x14ac:dyDescent="0.3">
      <c r="A864" s="52" t="s">
        <v>1279</v>
      </c>
      <c r="B864" s="53" t="s">
        <v>608</v>
      </c>
      <c r="C864" s="46" t="str">
        <f>VLOOKUP($B864,[1]NA1_6SEP2010_proteins!$B$2:$AC$590,17,FALSE)</f>
        <v>C</v>
      </c>
      <c r="D864" s="46" t="str">
        <f>VLOOKUP($B864,[1]NA1_6SEP2010_proteins!$B$2:$AC$590,21,FALSE)</f>
        <v>-</v>
      </c>
      <c r="E864" s="46" t="str">
        <f>VLOOKUP($B864,[1]NA1_6SEP2010_proteins!$B$2:$AC$590,25,FALSE)</f>
        <v>-</v>
      </c>
      <c r="F864" s="45"/>
      <c r="G864" s="45" t="str">
        <f>VLOOKUP($B864,[1]NA1_6SEP2010_proteins!$B$2:$AC$590,20,FALSE)</f>
        <v>C</v>
      </c>
      <c r="H864" s="45" t="str">
        <f>VLOOKUP($B864,[1]NA1_6SEP2010_proteins!$B$2:$AC$590,24,FALSE)</f>
        <v>-</v>
      </c>
      <c r="I864" s="45" t="str">
        <f>VLOOKUP($B864,[1]NA1_6SEP2010_proteins!$B$2:$AC$590,28,FALSE)</f>
        <v>-</v>
      </c>
    </row>
    <row r="865" spans="1:9" ht="15.75" thickBot="1" x14ac:dyDescent="0.35">
      <c r="A865" s="75" t="s">
        <v>273</v>
      </c>
      <c r="B865" s="76" t="s">
        <v>296</v>
      </c>
      <c r="C865" s="77">
        <f>VLOOKUP($B865,[1]NA1_6SEP2010_proteins!$B$2:$AC$590,17,FALSE)</f>
        <v>1.79</v>
      </c>
      <c r="D865" s="77" t="str">
        <f>VLOOKUP($B865,[1]NA1_6SEP2010_proteins!$B$2:$AC$590,21,FALSE)</f>
        <v>Y</v>
      </c>
      <c r="E865" s="77">
        <f>VLOOKUP($B865,[1]NA1_6SEP2010_proteins!$B$2:$AC$590,25,FALSE)</f>
        <v>1.4</v>
      </c>
      <c r="F865" s="78"/>
      <c r="G865" s="78">
        <f>VLOOKUP($B865,[1]NA1_6SEP2010_proteins!$B$2:$AC$590,20,FALSE)</f>
        <v>0.89</v>
      </c>
      <c r="H865" s="78" t="str">
        <f>VLOOKUP($B865,[1]NA1_6SEP2010_proteins!$B$2:$AC$590,24,FALSE)</f>
        <v>Y</v>
      </c>
      <c r="I865" s="78">
        <f>VLOOKUP($B865,[1]NA1_6SEP2010_proteins!$B$2:$AC$590,28,FALSE)</f>
        <v>0.78</v>
      </c>
    </row>
    <row r="866" spans="1:9" ht="16.5" x14ac:dyDescent="0.3">
      <c r="A866" s="91" t="s">
        <v>609</v>
      </c>
      <c r="B866" s="92"/>
      <c r="C866" s="92"/>
      <c r="D866" s="92"/>
      <c r="E866" s="92"/>
      <c r="F866" s="92"/>
      <c r="G866" s="92"/>
      <c r="H866" s="92"/>
      <c r="I866" s="92"/>
    </row>
    <row r="867" spans="1:9" ht="16.5" x14ac:dyDescent="0.3">
      <c r="A867" s="93" t="s">
        <v>1303</v>
      </c>
      <c r="B867" s="94"/>
      <c r="C867" s="94"/>
      <c r="D867" s="94"/>
      <c r="E867" s="94"/>
      <c r="F867" s="94"/>
      <c r="G867" s="94"/>
      <c r="H867" s="94"/>
      <c r="I867" s="94"/>
    </row>
    <row r="868" spans="1:9" x14ac:dyDescent="0.3">
      <c r="A868" s="7" t="s">
        <v>610</v>
      </c>
    </row>
    <row r="877" spans="1:9" s="27" customFormat="1" x14ac:dyDescent="0.3">
      <c r="A877" s="4"/>
      <c r="B877" s="79"/>
      <c r="C877" s="6"/>
      <c r="D877" s="6"/>
      <c r="E877" s="6"/>
      <c r="F877" s="6"/>
      <c r="G877" s="6"/>
      <c r="H877" s="6"/>
      <c r="I877" s="6"/>
    </row>
    <row r="878" spans="1:9" s="27" customFormat="1" x14ac:dyDescent="0.3">
      <c r="A878" s="4"/>
      <c r="B878" s="79"/>
      <c r="C878" s="6"/>
      <c r="D878" s="6"/>
      <c r="E878" s="6"/>
      <c r="F878" s="6"/>
      <c r="G878" s="6"/>
      <c r="H878" s="6"/>
      <c r="I878" s="6"/>
    </row>
    <row r="879" spans="1:9" s="27" customFormat="1" x14ac:dyDescent="0.3">
      <c r="A879" s="4"/>
      <c r="B879" s="79"/>
      <c r="C879" s="6"/>
      <c r="D879" s="6"/>
      <c r="E879" s="6"/>
      <c r="F879" s="6"/>
      <c r="G879" s="6"/>
      <c r="H879" s="6"/>
      <c r="I879" s="6"/>
    </row>
    <row r="880" spans="1:9" s="27" customFormat="1" x14ac:dyDescent="0.3">
      <c r="A880" s="4"/>
      <c r="B880" s="79"/>
      <c r="C880" s="6"/>
      <c r="D880" s="6"/>
      <c r="E880" s="6"/>
      <c r="F880" s="6"/>
      <c r="G880" s="6"/>
      <c r="H880" s="6"/>
      <c r="I880" s="6"/>
    </row>
    <row r="881" spans="1:9" s="17" customFormat="1" x14ac:dyDescent="0.3">
      <c r="A881" s="4"/>
      <c r="B881" s="79"/>
      <c r="C881" s="6"/>
      <c r="D881" s="6"/>
      <c r="E881" s="6"/>
      <c r="F881" s="6"/>
      <c r="G881" s="6"/>
      <c r="H881" s="6"/>
      <c r="I881" s="6"/>
    </row>
    <row r="882" spans="1:9" s="17" customFormat="1" x14ac:dyDescent="0.3">
      <c r="A882" s="4"/>
      <c r="B882" s="79"/>
      <c r="C882" s="6"/>
      <c r="D882" s="6"/>
      <c r="E882" s="6"/>
      <c r="F882" s="6"/>
      <c r="G882" s="6"/>
      <c r="H882" s="6"/>
      <c r="I882" s="6"/>
    </row>
    <row r="883" spans="1:9" s="27" customFormat="1" x14ac:dyDescent="0.3">
      <c r="A883" s="4"/>
      <c r="B883" s="79"/>
      <c r="C883" s="6"/>
      <c r="D883" s="6"/>
      <c r="E883" s="6"/>
      <c r="F883" s="6"/>
      <c r="G883" s="6"/>
      <c r="H883" s="6"/>
      <c r="I883" s="6"/>
    </row>
    <row r="884" spans="1:9" s="27" customFormat="1" x14ac:dyDescent="0.3">
      <c r="A884" s="4"/>
      <c r="B884" s="79"/>
      <c r="C884" s="6"/>
      <c r="D884" s="6"/>
      <c r="E884" s="6"/>
      <c r="F884" s="6"/>
      <c r="G884" s="6"/>
      <c r="H884" s="6"/>
      <c r="I884" s="6"/>
    </row>
    <row r="885" spans="1:9" s="27" customFormat="1" x14ac:dyDescent="0.3">
      <c r="A885" s="4"/>
      <c r="B885" s="79"/>
      <c r="C885" s="6"/>
      <c r="D885" s="6"/>
      <c r="E885" s="6"/>
      <c r="F885" s="6"/>
      <c r="G885" s="6"/>
      <c r="H885" s="6"/>
      <c r="I885" s="6"/>
    </row>
    <row r="886" spans="1:9" s="27" customFormat="1" x14ac:dyDescent="0.3">
      <c r="A886" s="4"/>
      <c r="B886" s="79"/>
      <c r="C886" s="6"/>
      <c r="D886" s="6"/>
      <c r="E886" s="6"/>
      <c r="F886" s="6"/>
      <c r="G886" s="6"/>
      <c r="H886" s="6"/>
      <c r="I886" s="6"/>
    </row>
    <row r="887" spans="1:9" s="27" customFormat="1" x14ac:dyDescent="0.3">
      <c r="A887" s="4"/>
      <c r="B887" s="79"/>
      <c r="C887" s="6"/>
      <c r="D887" s="6"/>
      <c r="E887" s="6"/>
      <c r="F887" s="6"/>
      <c r="G887" s="6"/>
      <c r="H887" s="6"/>
      <c r="I887" s="6"/>
    </row>
    <row r="888" spans="1:9" s="26" customFormat="1" x14ac:dyDescent="0.3">
      <c r="A888" s="4"/>
      <c r="B888" s="79"/>
      <c r="C888" s="6"/>
      <c r="D888" s="6"/>
      <c r="E888" s="6"/>
      <c r="F888" s="6"/>
      <c r="G888" s="6"/>
      <c r="H888" s="6"/>
      <c r="I888" s="6"/>
    </row>
    <row r="889" spans="1:9" s="26" customFormat="1" x14ac:dyDescent="0.3">
      <c r="A889" s="4"/>
      <c r="B889" s="79"/>
      <c r="C889" s="6"/>
      <c r="D889" s="6"/>
      <c r="E889" s="6"/>
      <c r="F889" s="6"/>
      <c r="G889" s="6"/>
      <c r="H889" s="6"/>
      <c r="I889" s="6"/>
    </row>
    <row r="890" spans="1:9" s="26" customFormat="1" x14ac:dyDescent="0.3">
      <c r="A890" s="4"/>
      <c r="B890" s="79"/>
      <c r="C890" s="6"/>
      <c r="D890" s="6"/>
      <c r="E890" s="6"/>
      <c r="F890" s="6"/>
      <c r="G890" s="6"/>
      <c r="H890" s="6"/>
      <c r="I890" s="6"/>
    </row>
    <row r="891" spans="1:9" s="26" customFormat="1" x14ac:dyDescent="0.3">
      <c r="A891" s="4"/>
      <c r="B891" s="79"/>
      <c r="C891" s="6"/>
      <c r="D891" s="6"/>
      <c r="E891" s="6"/>
      <c r="F891" s="6"/>
      <c r="G891" s="6"/>
      <c r="H891" s="6"/>
      <c r="I891" s="6"/>
    </row>
    <row r="892" spans="1:9" s="33" customFormat="1" x14ac:dyDescent="0.3">
      <c r="A892" s="4"/>
      <c r="B892" s="79"/>
      <c r="C892" s="6"/>
      <c r="D892" s="6"/>
      <c r="E892" s="6"/>
      <c r="F892" s="6"/>
      <c r="G892" s="6"/>
      <c r="H892" s="6"/>
      <c r="I892" s="6"/>
    </row>
    <row r="893" spans="1:9" s="14" customFormat="1" x14ac:dyDescent="0.3">
      <c r="A893" s="4"/>
      <c r="B893" s="79"/>
      <c r="C893" s="6"/>
      <c r="D893" s="6"/>
      <c r="E893" s="6"/>
      <c r="F893" s="6"/>
      <c r="G893" s="6"/>
      <c r="H893" s="6"/>
      <c r="I893" s="6"/>
    </row>
  </sheetData>
  <mergeCells count="103">
    <mergeCell ref="A658:I658"/>
    <mergeCell ref="A718:I718"/>
    <mergeCell ref="A274:I274"/>
    <mergeCell ref="A663:I663"/>
    <mergeCell ref="A666:I666"/>
    <mergeCell ref="A669:I669"/>
    <mergeCell ref="A687:I687"/>
    <mergeCell ref="A716:I716"/>
    <mergeCell ref="A605:I605"/>
    <mergeCell ref="A650:I650"/>
    <mergeCell ref="A616:I616"/>
    <mergeCell ref="A611:I611"/>
    <mergeCell ref="A627:I627"/>
    <mergeCell ref="A642:I642"/>
    <mergeCell ref="A646:I646"/>
    <mergeCell ref="A539:I539"/>
    <mergeCell ref="A542:I542"/>
    <mergeCell ref="A549:I549"/>
    <mergeCell ref="A566:I566"/>
    <mergeCell ref="A528:I528"/>
    <mergeCell ref="A557:I557"/>
    <mergeCell ref="A506:I506"/>
    <mergeCell ref="A634:I634"/>
    <mergeCell ref="A609:I609"/>
    <mergeCell ref="A6:I6"/>
    <mergeCell ref="A20:I20"/>
    <mergeCell ref="A33:I33"/>
    <mergeCell ref="A39:I39"/>
    <mergeCell ref="A1:I1"/>
    <mergeCell ref="A2:I2"/>
    <mergeCell ref="A3:A4"/>
    <mergeCell ref="B3:B4"/>
    <mergeCell ref="C3:E3"/>
    <mergeCell ref="G3:I3"/>
    <mergeCell ref="A5:I5"/>
    <mergeCell ref="A51:I51"/>
    <mergeCell ref="A63:I63"/>
    <mergeCell ref="A380:I380"/>
    <mergeCell ref="A386:I386"/>
    <mergeCell ref="A343:I343"/>
    <mergeCell ref="A346:I346"/>
    <mergeCell ref="A360:I360"/>
    <mergeCell ref="A376:I376"/>
    <mergeCell ref="A289:I289"/>
    <mergeCell ref="A296:I296"/>
    <mergeCell ref="A307:I307"/>
    <mergeCell ref="A310:I310"/>
    <mergeCell ref="A313:I313"/>
    <mergeCell ref="A324:I324"/>
    <mergeCell ref="A330:I330"/>
    <mergeCell ref="A342:I342"/>
    <mergeCell ref="A145:I145"/>
    <mergeCell ref="A193:I193"/>
    <mergeCell ref="A212:I212"/>
    <mergeCell ref="A255:I255"/>
    <mergeCell ref="A730:I730"/>
    <mergeCell ref="A866:I866"/>
    <mergeCell ref="A867:I867"/>
    <mergeCell ref="A70:I70"/>
    <mergeCell ref="A100:I100"/>
    <mergeCell ref="A107:I107"/>
    <mergeCell ref="A288:I288"/>
    <mergeCell ref="A238:I238"/>
    <mergeCell ref="A213:I213"/>
    <mergeCell ref="A248:I248"/>
    <mergeCell ref="A243:I243"/>
    <mergeCell ref="A281:I281"/>
    <mergeCell ref="A127:I127"/>
    <mergeCell ref="A392:I392"/>
    <mergeCell ref="A409:I409"/>
    <mergeCell ref="A335:I335"/>
    <mergeCell ref="A184:I184"/>
    <mergeCell ref="A191:I191"/>
    <mergeCell ref="A194:I194"/>
    <mergeCell ref="A589:I589"/>
    <mergeCell ref="A309:I309"/>
    <mergeCell ref="A379:I379"/>
    <mergeCell ref="A416:I416"/>
    <mergeCell ref="A599:I599"/>
    <mergeCell ref="A727:I727"/>
    <mergeCell ref="A708:I708"/>
    <mergeCell ref="A513:I513"/>
    <mergeCell ref="A417:I417"/>
    <mergeCell ref="A442:I442"/>
    <mergeCell ref="A463:I463"/>
    <mergeCell ref="A488:I488"/>
    <mergeCell ref="A495:I495"/>
    <mergeCell ref="A604:I604"/>
    <mergeCell ref="A668:I668"/>
    <mergeCell ref="A514:I514"/>
    <mergeCell ref="A525:I525"/>
    <mergeCell ref="A529:I529"/>
    <mergeCell ref="A534:I534"/>
    <mergeCell ref="A721:I721"/>
    <mergeCell ref="A558:I558"/>
    <mergeCell ref="A564:I564"/>
    <mergeCell ref="A573:I573"/>
    <mergeCell ref="A575:I575"/>
    <mergeCell ref="A580:I580"/>
    <mergeCell ref="A570:I570"/>
    <mergeCell ref="A577:I577"/>
    <mergeCell ref="A590:I590"/>
    <mergeCell ref="A595:I59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final data </vt:lpstr>
    </vt:vector>
  </TitlesOfParts>
  <Company>KBSI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Basic</dc:creator>
  <cp:lastModifiedBy>admin</cp:lastModifiedBy>
  <cp:lastPrinted>2013-03-10T12:11:29Z</cp:lastPrinted>
  <dcterms:created xsi:type="dcterms:W3CDTF">2011-08-10T09:11:47Z</dcterms:created>
  <dcterms:modified xsi:type="dcterms:W3CDTF">2015-04-21T15:33:41Z</dcterms:modified>
</cp:coreProperties>
</file>