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109"/>
  <workbookPr/>
  <mc:AlternateContent xmlns:mc="http://schemas.openxmlformats.org/markup-compatibility/2006">
    <mc:Choice Requires="x15">
      <x15ac:absPath xmlns:x15ac="http://schemas.microsoft.com/office/spreadsheetml/2010/11/ac" url="/Users/enriquesantamaria/Desktop/ijms-232975-supple-for proof/"/>
    </mc:Choice>
  </mc:AlternateContent>
  <bookViews>
    <workbookView xWindow="0" yWindow="460" windowWidth="46560" windowHeight="24220"/>
  </bookViews>
  <sheets>
    <sheet name="Diff prot aged Tg2576 OBs" sheetId="3" r:id="rId1"/>
    <sheet name="PROTEIN FUNCTIONS" sheetId="4" r:id="rId2"/>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calcChain.xml><?xml version="1.0" encoding="utf-8"?>
<calcChain xmlns="http://schemas.openxmlformats.org/spreadsheetml/2006/main">
  <c r="K27" i="3" l="1"/>
  <c r="I27" i="3"/>
  <c r="K26" i="3"/>
  <c r="I26" i="3"/>
  <c r="K25" i="3"/>
  <c r="I25" i="3"/>
  <c r="K24" i="3"/>
  <c r="I24" i="3"/>
  <c r="K23" i="3"/>
  <c r="I23" i="3"/>
  <c r="K22" i="3"/>
  <c r="I22" i="3"/>
  <c r="K21" i="3"/>
  <c r="I21" i="3"/>
  <c r="K20" i="3"/>
  <c r="I20" i="3"/>
  <c r="K19" i="3"/>
  <c r="I19" i="3"/>
  <c r="K18" i="3"/>
  <c r="I18" i="3"/>
  <c r="K17" i="3"/>
  <c r="I17" i="3"/>
  <c r="K16" i="3"/>
  <c r="I16" i="3"/>
  <c r="K15" i="3"/>
  <c r="I15" i="3"/>
  <c r="K14" i="3"/>
  <c r="I14" i="3"/>
  <c r="K13" i="3"/>
  <c r="I13" i="3"/>
  <c r="K12" i="3"/>
  <c r="I12" i="3"/>
  <c r="K11" i="3"/>
  <c r="I11" i="3"/>
  <c r="K10" i="3"/>
  <c r="I10" i="3"/>
  <c r="K9" i="3"/>
  <c r="I9" i="3"/>
  <c r="K8" i="3"/>
  <c r="I8" i="3"/>
  <c r="K7" i="3"/>
  <c r="I7" i="3"/>
  <c r="K6" i="3"/>
  <c r="I6" i="3"/>
  <c r="K5" i="3"/>
  <c r="I5" i="3"/>
  <c r="K4" i="3"/>
  <c r="I4" i="3"/>
  <c r="K3" i="3"/>
  <c r="I3" i="3"/>
</calcChain>
</file>

<file path=xl/sharedStrings.xml><?xml version="1.0" encoding="utf-8"?>
<sst xmlns="http://schemas.openxmlformats.org/spreadsheetml/2006/main" count="137" uniqueCount="113">
  <si>
    <t>Gene names</t>
  </si>
  <si>
    <t>Protein IDs</t>
  </si>
  <si>
    <t>Protein names</t>
  </si>
  <si>
    <t>Unique peptides</t>
  </si>
  <si>
    <t>Score</t>
  </si>
  <si>
    <t>MS/MS count</t>
  </si>
  <si>
    <t>pvalue</t>
  </si>
  <si>
    <t>Log2 Fold Change</t>
  </si>
  <si>
    <t>Fold Change</t>
  </si>
  <si>
    <t>App</t>
  </si>
  <si>
    <t>P12023</t>
  </si>
  <si>
    <t>Amyloid beta A4 protein;N-APP;Soluble APP-alpha;Soluble APP-beta;C99;Beta-amyloid protein 42;Beta-amyloid protein 40;C83;P3(42);P3(40);C80;Gamma-secretase C-terminal fragment 59;Gamma-secretase C-terminal fragment 57;Gamma-secretase C-terminal fragment 50;C31</t>
  </si>
  <si>
    <t>log pvalue</t>
  </si>
  <si>
    <t>Chmp3</t>
  </si>
  <si>
    <t>Q9CQ10</t>
  </si>
  <si>
    <t>Charged multivesicular body protein 3</t>
  </si>
  <si>
    <t>Fdxr</t>
  </si>
  <si>
    <t>Q61578</t>
  </si>
  <si>
    <t>NADPH:adrenodoxin oxidoreductase, mitochondrial</t>
  </si>
  <si>
    <t>Rpl18</t>
  </si>
  <si>
    <t>A0A1B0GSF7</t>
  </si>
  <si>
    <t>60S ribosomal protein L18</t>
  </si>
  <si>
    <t>Smarce1</t>
  </si>
  <si>
    <t>O54941</t>
  </si>
  <si>
    <t>SWI/SNF-related matrix-associated actin-dependent regulator of chromatin subfamily E member 1</t>
  </si>
  <si>
    <t>Gorasp2</t>
  </si>
  <si>
    <t>A2ATI9</t>
  </si>
  <si>
    <t>Golgi reassembly-stacking protein 2</t>
  </si>
  <si>
    <t>Ksr1</t>
  </si>
  <si>
    <t>Q5SXE4</t>
  </si>
  <si>
    <t>Kinase suppressor of Ras 1</t>
  </si>
  <si>
    <t>Avl9</t>
  </si>
  <si>
    <t>Q80U56</t>
  </si>
  <si>
    <t>Late secretory pathway protein AVL9 homolog</t>
  </si>
  <si>
    <t>Cbs</t>
  </si>
  <si>
    <t>Q91WT9</t>
  </si>
  <si>
    <t>Cystathionine beta-synthase</t>
  </si>
  <si>
    <t>Anxa11</t>
  </si>
  <si>
    <t>P97384</t>
  </si>
  <si>
    <t>Annexin A11;Annexin</t>
  </si>
  <si>
    <t>Rpl28</t>
  </si>
  <si>
    <t>P41105</t>
  </si>
  <si>
    <t>60S ribosomal protein L28</t>
  </si>
  <si>
    <t>Pip4k2a</t>
  </si>
  <si>
    <t>O70172</t>
  </si>
  <si>
    <t>Phosphatidylinositol 5-phosphate 4-kinase type-2 alpha</t>
  </si>
  <si>
    <t>Ssbp1</t>
  </si>
  <si>
    <t>Q8R2K3</t>
  </si>
  <si>
    <t>Single-stranded DNA-binding protein;Single-stranded DNA-binding protein, mitochondrial</t>
  </si>
  <si>
    <t>Srpr</t>
  </si>
  <si>
    <t>Q9DBG7</t>
  </si>
  <si>
    <t>Signal recognition particle receptor subunit alpha</t>
  </si>
  <si>
    <t>Gfap</t>
  </si>
  <si>
    <t>P03995</t>
  </si>
  <si>
    <t>Glial fibrillary acidic protein</t>
  </si>
  <si>
    <t>Apoe</t>
  </si>
  <si>
    <t>P08226</t>
  </si>
  <si>
    <t>Apolipoprotein E</t>
  </si>
  <si>
    <t>Rab5b</t>
  </si>
  <si>
    <t>P61021</t>
  </si>
  <si>
    <t>Ras-related protein Rab-5B</t>
  </si>
  <si>
    <t>Aimp2</t>
  </si>
  <si>
    <t>Q8R3V2</t>
  </si>
  <si>
    <t>Aminoacyl tRNA synthase complex-interacting multifunctional protein 2</t>
  </si>
  <si>
    <t>Sbf1</t>
  </si>
  <si>
    <t>Q6ZPE2</t>
  </si>
  <si>
    <t>Myotubularin-related protein 5</t>
  </si>
  <si>
    <t>Ap1g1</t>
  </si>
  <si>
    <t>Q8CBB7</t>
  </si>
  <si>
    <t>AP-1 complex subunit gamma-1</t>
  </si>
  <si>
    <t>Cnksr2</t>
  </si>
  <si>
    <t>A2AI78</t>
  </si>
  <si>
    <t>Connector enhancer of kinase suppressor of ras 2</t>
  </si>
  <si>
    <t>Cope</t>
  </si>
  <si>
    <t>D3Z315</t>
  </si>
  <si>
    <t>Coatomer subunit epsilon</t>
  </si>
  <si>
    <t>Mt3</t>
  </si>
  <si>
    <t>P28184</t>
  </si>
  <si>
    <t>Metallothionein-3</t>
  </si>
  <si>
    <t>Nol3</t>
  </si>
  <si>
    <t>Q9D1X0</t>
  </si>
  <si>
    <t>Nucleolar protein 3</t>
  </si>
  <si>
    <t>Syne2</t>
  </si>
  <si>
    <t>E9QP46</t>
  </si>
  <si>
    <t>Nesprin-2</t>
  </si>
  <si>
    <t>Probable core component of the endosomal sorting required for transport complex III (ESCRT-III) which is involved in multivesicular bodies (MVBs) formation and sorting of endosomal cargo proteins into MVBs. MVBs contain intraluminal vesicles (ILVs) that are generated by invagination and scission from the limiting membrane of the endosome and mostly are delivered to lysosomes enabling degradation of membrane proteins, such as stimulated growth factor receptors, lysosomal enzymes and lipids. The MVB pathway appears to require the sequential function of ESCRT-O, -I,-II and -III complexes. ESCRT-III proteins mostly dissociate from the invaginating membrane before the ILV is released. The ESCRT machinery also functions in topologically equivalent membrane fission events, such as the terminal stages of cytokinesis and the budding of enveloped viruses (HIV-1 and other lentiviruses). ESCRT-III proteins are believed to mediate the necessary vesicle extrusion and/or membrane fission activities, possibly in conjunction with the AAA ATPase VPS4. Selectively binds to phosphatidylinositol 3,5-bisphosphate PtdIns(3,5)P2 and PtdIns(3,4)P2 in preference to other phosphoinositides tested. Involved in late stages of cytokinesis. Plays a role in endosomal sorting/trafficking of EGF receptor. Isoform 2 prevents stress-mediated cell death and accumulation of reactive oxygen species when expressed in yeast cells</t>
  </si>
  <si>
    <t>Amyloid beta A4 protein</t>
  </si>
  <si>
    <t>Serves as the first electron transfer protein in all the mitochondrial P450 systems. Including cholesterol side chain cleavage in all steroidogenic tissues, steroid 11-beta hydroxylation in the adrenal cortex, 25-OH-vitamin D3-24 hydroxylation in the kidney, and sterol C-27 hydroxylation in the liver.</t>
  </si>
  <si>
    <t>Component of the large ribosomal subunit</t>
  </si>
  <si>
    <t>Involved in transcriptional activation and repression of select genes by chromatin remodeling (alteration of DNA-nucleosome topology). Belongs to the neural progenitors-specific chromatin remodeling complex (npBAF complex) and the neuron-specific chromatin remodeling complex (nBAF complex). During neural development a switch from a stem/progenitor to a postmitotic chromatin remodeling mechanism occurs as neurons exit the cell cycle and become committed to their adult state. The transition from proliferating neural stem/progenitor cells to postmitotic neurons requires a switch in subunit composition of the npBAF and nBAF complexes. As neural progenitors exit mitosis and differentiate into neurons, npBAF complexes which contain ACTL6A/BAF53A and PHF10/BAF45A, are exchanged for homologous alternative ACTL6B/BAF53B and DPF1/BAF45B or DPF3/BAF45C subunits in neuron-specific complexes (nBAF). The npBAF complex is essential for the self-renewal/proliferative capacity of the multipotent neural stem cells. The nBAF complex along with CREST plays a role regulating the activity of genes essential for dendrite growth (By similarity). Required for the coactivation of estrogen responsive promoters by Swi/Snf complexes and the SRC/p160 family of histone acetyltransferases (HATs). Also specifically interacts with the CoREST corepressor resulting in repression of neuronal specific gene promoters in non-neuronal cells</t>
  </si>
  <si>
    <t>Plays a role in the assembly and membrane stacking of the Golgi cisternae, and in the process by which Golgi stacks reform after mitotic breakdown. May regulate the intracellular transport and presentation of a defined set of transmembrane proteins, such as transmembrane TGFA</t>
  </si>
  <si>
    <t>Scaffolding protein that is part of a multiprotein signaling complex. Promotes phosphorylation of Raf family members and activation of downstream MAP kinases. Promotes activation of MAPK1 and/or MAPK3, both in response to EGF and to cAMP. Does not have kinase activity by itself</t>
  </si>
  <si>
    <t>Functions in cell migration</t>
  </si>
  <si>
    <r>
      <t>Hydro-lyase catalyzing the first step of the transsulfuration pathway, where the hydroxyl group of L-serine is displaced by L-homocysteine in a beta-replacement reaction to form L-cystathionine, the precursor of L-cysteine. This catabolic route allows the elimination of L-methionine and the toxic metabolite L-homocysteine (PubMed:</t>
    </r>
    <r>
      <rPr>
        <sz val="13"/>
        <color rgb="FF00709B"/>
        <rFont val="Verdana"/>
        <family val="2"/>
      </rPr>
      <t>23981774</t>
    </r>
    <r>
      <rPr>
        <sz val="13"/>
        <color rgb="FF222222"/>
        <rFont val="Verdana"/>
        <family val="2"/>
      </rPr>
      <t>, PubMed:</t>
    </r>
    <r>
      <rPr>
        <sz val="13"/>
        <color rgb="FF00709B"/>
        <rFont val="Verdana"/>
        <family val="2"/>
      </rPr>
      <t>20506325</t>
    </r>
    <r>
      <rPr>
        <sz val="13"/>
        <color rgb="FF222222"/>
        <rFont val="Verdana"/>
        <family val="2"/>
      </rPr>
      <t>, PubMed:</t>
    </r>
    <r>
      <rPr>
        <sz val="13"/>
        <color rgb="FF00709B"/>
        <rFont val="Verdana"/>
        <family val="2"/>
      </rPr>
      <t>23974653</t>
    </r>
    <r>
      <rPr>
        <sz val="13"/>
        <color rgb="FF222222"/>
        <rFont val="Verdana"/>
        <family val="2"/>
      </rPr>
      <t>). Also involved in the production of hydrogen sulfide, a gasotransmitter with signaling and cytoprotective effects on neurons (By similarity).</t>
    </r>
  </si>
  <si>
    <t>Annexin A11</t>
  </si>
  <si>
    <t>Binds specifically to calcyclin in a calcium-dependent manner (By similarity). Required for midbody formation and completion of the terminal phase of cytokinesis</t>
  </si>
  <si>
    <t>Catalyzes the phosphorylation of phosphatidylinositol 5-phosphate (PtdIns5P) on the fourth hydroxyl of the myo-inositol ring, to form phosphatidylinositol 4,5-bisphosphate (PtdIns(4,5)P2). May exert its function by regulating the levels of PtdIns5P, which functions in the cytosol by increasing AKT activity and in the nucleus signals through ING2. May regulate the pool of cytosolic PtdIns5P in response to the activation of tyrosine phosphorylation. May negatively regulate insulin-stimulated glucose uptake by lowering the levels of PtdIns5P. May be involved in thrombopoiesis, and the terminal maturation of megakaryocytes and regulation of their size</t>
  </si>
  <si>
    <t>Single-stranded DNA-binding protein, mitochondrial</t>
  </si>
  <si>
    <t>This protein binds preferentially and cooperatively to ss-DNA. Probably involved in mitochondrial DNA replication. Associates with mitochondrial DNA</t>
  </si>
  <si>
    <t>Component of the SRP (signal recognition particle) receptor. Ensures, in conjunction with the signal recognition particle, the correct targeting of the nascent secretory proteins to the endoplasmic reticulum membrane system (By similarity)</t>
  </si>
  <si>
    <t>GFAP, a class-III intermediate filament, is a cell-specific marker that, during the development of the central nervous system, distinguishes astrocytes from other glial cells.</t>
  </si>
  <si>
    <t>Mediates the binding, internalization, and catabolism of lipoprotein particles. It can serve as a ligand for the LDL (apo B/E) receptor and for the specific apo-E receptor (chylomicron remnant) of hepatic tissues</t>
  </si>
  <si>
    <t>Protein transport. Probably involved in vesicular traffic (By similarity).</t>
  </si>
  <si>
    <t>Required for assembly and stability of the aminoacyl-tRNA synthase complex. Mediates ubiquitination and degradation of FUBP1, a transcriptional activator of MYC, leading to MYC down-regulation which is required for aveolar type II cell differentiation. Blocks MDM2-mediated ubiquitination and degradation of p53/TP53. Functions as a proapoptotic factor.</t>
  </si>
  <si>
    <t>Probable pseudophosphatase. Lacks several amino acids in the catalytic pocket which renders it catalytically inactive as a phosphatase. The pocket is however sufficiently preserved to bind phosphorylated substrates, and maybe protect them from phosphatases. Inhibits myoblast differentiation in vitro and induces oncogenic transformation in fibroblasts. According to PubMed:20937701, may function as a guanine nucleotide exchange factor (GEF) activating RAB28. Promotes the exchange of GDP to GTP, converting inactive GDP-bound Rab proteins into their active GTP-bound form</t>
  </si>
  <si>
    <t>Subunit of clathrin-associated adaptor protein complex 1 that plays a role in protein sorting in the late-Golgi/trans-Golgi network (TGN) and/or endosomes. The AP complexes mediate both the recruitment of clathrin to membranes and the recognition of sorting signals within the cytosolic tails of transmembrane cargo molecules.</t>
  </si>
  <si>
    <t>May function as an adapter protein or regulator of Ras signaling pathways</t>
  </si>
  <si>
    <t>The coatomer is a cytosolic protein complex that binds to dilysine motifs and reversibly associates with Golgi non-clathrin-coated vesicles, which further mediate biosynthetic protein transport from the ER, via the Golgi up to the trans Golgi network. The coatomer complex is required for budding from Golgi membranes, and is essential for the retrograde Golgi-to-ER transport of dilysine-tagged proteins. In mammals, the coatomer can only be recruited by membranes associated with ADP-ribosylation factors (ARFs), which are small GTP-binding proteins; the complex also influences the Golgi structural integrity, as well as the processing, activity, and endocytic recycling of LDL receptors (By similarity).</t>
  </si>
  <si>
    <t>Binds heavy metals. Contains three zinc and three copper atoms per polypeptide chain and only a negligible amount of cadmium. Inhibits survival and neurite formation of cortical neurons in vitro.</t>
  </si>
  <si>
    <r>
      <t>Isoform 2: Functions as an apoptosis repressor that blocks multiple modes of cell death. Inhibits extrinsic apoptotic pathways through two different ways. Firstly by interacting with FAS and FADD upon FAS activation blocking death-inducing signaling complex (DISC) assembly (By similarity). Secondly by interacting with CASP8 in a mitochondria localization- and phosphorylation-dependent manner, limiting the amount of soluble CASP8 available for DISC-mediated activation (By similarity). Inhibits intrinsic apoptotic pathway in response to a wide range of stresses, through its interaction with BAX resulting in BAX inactivation, preventing mitochondrial dysfunction and release of pro-apoptotic factors (PubMed:</t>
    </r>
    <r>
      <rPr>
        <sz val="13"/>
        <color rgb="FF00709B"/>
        <rFont val="Verdana"/>
        <family val="2"/>
      </rPr>
      <t>15004034</t>
    </r>
    <r>
      <rPr>
        <sz val="13"/>
        <color rgb="FF222222"/>
        <rFont val="Verdana"/>
        <family val="2"/>
      </rPr>
      <t>). Inhibits calcium-mediated cell death by functioning as a cytosolic calcium buffer, dissociating its interaction with CASP8 and maintaining calcium homeostasis (PubMed:</t>
    </r>
    <r>
      <rPr>
        <sz val="13"/>
        <color rgb="FF00709B"/>
        <rFont val="Verdana"/>
        <family val="2"/>
      </rPr>
      <t>15509781</t>
    </r>
    <r>
      <rPr>
        <sz val="13"/>
        <color rgb="FF222222"/>
        <rFont val="Verdana"/>
        <family val="2"/>
      </rPr>
      <t>). Negatively regulates oxidative stress-induced apoptosis by phosphorylation-dependent suppression of the mitochondria-mediated intrinsic pathway, by blocking CASP2 activation and BAX translocation (By similarity). Negatively regulates hypoxia-induced apoptosis in part by inhibiting the release of cytochrome c from mitochondria in a caspase-independent manner (By similarity). Also inhibits TNF-induced necrosis by preventing TNF-signaling pathway through TNFRSF1A interaction abrogating the recruitment of RIPK1 to complex I (By similarity). Finally through its role as apoptosis repressor, promotes vascular remodeling through inhibition of apoptosis and stimulation of proliferation, in response to hypoxia (By similarity). Inhibits too myoblast differentiation through caspase inhibition (By similarity)</t>
    </r>
  </si>
  <si>
    <t>Multi-isomeric modular protein which forms a linking network between organelles and the actin cytoskeleton to maintain the subcellular spatial organization. As a component of the LINC (LInker of Nucleoskeleton and Cytoskeleton) complex involved in the connection between the nuclear lamina and the cytoskeleton. The nucleocytoplasmic interactions established by the LINC complex play an important role in the transmission of mechanical forces across the nuclear envelope and in nuclear movement and positioning. Specifically, SYNE2 and SUN2 assemble in arrays of transmembrane actin-associated nuclear (TAN) lines which are bound to F-actin cables and couple the nucleus to retrograde actin flow during actin-dependent nuclear movement. May be involved in nucleus-centrososme attachment. During interkinetic nuclear migration (INM) at G2 phase and nuclear migration in neural progenitors its LINC complex association with SUN1/2 and probable association with cytoplasmic dynein-dynactin motor complexes functions to pull the nucleus toward the centrosome; SYNE1 and SYNE2 may act redundantly. During INM at G1 phase mediates respective LINC complex association with kinesin to push the nucleus away from the centrosome. Involved in nuclear migration in retinal photoreceptor progenitors. Required for centrosome migration to the apical cell surface during early ciliogenesis</t>
  </si>
  <si>
    <t>Seq. coverage [%]</t>
  </si>
  <si>
    <r>
      <rPr>
        <b/>
        <sz val="14"/>
        <color theme="1"/>
        <rFont val="Calibri"/>
        <family val="2"/>
        <scheme val="minor"/>
      </rPr>
      <t>Table S2.</t>
    </r>
    <r>
      <rPr>
        <sz val="14"/>
        <color theme="1"/>
        <rFont val="Calibri"/>
        <family val="2"/>
        <scheme val="minor"/>
      </rPr>
      <t xml:space="preserve"> Differential OB proteome detected in aged Tg2576 mice.</t>
    </r>
  </si>
</sst>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sz val="12"/>
      <color theme="1"/>
      <name val="Calibri"/>
      <family val="2"/>
      <scheme val="minor"/>
    </font>
    <font>
      <b/>
      <sz val="11"/>
      <color theme="1"/>
      <name val="Calibri"/>
      <family val="2"/>
      <scheme val="minor"/>
    </font>
    <font>
      <b/>
      <u/>
      <sz val="14"/>
      <color theme="1"/>
      <name val="Calibri"/>
      <family val="2"/>
      <scheme val="minor"/>
    </font>
    <font>
      <sz val="13"/>
      <color rgb="FF222222"/>
      <name val="Verdana"/>
      <family val="2"/>
    </font>
    <font>
      <sz val="12"/>
      <color theme="1"/>
      <name val="Arial"/>
      <family val="2"/>
    </font>
    <font>
      <sz val="12"/>
      <color rgb="FF222222"/>
      <name val="Verdana"/>
      <family val="2"/>
    </font>
    <font>
      <sz val="13"/>
      <color rgb="FF00709B"/>
      <name val="Verdana"/>
      <family val="2"/>
    </font>
    <font>
      <b/>
      <sz val="14"/>
      <color theme="1"/>
      <name val="Calibri"/>
      <family val="2"/>
      <scheme val="minor"/>
    </font>
    <font>
      <sz val="14"/>
      <color theme="1"/>
      <name val="Calibri"/>
      <family val="2"/>
      <scheme val="minor"/>
    </font>
  </fonts>
  <fills count="6">
    <fill>
      <patternFill patternType="none"/>
    </fill>
    <fill>
      <patternFill patternType="gray125"/>
    </fill>
    <fill>
      <patternFill patternType="solid">
        <fgColor rgb="FF92D050"/>
        <bgColor indexed="64"/>
      </patternFill>
    </fill>
    <fill>
      <patternFill patternType="solid">
        <fgColor rgb="FFFF8485"/>
        <bgColor indexed="64"/>
      </patternFill>
    </fill>
    <fill>
      <patternFill patternType="solid">
        <fgColor theme="9" tint="0.39997558519241921"/>
        <bgColor indexed="64"/>
      </patternFill>
    </fill>
    <fill>
      <patternFill patternType="solid">
        <fgColor rgb="FFFF0000"/>
        <bgColor indexed="64"/>
      </patternFill>
    </fill>
  </fills>
  <borders count="1">
    <border>
      <left/>
      <right/>
      <top/>
      <bottom/>
      <diagonal/>
    </border>
  </borders>
  <cellStyleXfs count="1">
    <xf numFmtId="0" fontId="0" fillId="0" borderId="0"/>
  </cellStyleXfs>
  <cellXfs count="16">
    <xf numFmtId="0" fontId="0" fillId="0" borderId="0" xfId="0"/>
    <xf numFmtId="0" fontId="3" fillId="0" borderId="0" xfId="0" applyFont="1" applyAlignment="1">
      <alignment horizontal="center" vertical="center"/>
    </xf>
    <xf numFmtId="0" fontId="2" fillId="0" borderId="0" xfId="0" applyFont="1" applyAlignment="1">
      <alignment horizontal="center"/>
    </xf>
    <xf numFmtId="0" fontId="0" fillId="0" borderId="0" xfId="0" applyAlignment="1">
      <alignment horizontal="left"/>
    </xf>
    <xf numFmtId="0" fontId="0" fillId="0" borderId="0" xfId="0" applyAlignment="1">
      <alignment horizontal="center"/>
    </xf>
    <xf numFmtId="0" fontId="4" fillId="0" borderId="0" xfId="0" applyFont="1"/>
    <xf numFmtId="0" fontId="6" fillId="0" borderId="0" xfId="0" applyFont="1"/>
    <xf numFmtId="0" fontId="1" fillId="0" borderId="0" xfId="0" applyFont="1"/>
    <xf numFmtId="0" fontId="5" fillId="2" borderId="0" xfId="0" applyFont="1" applyFill="1" applyAlignment="1">
      <alignment horizontal="left"/>
    </xf>
    <xf numFmtId="0" fontId="1" fillId="2" borderId="0" xfId="0" applyFont="1" applyFill="1" applyAlignment="1">
      <alignment horizontal="left"/>
    </xf>
    <xf numFmtId="0" fontId="1" fillId="3" borderId="0" xfId="0" applyFont="1" applyFill="1" applyAlignment="1">
      <alignment horizontal="left"/>
    </xf>
    <xf numFmtId="0" fontId="2" fillId="4" borderId="0" xfId="0" applyFont="1" applyFill="1" applyAlignment="1">
      <alignment horizontal="center"/>
    </xf>
    <xf numFmtId="0" fontId="2" fillId="5" borderId="0" xfId="0" applyFont="1" applyFill="1" applyAlignment="1">
      <alignment horizontal="center"/>
    </xf>
    <xf numFmtId="0" fontId="0" fillId="0" borderId="0" xfId="0" applyFont="1" applyAlignment="1">
      <alignment horizontal="center"/>
    </xf>
    <xf numFmtId="0" fontId="9" fillId="0" borderId="0" xfId="0" applyFont="1" applyAlignment="1">
      <alignment horizontal="center" vertical="center"/>
    </xf>
    <xf numFmtId="0" fontId="0" fillId="0" borderId="0" xfId="0" applyAlignment="1">
      <alignment horizontal="center" vertical="center"/>
    </xf>
  </cellXfs>
  <cellStyles count="1">
    <cellStyle name="Normal" xfId="0" builtinId="0"/>
  </cellStyles>
  <dxfs count="0"/>
  <tableStyles count="0" defaultTableStyle="TableStyleMedium2" defaultPivotStyle="PivotStyleLight16"/>
  <colors>
    <mruColors>
      <color rgb="FFFF84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zoomScale="121" zoomScaleNormal="121" zoomScalePageLayoutView="121" workbookViewId="0">
      <selection activeCell="C45" sqref="C45"/>
    </sheetView>
  </sheetViews>
  <sheetFormatPr baseColWidth="10" defaultColWidth="20.5" defaultRowHeight="15" x14ac:dyDescent="0.2"/>
  <cols>
    <col min="1" max="1" width="14.1640625" style="2" customWidth="1"/>
    <col min="2" max="2" width="12.83203125" style="4" customWidth="1"/>
    <col min="3" max="3" width="47.6640625" style="3" customWidth="1"/>
    <col min="4" max="4" width="17.83203125" style="4" customWidth="1"/>
    <col min="5" max="5" width="20.5" style="4"/>
    <col min="6" max="6" width="8.83203125" style="4" customWidth="1"/>
    <col min="7" max="7" width="15" style="4" customWidth="1"/>
    <col min="8" max="8" width="12.6640625" style="4" customWidth="1"/>
    <col min="9" max="9" width="9.83203125" style="4" customWidth="1"/>
    <col min="10" max="10" width="19.33203125" style="4" customWidth="1"/>
    <col min="11" max="16384" width="20.5" style="4"/>
  </cols>
  <sheetData>
    <row r="1" spans="1:11" ht="19" x14ac:dyDescent="0.2">
      <c r="C1" s="14" t="s">
        <v>112</v>
      </c>
      <c r="D1" s="15"/>
    </row>
    <row r="2" spans="1:11" s="1" customFormat="1" ht="19" x14ac:dyDescent="0.2">
      <c r="A2" s="1" t="s">
        <v>0</v>
      </c>
      <c r="B2" s="1" t="s">
        <v>1</v>
      </c>
      <c r="C2" s="1" t="s">
        <v>2</v>
      </c>
      <c r="D2" s="1" t="s">
        <v>3</v>
      </c>
      <c r="E2" s="1" t="s">
        <v>111</v>
      </c>
      <c r="F2" s="1" t="s">
        <v>4</v>
      </c>
      <c r="G2" s="1" t="s">
        <v>5</v>
      </c>
      <c r="H2" s="1" t="s">
        <v>12</v>
      </c>
      <c r="I2" s="1" t="s">
        <v>6</v>
      </c>
      <c r="J2" s="1" t="s">
        <v>7</v>
      </c>
      <c r="K2" s="1" t="s">
        <v>8</v>
      </c>
    </row>
    <row r="3" spans="1:11" x14ac:dyDescent="0.2">
      <c r="A3" s="11" t="s">
        <v>13</v>
      </c>
      <c r="B3" s="13" t="s">
        <v>14</v>
      </c>
      <c r="C3" s="3" t="s">
        <v>15</v>
      </c>
      <c r="D3" s="4">
        <v>2</v>
      </c>
      <c r="E3" s="4">
        <v>8.5</v>
      </c>
      <c r="F3" s="4">
        <v>3.89</v>
      </c>
      <c r="G3" s="4">
        <v>3</v>
      </c>
      <c r="H3" s="4">
        <v>1.65305146715486</v>
      </c>
      <c r="I3" s="4">
        <f t="shared" ref="I3:I27" si="0">10^-H3</f>
        <v>2.2230464273581194E-2</v>
      </c>
      <c r="J3" s="4">
        <v>-0.71454548835754395</v>
      </c>
      <c r="K3" s="4">
        <f t="shared" ref="K3:K27" si="1">2^J3</f>
        <v>0.60939708816801763</v>
      </c>
    </row>
    <row r="4" spans="1:11" x14ac:dyDescent="0.2">
      <c r="A4" s="11" t="s">
        <v>16</v>
      </c>
      <c r="B4" s="13" t="s">
        <v>17</v>
      </c>
      <c r="C4" s="3" t="s">
        <v>18</v>
      </c>
      <c r="D4" s="4">
        <v>2</v>
      </c>
      <c r="E4" s="4">
        <v>6.9</v>
      </c>
      <c r="F4" s="4">
        <v>3.867</v>
      </c>
      <c r="G4" s="4">
        <v>3</v>
      </c>
      <c r="H4" s="4">
        <v>1.34863141532172</v>
      </c>
      <c r="I4" s="4">
        <f t="shared" si="0"/>
        <v>4.4809343866350215E-2</v>
      </c>
      <c r="J4" s="4">
        <v>-0.62070735295613599</v>
      </c>
      <c r="K4" s="4">
        <f t="shared" si="1"/>
        <v>0.6503519821514665</v>
      </c>
    </row>
    <row r="5" spans="1:11" x14ac:dyDescent="0.2">
      <c r="A5" s="11" t="s">
        <v>19</v>
      </c>
      <c r="B5" s="13" t="s">
        <v>20</v>
      </c>
      <c r="C5" s="3" t="s">
        <v>21</v>
      </c>
      <c r="D5" s="4">
        <v>4</v>
      </c>
      <c r="E5" s="4">
        <v>27.2</v>
      </c>
      <c r="F5" s="4">
        <v>16.693999999999999</v>
      </c>
      <c r="G5" s="4">
        <v>12</v>
      </c>
      <c r="H5" s="4">
        <v>1.3201397821135299</v>
      </c>
      <c r="I5" s="4">
        <f t="shared" si="0"/>
        <v>4.7847606512913136E-2</v>
      </c>
      <c r="J5" s="4">
        <v>-0.59573951860268903</v>
      </c>
      <c r="K5" s="4">
        <f t="shared" si="1"/>
        <v>0.66170518132749967</v>
      </c>
    </row>
    <row r="6" spans="1:11" x14ac:dyDescent="0.2">
      <c r="A6" s="11" t="s">
        <v>22</v>
      </c>
      <c r="B6" s="13" t="s">
        <v>23</v>
      </c>
      <c r="C6" s="3" t="s">
        <v>24</v>
      </c>
      <c r="D6" s="4">
        <v>3</v>
      </c>
      <c r="E6" s="4">
        <v>9.5</v>
      </c>
      <c r="F6" s="4">
        <v>12.052</v>
      </c>
      <c r="G6" s="4">
        <v>4</v>
      </c>
      <c r="H6" s="4">
        <v>1.4809460497918101</v>
      </c>
      <c r="I6" s="4">
        <f t="shared" si="0"/>
        <v>3.3041058372413661E-2</v>
      </c>
      <c r="J6" s="4">
        <v>-0.50765216350555398</v>
      </c>
      <c r="K6" s="4">
        <f t="shared" si="1"/>
        <v>0.70336616242272465</v>
      </c>
    </row>
    <row r="7" spans="1:11" x14ac:dyDescent="0.2">
      <c r="A7" s="11" t="s">
        <v>25</v>
      </c>
      <c r="B7" s="13" t="s">
        <v>26</v>
      </c>
      <c r="C7" s="3" t="s">
        <v>27</v>
      </c>
      <c r="D7" s="4">
        <v>3</v>
      </c>
      <c r="E7" s="4">
        <v>12.1</v>
      </c>
      <c r="F7" s="4">
        <v>16.077000000000002</v>
      </c>
      <c r="G7" s="4">
        <v>7</v>
      </c>
      <c r="H7" s="4">
        <v>1.63899312163085</v>
      </c>
      <c r="I7" s="4">
        <f t="shared" si="0"/>
        <v>2.2961850148721399E-2</v>
      </c>
      <c r="J7" s="4">
        <v>-0.46180403232574502</v>
      </c>
      <c r="K7" s="4">
        <f t="shared" si="1"/>
        <v>0.72607775962034304</v>
      </c>
    </row>
    <row r="8" spans="1:11" x14ac:dyDescent="0.2">
      <c r="A8" s="11" t="s">
        <v>28</v>
      </c>
      <c r="B8" s="13" t="s">
        <v>29</v>
      </c>
      <c r="C8" s="3" t="s">
        <v>30</v>
      </c>
      <c r="D8" s="4">
        <v>2</v>
      </c>
      <c r="E8" s="4">
        <v>3.6</v>
      </c>
      <c r="F8" s="4">
        <v>3.7181999999999999</v>
      </c>
      <c r="G8" s="4">
        <v>2</v>
      </c>
      <c r="H8" s="4">
        <v>1.89648867214033</v>
      </c>
      <c r="I8" s="4">
        <f t="shared" si="0"/>
        <v>1.2691452475868824E-2</v>
      </c>
      <c r="J8" s="4">
        <v>-0.44334646066029898</v>
      </c>
      <c r="K8" s="4">
        <f t="shared" si="1"/>
        <v>0.73542674028983701</v>
      </c>
    </row>
    <row r="9" spans="1:11" x14ac:dyDescent="0.2">
      <c r="A9" s="11" t="s">
        <v>31</v>
      </c>
      <c r="B9" s="13" t="s">
        <v>32</v>
      </c>
      <c r="C9" s="3" t="s">
        <v>33</v>
      </c>
      <c r="D9" s="4">
        <v>2</v>
      </c>
      <c r="E9" s="4">
        <v>3.5</v>
      </c>
      <c r="F9" s="4">
        <v>20.916</v>
      </c>
      <c r="G9" s="4">
        <v>3</v>
      </c>
      <c r="H9" s="4">
        <v>2.3209698520756201</v>
      </c>
      <c r="I9" s="4">
        <f t="shared" si="0"/>
        <v>4.7756242401242157E-3</v>
      </c>
      <c r="J9" s="4">
        <v>-0.43879218896230099</v>
      </c>
      <c r="K9" s="4">
        <f t="shared" si="1"/>
        <v>0.73775198936631936</v>
      </c>
    </row>
    <row r="10" spans="1:11" x14ac:dyDescent="0.2">
      <c r="A10" s="11" t="s">
        <v>34</v>
      </c>
      <c r="B10" s="13" t="s">
        <v>35</v>
      </c>
      <c r="C10" s="3" t="s">
        <v>36</v>
      </c>
      <c r="D10" s="4">
        <v>2</v>
      </c>
      <c r="E10" s="4">
        <v>3.2</v>
      </c>
      <c r="F10" s="4">
        <v>2.7138</v>
      </c>
      <c r="G10" s="4">
        <v>3</v>
      </c>
      <c r="H10" s="4">
        <v>2.32064403815864</v>
      </c>
      <c r="I10" s="4">
        <f t="shared" si="0"/>
        <v>4.7792083258173454E-3</v>
      </c>
      <c r="J10" s="4">
        <v>-0.43532699222366</v>
      </c>
      <c r="K10" s="4">
        <f t="shared" si="1"/>
        <v>0.73952611926834322</v>
      </c>
    </row>
    <row r="11" spans="1:11" x14ac:dyDescent="0.2">
      <c r="A11" s="11" t="s">
        <v>37</v>
      </c>
      <c r="B11" s="13" t="s">
        <v>38</v>
      </c>
      <c r="C11" s="3" t="s">
        <v>39</v>
      </c>
      <c r="D11" s="4">
        <v>5</v>
      </c>
      <c r="E11" s="4">
        <v>12.3</v>
      </c>
      <c r="F11" s="4">
        <v>12.021000000000001</v>
      </c>
      <c r="G11" s="4">
        <v>7</v>
      </c>
      <c r="H11" s="4">
        <v>1.7194388929831099</v>
      </c>
      <c r="I11" s="4">
        <f t="shared" si="0"/>
        <v>1.9079241578680198E-2</v>
      </c>
      <c r="J11" s="4">
        <v>-0.414385795593262</v>
      </c>
      <c r="K11" s="4">
        <f t="shared" si="1"/>
        <v>0.75033887146202571</v>
      </c>
    </row>
    <row r="12" spans="1:11" x14ac:dyDescent="0.2">
      <c r="A12" s="11" t="s">
        <v>40</v>
      </c>
      <c r="B12" s="13" t="s">
        <v>41</v>
      </c>
      <c r="C12" s="3" t="s">
        <v>42</v>
      </c>
      <c r="D12" s="4">
        <v>3</v>
      </c>
      <c r="E12" s="4">
        <v>19.7</v>
      </c>
      <c r="F12" s="4">
        <v>7.0918000000000001</v>
      </c>
      <c r="G12" s="4">
        <v>4</v>
      </c>
      <c r="H12" s="4">
        <v>2.4886286892277401</v>
      </c>
      <c r="I12" s="4">
        <f t="shared" si="0"/>
        <v>3.2461703807681857E-3</v>
      </c>
      <c r="J12" s="4">
        <v>-0.38765874505043002</v>
      </c>
      <c r="K12" s="4">
        <f t="shared" si="1"/>
        <v>0.76436904278225548</v>
      </c>
    </row>
    <row r="13" spans="1:11" x14ac:dyDescent="0.2">
      <c r="A13" s="11" t="s">
        <v>43</v>
      </c>
      <c r="B13" s="13" t="s">
        <v>44</v>
      </c>
      <c r="C13" s="3" t="s">
        <v>45</v>
      </c>
      <c r="D13" s="4">
        <v>3</v>
      </c>
      <c r="E13" s="4">
        <v>19.5</v>
      </c>
      <c r="F13" s="4">
        <v>15.451000000000001</v>
      </c>
      <c r="G13" s="4">
        <v>4</v>
      </c>
      <c r="H13" s="4">
        <v>2.1987485348665601</v>
      </c>
      <c r="I13" s="4">
        <f t="shared" si="0"/>
        <v>6.3277813643564367E-3</v>
      </c>
      <c r="J13" s="4">
        <v>-0.38405676682790102</v>
      </c>
      <c r="K13" s="4">
        <f t="shared" si="1"/>
        <v>0.76627982811077844</v>
      </c>
    </row>
    <row r="14" spans="1:11" x14ac:dyDescent="0.2">
      <c r="A14" s="12" t="s">
        <v>46</v>
      </c>
      <c r="B14" s="13" t="s">
        <v>47</v>
      </c>
      <c r="C14" s="3" t="s">
        <v>48</v>
      </c>
      <c r="D14" s="4">
        <v>4</v>
      </c>
      <c r="E14" s="4">
        <v>33.1</v>
      </c>
      <c r="F14" s="4">
        <v>40.475999999999999</v>
      </c>
      <c r="G14" s="4">
        <v>11</v>
      </c>
      <c r="H14" s="4">
        <v>1.82655025659892</v>
      </c>
      <c r="I14" s="4">
        <f t="shared" si="0"/>
        <v>1.4909042178914049E-2</v>
      </c>
      <c r="J14" s="4">
        <v>0.39854946980873701</v>
      </c>
      <c r="K14" s="4">
        <f t="shared" si="1"/>
        <v>1.3181819034463409</v>
      </c>
    </row>
    <row r="15" spans="1:11" x14ac:dyDescent="0.2">
      <c r="A15" s="12" t="s">
        <v>49</v>
      </c>
      <c r="B15" s="13" t="s">
        <v>50</v>
      </c>
      <c r="C15" s="3" t="s">
        <v>51</v>
      </c>
      <c r="D15" s="4">
        <v>2</v>
      </c>
      <c r="E15" s="4">
        <v>3.3</v>
      </c>
      <c r="F15" s="4">
        <v>2.6829999999999998</v>
      </c>
      <c r="G15" s="4">
        <v>4</v>
      </c>
      <c r="H15" s="4">
        <v>1.52122761267798</v>
      </c>
      <c r="I15" s="4">
        <f t="shared" si="0"/>
        <v>3.0114273288140408E-2</v>
      </c>
      <c r="J15" s="4">
        <v>0.47354753812154099</v>
      </c>
      <c r="K15" s="4">
        <f t="shared" si="1"/>
        <v>1.3885195962405756</v>
      </c>
    </row>
    <row r="16" spans="1:11" x14ac:dyDescent="0.2">
      <c r="A16" s="12" t="s">
        <v>52</v>
      </c>
      <c r="B16" s="13" t="s">
        <v>53</v>
      </c>
      <c r="C16" s="3" t="s">
        <v>54</v>
      </c>
      <c r="D16" s="4">
        <v>38</v>
      </c>
      <c r="E16" s="4">
        <v>73.7</v>
      </c>
      <c r="F16" s="4">
        <v>323.31</v>
      </c>
      <c r="G16" s="4">
        <v>334</v>
      </c>
      <c r="H16" s="4">
        <v>1.31025470695816</v>
      </c>
      <c r="I16" s="4">
        <f t="shared" si="0"/>
        <v>4.8949165592610193E-2</v>
      </c>
      <c r="J16" s="4">
        <v>0.47829039891560798</v>
      </c>
      <c r="K16" s="4">
        <f t="shared" si="1"/>
        <v>1.3930918667816323</v>
      </c>
    </row>
    <row r="17" spans="1:11" x14ac:dyDescent="0.2">
      <c r="A17" s="12" t="s">
        <v>55</v>
      </c>
      <c r="B17" s="13" t="s">
        <v>56</v>
      </c>
      <c r="C17" s="3" t="s">
        <v>57</v>
      </c>
      <c r="D17" s="4">
        <v>21</v>
      </c>
      <c r="E17" s="4">
        <v>51.8</v>
      </c>
      <c r="F17" s="4">
        <v>154.72</v>
      </c>
      <c r="G17" s="4">
        <v>82</v>
      </c>
      <c r="H17" s="4">
        <v>1.5354569799358999</v>
      </c>
      <c r="I17" s="4">
        <f t="shared" si="0"/>
        <v>2.9143588091576699E-2</v>
      </c>
      <c r="J17" s="4">
        <v>0.49646107355753599</v>
      </c>
      <c r="K17" s="4">
        <f t="shared" si="1"/>
        <v>1.4107487522303479</v>
      </c>
    </row>
    <row r="18" spans="1:11" x14ac:dyDescent="0.2">
      <c r="A18" s="12" t="s">
        <v>58</v>
      </c>
      <c r="B18" s="13" t="s">
        <v>59</v>
      </c>
      <c r="C18" s="3" t="s">
        <v>60</v>
      </c>
      <c r="D18" s="4">
        <v>2</v>
      </c>
      <c r="E18" s="4">
        <v>25.1</v>
      </c>
      <c r="F18" s="4">
        <v>17.870999999999999</v>
      </c>
      <c r="G18" s="4">
        <v>7</v>
      </c>
      <c r="H18" s="4">
        <v>1.4801930866158499</v>
      </c>
      <c r="I18" s="4">
        <f t="shared" si="0"/>
        <v>3.3098393385005268E-2</v>
      </c>
      <c r="J18" s="4">
        <v>0.53208466370900498</v>
      </c>
      <c r="K18" s="4">
        <f t="shared" si="1"/>
        <v>1.4460171507209201</v>
      </c>
    </row>
    <row r="19" spans="1:11" x14ac:dyDescent="0.2">
      <c r="A19" s="12" t="s">
        <v>61</v>
      </c>
      <c r="B19" s="13" t="s">
        <v>62</v>
      </c>
      <c r="C19" s="3" t="s">
        <v>63</v>
      </c>
      <c r="D19" s="4">
        <v>2</v>
      </c>
      <c r="E19" s="4">
        <v>8.9</v>
      </c>
      <c r="F19" s="4">
        <v>3.0011000000000001</v>
      </c>
      <c r="G19" s="4">
        <v>4</v>
      </c>
      <c r="H19" s="4">
        <v>1.37289894069204</v>
      </c>
      <c r="I19" s="4">
        <f t="shared" si="0"/>
        <v>4.2374155824537039E-2</v>
      </c>
      <c r="J19" s="4">
        <v>0.53689124186833703</v>
      </c>
      <c r="K19" s="4">
        <f t="shared" si="1"/>
        <v>1.450842831355492</v>
      </c>
    </row>
    <row r="20" spans="1:11" x14ac:dyDescent="0.2">
      <c r="A20" s="12" t="s">
        <v>64</v>
      </c>
      <c r="B20" s="13" t="s">
        <v>65</v>
      </c>
      <c r="C20" s="3" t="s">
        <v>66</v>
      </c>
      <c r="D20" s="4">
        <v>5</v>
      </c>
      <c r="E20" s="4">
        <v>4.4000000000000004</v>
      </c>
      <c r="F20" s="4">
        <v>110.12</v>
      </c>
      <c r="G20" s="4">
        <v>13</v>
      </c>
      <c r="H20" s="4">
        <v>1.3578146717981701</v>
      </c>
      <c r="I20" s="4">
        <f t="shared" si="0"/>
        <v>4.3871787364827795E-2</v>
      </c>
      <c r="J20" s="4">
        <v>0.54892843961715698</v>
      </c>
      <c r="K20" s="4">
        <f t="shared" si="1"/>
        <v>1.4629986514245072</v>
      </c>
    </row>
    <row r="21" spans="1:11" x14ac:dyDescent="0.2">
      <c r="A21" s="12" t="s">
        <v>67</v>
      </c>
      <c r="B21" s="13" t="s">
        <v>68</v>
      </c>
      <c r="C21" s="3" t="s">
        <v>69</v>
      </c>
      <c r="D21" s="4">
        <v>4</v>
      </c>
      <c r="E21" s="4">
        <v>5.2</v>
      </c>
      <c r="F21" s="4">
        <v>11.443</v>
      </c>
      <c r="G21" s="4">
        <v>5</v>
      </c>
      <c r="H21" s="4">
        <v>1.4536418702276199</v>
      </c>
      <c r="I21" s="4">
        <f t="shared" si="0"/>
        <v>3.5185046536609768E-2</v>
      </c>
      <c r="J21" s="4">
        <v>0.57401641209920296</v>
      </c>
      <c r="K21" s="4">
        <f t="shared" si="1"/>
        <v>1.4886621900917192</v>
      </c>
    </row>
    <row r="22" spans="1:11" x14ac:dyDescent="0.2">
      <c r="A22" s="12" t="s">
        <v>70</v>
      </c>
      <c r="B22" s="13" t="s">
        <v>71</v>
      </c>
      <c r="C22" s="3" t="s">
        <v>72</v>
      </c>
      <c r="D22" s="4">
        <v>2</v>
      </c>
      <c r="E22" s="4">
        <v>3.5</v>
      </c>
      <c r="F22" s="4">
        <v>3.4975000000000001</v>
      </c>
      <c r="G22" s="4">
        <v>2</v>
      </c>
      <c r="H22" s="4">
        <v>2.4029833971712899</v>
      </c>
      <c r="I22" s="4">
        <f t="shared" si="0"/>
        <v>3.9538173499594426E-3</v>
      </c>
      <c r="J22" s="4">
        <v>0.59831484158833803</v>
      </c>
      <c r="K22" s="4">
        <f t="shared" si="1"/>
        <v>1.5139471479680926</v>
      </c>
    </row>
    <row r="23" spans="1:11" x14ac:dyDescent="0.2">
      <c r="A23" s="12" t="s">
        <v>73</v>
      </c>
      <c r="B23" s="13" t="s">
        <v>74</v>
      </c>
      <c r="C23" s="3" t="s">
        <v>75</v>
      </c>
      <c r="D23" s="4">
        <v>2</v>
      </c>
      <c r="E23" s="4">
        <v>15.4</v>
      </c>
      <c r="F23" s="4">
        <v>3.6166999999999998</v>
      </c>
      <c r="G23" s="4">
        <v>3</v>
      </c>
      <c r="H23" s="4">
        <v>1.47041710137977</v>
      </c>
      <c r="I23" s="4">
        <f t="shared" si="0"/>
        <v>3.385188825655043E-2</v>
      </c>
      <c r="J23" s="4">
        <v>0.648061196009318</v>
      </c>
      <c r="K23" s="4">
        <f t="shared" si="1"/>
        <v>1.5670608438271287</v>
      </c>
    </row>
    <row r="24" spans="1:11" x14ac:dyDescent="0.2">
      <c r="A24" s="12" t="s">
        <v>76</v>
      </c>
      <c r="B24" s="13" t="s">
        <v>77</v>
      </c>
      <c r="C24" s="3" t="s">
        <v>78</v>
      </c>
      <c r="D24" s="4">
        <v>2</v>
      </c>
      <c r="E24" s="4">
        <v>23.5</v>
      </c>
      <c r="F24" s="4">
        <v>6.7984999999999998</v>
      </c>
      <c r="G24" s="4">
        <v>8</v>
      </c>
      <c r="H24" s="4">
        <v>1.4746755224499399</v>
      </c>
      <c r="I24" s="4">
        <f t="shared" si="0"/>
        <v>3.3521579780249229E-2</v>
      </c>
      <c r="J24" s="4">
        <v>0.66209525863329599</v>
      </c>
      <c r="K24" s="4">
        <f t="shared" si="1"/>
        <v>1.5823790806480289</v>
      </c>
    </row>
    <row r="25" spans="1:11" x14ac:dyDescent="0.2">
      <c r="A25" s="12" t="s">
        <v>79</v>
      </c>
      <c r="B25" s="13" t="s">
        <v>80</v>
      </c>
      <c r="C25" s="3" t="s">
        <v>81</v>
      </c>
      <c r="D25" s="4">
        <v>2</v>
      </c>
      <c r="E25" s="4">
        <v>13.6</v>
      </c>
      <c r="F25" s="4">
        <v>5.4652000000000003</v>
      </c>
      <c r="G25" s="4">
        <v>2</v>
      </c>
      <c r="H25" s="4">
        <v>1.3317666544153699</v>
      </c>
      <c r="I25" s="4">
        <f t="shared" si="0"/>
        <v>4.6583631924683198E-2</v>
      </c>
      <c r="J25" s="4">
        <v>0.90299685796101903</v>
      </c>
      <c r="K25" s="4">
        <f t="shared" si="1"/>
        <v>1.869946322950867</v>
      </c>
    </row>
    <row r="26" spans="1:11" x14ac:dyDescent="0.2">
      <c r="A26" s="12" t="s">
        <v>82</v>
      </c>
      <c r="B26" s="13" t="s">
        <v>83</v>
      </c>
      <c r="C26" s="3" t="s">
        <v>84</v>
      </c>
      <c r="D26" s="4">
        <v>2</v>
      </c>
      <c r="E26" s="4">
        <v>0.3</v>
      </c>
      <c r="F26" s="4">
        <v>2.3129</v>
      </c>
      <c r="G26" s="4">
        <v>2</v>
      </c>
      <c r="H26" s="4">
        <v>1.84204400069451</v>
      </c>
      <c r="I26" s="4">
        <f t="shared" si="0"/>
        <v>1.4386528132682463E-2</v>
      </c>
      <c r="J26" s="4">
        <v>1.27024980386098</v>
      </c>
      <c r="K26" s="4">
        <f t="shared" si="1"/>
        <v>2.4120332648163338</v>
      </c>
    </row>
    <row r="27" spans="1:11" x14ac:dyDescent="0.2">
      <c r="A27" s="12" t="s">
        <v>9</v>
      </c>
      <c r="B27" s="13" t="s">
        <v>10</v>
      </c>
      <c r="C27" s="3" t="s">
        <v>11</v>
      </c>
      <c r="D27" s="4">
        <v>14</v>
      </c>
      <c r="E27" s="4">
        <v>19.7</v>
      </c>
      <c r="F27" s="4">
        <v>310.52999999999997</v>
      </c>
      <c r="G27" s="4">
        <v>106</v>
      </c>
      <c r="H27" s="4">
        <v>3.45260622233419</v>
      </c>
      <c r="I27" s="4">
        <f t="shared" si="0"/>
        <v>3.5269051291980457E-4</v>
      </c>
      <c r="J27" s="4">
        <v>2.48086380958557</v>
      </c>
      <c r="K27" s="4">
        <f t="shared" si="1"/>
        <v>5.5823160609687683</v>
      </c>
    </row>
  </sheetData>
  <mergeCells count="1">
    <mergeCell ref="C1:D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zoomScale="85" zoomScaleNormal="85" zoomScalePageLayoutView="85" workbookViewId="0">
      <selection sqref="A1:B1"/>
    </sheetView>
  </sheetViews>
  <sheetFormatPr baseColWidth="10" defaultColWidth="11.5" defaultRowHeight="15" x14ac:dyDescent="0.2"/>
  <cols>
    <col min="1" max="1" width="81.33203125" customWidth="1"/>
  </cols>
  <sheetData>
    <row r="1" spans="1:2" ht="28.5" customHeight="1" x14ac:dyDescent="0.2">
      <c r="A1" s="14" t="s">
        <v>112</v>
      </c>
      <c r="B1" s="15"/>
    </row>
    <row r="2" spans="1:2" s="7" customFormat="1" ht="16" x14ac:dyDescent="0.2">
      <c r="A2" s="8" t="s">
        <v>15</v>
      </c>
      <c r="B2" s="6" t="s">
        <v>85</v>
      </c>
    </row>
    <row r="3" spans="1:2" ht="17" x14ac:dyDescent="0.2">
      <c r="A3" s="9" t="s">
        <v>18</v>
      </c>
      <c r="B3" s="5" t="s">
        <v>87</v>
      </c>
    </row>
    <row r="4" spans="1:2" ht="17" x14ac:dyDescent="0.2">
      <c r="A4" s="9" t="s">
        <v>21</v>
      </c>
      <c r="B4" s="5" t="s">
        <v>88</v>
      </c>
    </row>
    <row r="5" spans="1:2" ht="17" x14ac:dyDescent="0.2">
      <c r="A5" s="9" t="s">
        <v>24</v>
      </c>
      <c r="B5" s="5" t="s">
        <v>89</v>
      </c>
    </row>
    <row r="6" spans="1:2" ht="17" x14ac:dyDescent="0.2">
      <c r="A6" s="9" t="s">
        <v>27</v>
      </c>
      <c r="B6" s="5" t="s">
        <v>90</v>
      </c>
    </row>
    <row r="7" spans="1:2" ht="17" x14ac:dyDescent="0.2">
      <c r="A7" s="9" t="s">
        <v>30</v>
      </c>
      <c r="B7" s="5" t="s">
        <v>91</v>
      </c>
    </row>
    <row r="8" spans="1:2" ht="17" x14ac:dyDescent="0.2">
      <c r="A8" s="9" t="s">
        <v>33</v>
      </c>
      <c r="B8" s="5" t="s">
        <v>92</v>
      </c>
    </row>
    <row r="9" spans="1:2" ht="17" x14ac:dyDescent="0.2">
      <c r="A9" s="9" t="s">
        <v>36</v>
      </c>
      <c r="B9" s="5" t="s">
        <v>93</v>
      </c>
    </row>
    <row r="10" spans="1:2" ht="17" x14ac:dyDescent="0.2">
      <c r="A10" s="9" t="s">
        <v>94</v>
      </c>
      <c r="B10" s="5" t="s">
        <v>95</v>
      </c>
    </row>
    <row r="11" spans="1:2" ht="17" x14ac:dyDescent="0.2">
      <c r="A11" s="9" t="s">
        <v>42</v>
      </c>
      <c r="B11" s="5" t="s">
        <v>88</v>
      </c>
    </row>
    <row r="12" spans="1:2" ht="17" x14ac:dyDescent="0.2">
      <c r="A12" s="9" t="s">
        <v>45</v>
      </c>
      <c r="B12" s="5" t="s">
        <v>96</v>
      </c>
    </row>
    <row r="13" spans="1:2" ht="17" x14ac:dyDescent="0.2">
      <c r="A13" s="10" t="s">
        <v>97</v>
      </c>
      <c r="B13" s="5" t="s">
        <v>98</v>
      </c>
    </row>
    <row r="14" spans="1:2" ht="17" x14ac:dyDescent="0.2">
      <c r="A14" s="10" t="s">
        <v>51</v>
      </c>
      <c r="B14" s="5" t="s">
        <v>99</v>
      </c>
    </row>
    <row r="15" spans="1:2" ht="17" x14ac:dyDescent="0.2">
      <c r="A15" s="10" t="s">
        <v>54</v>
      </c>
      <c r="B15" s="5" t="s">
        <v>100</v>
      </c>
    </row>
    <row r="16" spans="1:2" ht="17" x14ac:dyDescent="0.2">
      <c r="A16" s="10" t="s">
        <v>57</v>
      </c>
      <c r="B16" s="5" t="s">
        <v>101</v>
      </c>
    </row>
    <row r="17" spans="1:2" ht="17" x14ac:dyDescent="0.2">
      <c r="A17" s="10" t="s">
        <v>60</v>
      </c>
      <c r="B17" s="5" t="s">
        <v>102</v>
      </c>
    </row>
    <row r="18" spans="1:2" ht="17" x14ac:dyDescent="0.2">
      <c r="A18" s="10" t="s">
        <v>63</v>
      </c>
      <c r="B18" s="5" t="s">
        <v>103</v>
      </c>
    </row>
    <row r="19" spans="1:2" ht="16" x14ac:dyDescent="0.2">
      <c r="A19" s="10" t="s">
        <v>66</v>
      </c>
      <c r="B19" s="7" t="s">
        <v>104</v>
      </c>
    </row>
    <row r="20" spans="1:2" ht="17" x14ac:dyDescent="0.2">
      <c r="A20" s="10" t="s">
        <v>69</v>
      </c>
      <c r="B20" s="5" t="s">
        <v>105</v>
      </c>
    </row>
    <row r="21" spans="1:2" ht="17" x14ac:dyDescent="0.2">
      <c r="A21" s="10" t="s">
        <v>72</v>
      </c>
      <c r="B21" s="5" t="s">
        <v>106</v>
      </c>
    </row>
    <row r="22" spans="1:2" ht="17" x14ac:dyDescent="0.2">
      <c r="A22" s="10" t="s">
        <v>75</v>
      </c>
      <c r="B22" s="5" t="s">
        <v>107</v>
      </c>
    </row>
    <row r="23" spans="1:2" ht="17" x14ac:dyDescent="0.2">
      <c r="A23" s="10" t="s">
        <v>78</v>
      </c>
      <c r="B23" s="5" t="s">
        <v>108</v>
      </c>
    </row>
    <row r="24" spans="1:2" ht="17" x14ac:dyDescent="0.2">
      <c r="A24" s="10" t="s">
        <v>81</v>
      </c>
      <c r="B24" s="5" t="s">
        <v>109</v>
      </c>
    </row>
    <row r="25" spans="1:2" ht="17" x14ac:dyDescent="0.2">
      <c r="A25" s="10" t="s">
        <v>84</v>
      </c>
      <c r="B25" s="5" t="s">
        <v>110</v>
      </c>
    </row>
    <row r="26" spans="1:2" ht="16" x14ac:dyDescent="0.2">
      <c r="A26" s="10" t="s">
        <v>86</v>
      </c>
      <c r="B26" s="7"/>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Diff prot aged Tg2576 OBs</vt:lpstr>
      <vt:lpstr>PROTEIN FUNCTIONS</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Microsoft Office User</cp:lastModifiedBy>
  <dcterms:created xsi:type="dcterms:W3CDTF">2017-07-31T10:07:12Z</dcterms:created>
  <dcterms:modified xsi:type="dcterms:W3CDTF">2017-10-26T16:02:29Z</dcterms:modified>
</cp:coreProperties>
</file>