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9126"/>
  <workbookPr defaultThemeVersion="166925"/>
  <mc:AlternateContent xmlns:mc="http://schemas.openxmlformats.org/markup-compatibility/2006">
    <mc:Choice Requires="x15">
      <x15ac:absPath xmlns:x15ac="http://schemas.microsoft.com/office/spreadsheetml/2010/11/ac" url="C:\Users\ME\Desktop\"/>
    </mc:Choice>
  </mc:AlternateContent>
  <xr:revisionPtr revIDLastSave="0" documentId="10_ncr:100000_{2B0BC960-54AC-4793-A040-98B7AC07D519}" xr6:coauthVersionLast="31" xr6:coauthVersionMax="37" xr10:uidLastSave="{00000000-0000-0000-0000-000000000000}"/>
  <bookViews>
    <workbookView xWindow="0" yWindow="465" windowWidth="25605" windowHeight="14520" xr2:uid="{00000000-000D-0000-FFFF-FFFF00000000}"/>
  </bookViews>
  <sheets>
    <sheet name="Table S4" sheetId="1" r:id="rId1"/>
  </sheets>
  <calcPr calcId="1790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L21" i="1" l="1"/>
  <c r="L7" i="1"/>
  <c r="L8" i="1"/>
  <c r="L25" i="1"/>
  <c r="L18" i="1"/>
  <c r="L31" i="1"/>
  <c r="L33" i="1"/>
  <c r="L23" i="1"/>
  <c r="L9" i="1"/>
  <c r="L11" i="1"/>
  <c r="L28" i="1"/>
  <c r="L19" i="1"/>
  <c r="L29" i="1"/>
  <c r="L5" i="1"/>
  <c r="L37" i="1"/>
  <c r="L27" i="1"/>
  <c r="L17" i="1"/>
  <c r="L39" i="1"/>
  <c r="L3" i="1"/>
  <c r="L32" i="1"/>
  <c r="L15" i="1"/>
  <c r="L42" i="1"/>
  <c r="L20" i="1"/>
  <c r="L10" i="1"/>
  <c r="L14" i="1"/>
  <c r="L4" i="1"/>
  <c r="L6" i="1"/>
  <c r="L24" i="1"/>
  <c r="L22" i="1"/>
  <c r="L13" i="1"/>
  <c r="L38" i="1"/>
  <c r="L40" i="1"/>
  <c r="L12" i="1"/>
  <c r="L41" i="1"/>
  <c r="L35" i="1"/>
  <c r="L34" i="1"/>
  <c r="L30" i="1"/>
  <c r="L26" i="1"/>
  <c r="L36" i="1"/>
  <c r="L16" i="1"/>
</calcChain>
</file>

<file path=xl/sharedStrings.xml><?xml version="1.0" encoding="utf-8"?>
<sst xmlns="http://schemas.openxmlformats.org/spreadsheetml/2006/main" count="446" uniqueCount="198">
  <si>
    <t>Trait</t>
  </si>
  <si>
    <t>Alleles</t>
  </si>
  <si>
    <t>Pvalue</t>
  </si>
  <si>
    <t>SNPID</t>
  </si>
  <si>
    <t>Annotation</t>
  </si>
  <si>
    <t>Annotation_Impact</t>
  </si>
  <si>
    <t>Gene_Name</t>
  </si>
  <si>
    <t>S1A_1846816</t>
  </si>
  <si>
    <t>combined</t>
  </si>
  <si>
    <t>intergenic_region</t>
  </si>
  <si>
    <t>MODIFIER</t>
  </si>
  <si>
    <t>TraesCS1A01G003300-TraesCS1A01G003400</t>
  </si>
  <si>
    <t>Protein ROOT HAIR DEFECTIVE 3 homolog</t>
  </si>
  <si>
    <t>S1A_402236557</t>
  </si>
  <si>
    <t>upstream_gene_variant</t>
  </si>
  <si>
    <t>TraesCS1A01G229600</t>
  </si>
  <si>
    <t>Elongation factor 4</t>
  </si>
  <si>
    <t>S1A_584413238</t>
  </si>
  <si>
    <t>TraesCS1A01G432800-TraesCS1A01G432900</t>
  </si>
  <si>
    <t>Metacaspase-1 and Na-translocating NADH-quinone reductase subunit A</t>
  </si>
  <si>
    <t>S1A_584413248</t>
  </si>
  <si>
    <t>S1B_606491241</t>
  </si>
  <si>
    <t>TraesCS1B01G375400</t>
  </si>
  <si>
    <t>Kinase family protein</t>
  </si>
  <si>
    <t>S2A_738732586</t>
  </si>
  <si>
    <t>TraesCS2A01G514200-TraesCS2A01G514300</t>
  </si>
  <si>
    <t>AP2-like ethylene-responsive transcription factor and Ethylene-responsive transcription factor</t>
  </si>
  <si>
    <t>S2A_742969119</t>
  </si>
  <si>
    <t>TraesCS2A01G519900-TraesCS2A01G520000</t>
  </si>
  <si>
    <t>2-oxoglutarate (2OG) and Fe(II)-dependent oxygenase superfamily protein</t>
  </si>
  <si>
    <t>S2A_750621751</t>
  </si>
  <si>
    <t>TraesCS2A01G536700</t>
  </si>
  <si>
    <t>Flowering Locus T-like protein, putative</t>
  </si>
  <si>
    <t>S2D_572031650</t>
  </si>
  <si>
    <t>synonymous_variant</t>
  </si>
  <si>
    <t>LOW</t>
  </si>
  <si>
    <t>TraesCS2D01G466400</t>
  </si>
  <si>
    <t>S2D_58740285</t>
  </si>
  <si>
    <t>TraesCS2D01G106500-TraesCS2D01G106600</t>
  </si>
  <si>
    <t>F-box protein and Potassium transporter</t>
  </si>
  <si>
    <t>S2D_631996199</t>
  </si>
  <si>
    <t>TraesCS2D01G559600-TraesCS2D01G559700</t>
  </si>
  <si>
    <t>transmembrane protein, putative (DUF594) and Zn-dependent exopeptidases superfamily protein</t>
  </si>
  <si>
    <t>S2D_80258448</t>
  </si>
  <si>
    <t>TraesCS2D01G136700-TraesCS2D01G136800</t>
  </si>
  <si>
    <t>Glycerol-3-phosphate acyltransferase 3, putative and Cysteine-rich receptor-kinase-like protein (Salt stress response/antifungal)</t>
  </si>
  <si>
    <t>S3A_23297031</t>
  </si>
  <si>
    <t>TraesCS3A01G042900-TraesCS3A01G043000</t>
  </si>
  <si>
    <t>DNA-binding storekeeper protein-related transcriptional regulator and 30S ribosomal protein S10</t>
  </si>
  <si>
    <t>S3A_530501108</t>
  </si>
  <si>
    <t>downstream_gene_variant</t>
  </si>
  <si>
    <t>TraesCS3A01G296300</t>
  </si>
  <si>
    <t>LURP-one-like protein</t>
  </si>
  <si>
    <t>S3A_534469328</t>
  </si>
  <si>
    <t>intron_variant</t>
  </si>
  <si>
    <t>TraesCS3A01G300400</t>
  </si>
  <si>
    <t>Protein DETOXIFICATION</t>
  </si>
  <si>
    <t>S3A_534535579</t>
  </si>
  <si>
    <t>TraesCS3A01G300700</t>
  </si>
  <si>
    <t>Serpin family protein</t>
  </si>
  <si>
    <t>S3A_736119715</t>
  </si>
  <si>
    <t>TraesCS3A01G518900-TraesCS3A01G519000</t>
  </si>
  <si>
    <t>DNA topoisomerase and Cytochrome P450, putative</t>
  </si>
  <si>
    <t>S3B_206308044</t>
  </si>
  <si>
    <t>TraesCS3B01G192400-TraesCS3B01G192500</t>
  </si>
  <si>
    <t>Phosphate translocator and Receptor-like kinase (Leucine rich repeat N-terminal domain)</t>
  </si>
  <si>
    <t>S3B_655010350</t>
  </si>
  <si>
    <t>TraesCS3B01G417900-TraesCS3B01G418000</t>
  </si>
  <si>
    <t>Protein bps1, chloroplastic and Adenine nucleotide alpha hydrolases-like superfamily protein (Universal stress protein family)</t>
  </si>
  <si>
    <t>S3B_727935439</t>
  </si>
  <si>
    <t>TraesCS3B01G479800-TraesCS3B01G479900</t>
  </si>
  <si>
    <t>F-box family protein and CBS domain-containing protein-like</t>
  </si>
  <si>
    <t>S3B_78136780</t>
  </si>
  <si>
    <t>TraesCS3B01G111800-TraesCS3B01G111900</t>
  </si>
  <si>
    <t>Accelerated cell death 11 and F-box protein</t>
  </si>
  <si>
    <t>S4A_681683160</t>
  </si>
  <si>
    <t>TraesCS4A01G408900</t>
  </si>
  <si>
    <t>Cytoplasmic FMR1-interacting</t>
  </si>
  <si>
    <t>S4A_740606543</t>
  </si>
  <si>
    <t>TraesCS4A01G490700</t>
  </si>
  <si>
    <t>Leucine-rich repeat receptor-like protein kinase family protein, putative</t>
  </si>
  <si>
    <t>S4B_37424735</t>
  </si>
  <si>
    <t>TraesCS4B01G049200-TraesCS4B01G049300</t>
  </si>
  <si>
    <t>50S ribosomal protein L32, chloroplastic and GPN-loop GTPase-like protein</t>
  </si>
  <si>
    <t>S4B_407743657</t>
  </si>
  <si>
    <t>TraesCS4B01G187300-TraesCS4B01G187400</t>
  </si>
  <si>
    <t>Protein COBRA, putative and Hexosyltransferase ( Glycosyl transferase family 8)</t>
  </si>
  <si>
    <t>S4B_408606348</t>
  </si>
  <si>
    <t>TraesCS4B01G187600</t>
  </si>
  <si>
    <t>Chaperone protein dnaJ</t>
  </si>
  <si>
    <t>S4B_624138956</t>
  </si>
  <si>
    <t>TraesCS4B01G333400-TraesCS4B01G333500</t>
  </si>
  <si>
    <t>carboxyl-terminal peptidase, putative (DUF239) and carboxyl-terminal peptidase (DUF239)</t>
  </si>
  <si>
    <t>S4D_490394558</t>
  </si>
  <si>
    <t>TraesCS4D01G333000-TraesCS4D01G333100</t>
  </si>
  <si>
    <t>S5A_135164381</t>
  </si>
  <si>
    <t>TraesCS5A01G096300</t>
  </si>
  <si>
    <t>GDSL esterase/lipase</t>
  </si>
  <si>
    <t>S6A_430583367</t>
  </si>
  <si>
    <t>TraesCS6A01G228400</t>
  </si>
  <si>
    <t>Prolyl oligopeptidase family protein</t>
  </si>
  <si>
    <t>S6A_50345873</t>
  </si>
  <si>
    <t>TraesCS6A01G081700-TraesCS6A01G081800</t>
  </si>
  <si>
    <t>Peroxidase and Cytochrome P450</t>
  </si>
  <si>
    <t>S6B_109760004</t>
  </si>
  <si>
    <t>TraesCS6B01G117600-TraesCS6B01G117700</t>
  </si>
  <si>
    <t>Pyridoxal 5'-phosphate synthase subunit PdxT and ATP synthase gamma chain</t>
  </si>
  <si>
    <t>S6B_32333184</t>
  </si>
  <si>
    <t>TraesCS6B01G053100</t>
  </si>
  <si>
    <t>MYB transcription factor</t>
  </si>
  <si>
    <t>S6B_482791655</t>
  </si>
  <si>
    <t>TraesCS6B01G268400-TraesCS6B01G268500</t>
  </si>
  <si>
    <t>FBD-associated F-box protein and Sentrin-specific protease 2</t>
  </si>
  <si>
    <t>S6B_48536435</t>
  </si>
  <si>
    <t>missense_variant</t>
  </si>
  <si>
    <t>MODERATE</t>
  </si>
  <si>
    <t>TraesCS6B01G071900</t>
  </si>
  <si>
    <t>thionin-like protein</t>
  </si>
  <si>
    <t>S6B_576856920</t>
  </si>
  <si>
    <t>TraesCS6B01G327300</t>
  </si>
  <si>
    <t>Allergen, putative</t>
  </si>
  <si>
    <t>S6B_658724336</t>
  </si>
  <si>
    <t>TraesCS6B01G384300-TraesCS6B01G384400</t>
  </si>
  <si>
    <t>Leucine-rich repeat receptor-like protein kinase family protein</t>
  </si>
  <si>
    <t>S6D_30744756</t>
  </si>
  <si>
    <t>TraesCS6D01G064500-TraesCS6D01G064600</t>
  </si>
  <si>
    <t>F-box protein and F-box SKIP23-like protein</t>
  </si>
  <si>
    <t>S6D_452082847</t>
  </si>
  <si>
    <t>TraesCS6D01G360300</t>
  </si>
  <si>
    <t>F-box family protein</t>
  </si>
  <si>
    <t>S7A_34297426</t>
  </si>
  <si>
    <t>TraesCS7A01G068100-TraesCS7A01G068200</t>
  </si>
  <si>
    <t>Transcription elongation factor 1 and NAC domain-containing protein, putative ( No apical meristem (NAM) protein)</t>
  </si>
  <si>
    <t>Dataset</t>
  </si>
  <si>
    <t>PVE (%)</t>
  </si>
  <si>
    <t>-log10(P)</t>
  </si>
  <si>
    <t>Position (bp)</t>
  </si>
  <si>
    <t>Gene Annotation</t>
  </si>
  <si>
    <t>SNP Effect</t>
  </si>
  <si>
    <t>2D</t>
  </si>
  <si>
    <t>3B</t>
  </si>
  <si>
    <t>6A</t>
  </si>
  <si>
    <t>6B</t>
  </si>
  <si>
    <t>7A</t>
  </si>
  <si>
    <t>3A</t>
  </si>
  <si>
    <t>6D</t>
  </si>
  <si>
    <t>2A</t>
  </si>
  <si>
    <t>4B</t>
  </si>
  <si>
    <t>1A</t>
  </si>
  <si>
    <t>1B</t>
  </si>
  <si>
    <t>5A</t>
  </si>
  <si>
    <t>4A</t>
  </si>
  <si>
    <t>4D</t>
  </si>
  <si>
    <t>Calcium</t>
  </si>
  <si>
    <t>Cadmium</t>
  </si>
  <si>
    <t>Cobalt</t>
  </si>
  <si>
    <t>Copper</t>
  </si>
  <si>
    <t>Iron</t>
  </si>
  <si>
    <t>Lithium</t>
  </si>
  <si>
    <t>Magnesium</t>
  </si>
  <si>
    <t>Manganese</t>
  </si>
  <si>
    <t>Nickel</t>
  </si>
  <si>
    <t>Zinc</t>
  </si>
  <si>
    <t>Note</t>
  </si>
  <si>
    <r>
      <rPr>
        <sz val="12"/>
        <color rgb="FF000000"/>
        <rFont val="Times New Roman"/>
        <family val="1"/>
      </rPr>
      <t xml:space="preserve"> intergenic_region:</t>
    </r>
    <r>
      <rPr>
        <sz val="12"/>
        <color theme="1"/>
        <rFont val="Times New Roman"/>
        <family val="1"/>
      </rPr>
      <t xml:space="preserve"> The SNP is in an intergenic region</t>
    </r>
  </si>
  <si>
    <r>
      <rPr>
        <sz val="12"/>
        <color rgb="FF000000"/>
        <rFont val="Times New Roman"/>
        <family val="1"/>
      </rPr>
      <t>upstream_gene_variant:</t>
    </r>
    <r>
      <rPr>
        <sz val="12"/>
        <color theme="1"/>
        <rFont val="Times New Roman"/>
        <family val="1"/>
      </rPr>
      <t xml:space="preserve"> The SNP is in the upstream of a gene (default length: 5K bases)</t>
    </r>
  </si>
  <si>
    <r>
      <rPr>
        <sz val="12"/>
        <color rgb="FF000000"/>
        <rFont val="Times New Roman"/>
        <family val="1"/>
      </rPr>
      <t>synonymous_variant:</t>
    </r>
    <r>
      <rPr>
        <sz val="12"/>
        <color theme="1"/>
        <rFont val="Times New Roman"/>
        <family val="1"/>
      </rPr>
      <t xml:space="preserve"> SNP causes a codon that produces the same amino acid</t>
    </r>
  </si>
  <si>
    <r>
      <rPr>
        <sz val="12"/>
        <color rgb="FF000000"/>
        <rFont val="Times New Roman"/>
        <family val="1"/>
      </rPr>
      <t>missense_variant:</t>
    </r>
    <r>
      <rPr>
        <sz val="12"/>
        <color theme="1"/>
        <rFont val="Times New Roman"/>
        <family val="1"/>
      </rPr>
      <t xml:space="preserve"> SNP causes a codon that produces a different amino acid</t>
    </r>
  </si>
  <si>
    <r>
      <rPr>
        <sz val="12"/>
        <color rgb="FF000000"/>
        <rFont val="Times New Roman"/>
        <family val="1"/>
      </rPr>
      <t>stop_lost</t>
    </r>
    <r>
      <rPr>
        <sz val="12"/>
        <color theme="1"/>
        <rFont val="Times New Roman"/>
        <family val="1"/>
      </rPr>
      <t xml:space="preserve"> : SNP causes stop codon to be mutated into a non-stop codon</t>
    </r>
  </si>
  <si>
    <r>
      <rPr>
        <sz val="12"/>
        <color rgb="FF000000"/>
        <rFont val="Times New Roman"/>
        <family val="1"/>
      </rPr>
      <t>downstream_gene_variant:</t>
    </r>
    <r>
      <rPr>
        <sz val="12"/>
        <color theme="1"/>
        <rFont val="Times New Roman"/>
        <family val="1"/>
      </rPr>
      <t xml:space="preserve"> The SNP is in the downstream of a gene (default length: 5K bases)</t>
    </r>
  </si>
  <si>
    <r>
      <rPr>
        <sz val="12"/>
        <color rgb="FF000000"/>
        <rFont val="Times New Roman"/>
        <family val="1"/>
      </rPr>
      <t>splice_region_variant:</t>
    </r>
    <r>
      <rPr>
        <sz val="12"/>
        <color theme="1"/>
        <rFont val="Times New Roman"/>
        <family val="1"/>
      </rPr>
      <t xml:space="preserve"> A sequence variant in which a change has occurred within the region of the splice site, either within 1-3 bases of the exon or 3-8 bases of the intron.</t>
    </r>
  </si>
  <si>
    <r>
      <rPr>
        <sz val="12"/>
        <color rgb="FF000000"/>
        <rFont val="Times New Roman"/>
        <family val="1"/>
      </rPr>
      <t>intron_variant:</t>
    </r>
    <r>
      <rPr>
        <sz val="12"/>
        <color theme="1"/>
        <rFont val="Times New Roman"/>
        <family val="1"/>
      </rPr>
      <t xml:space="preserve"> SNP hits an intron</t>
    </r>
  </si>
  <si>
    <t>Leucine-rich repat recepter-like protein [disease resistance protein (TIR-NBS-LRR class) family]</t>
  </si>
  <si>
    <t>Chromosome</t>
  </si>
  <si>
    <t>Year</t>
  </si>
  <si>
    <t>BLUP16</t>
  </si>
  <si>
    <t>BLUP17</t>
  </si>
  <si>
    <t>CBLUP</t>
  </si>
  <si>
    <t>ROP guanine nucleotide exchange factor 10 and F-box family protein</t>
  </si>
  <si>
    <t xml:space="preserve"> </t>
  </si>
  <si>
    <t>C/A</t>
  </si>
  <si>
    <t>Favorable allele</t>
  </si>
  <si>
    <t>G/A</t>
  </si>
  <si>
    <t>C/T</t>
  </si>
  <si>
    <t>A/T</t>
  </si>
  <si>
    <t>T/G</t>
  </si>
  <si>
    <t>G/C</t>
  </si>
  <si>
    <t>A/G</t>
  </si>
  <si>
    <t>T/C</t>
  </si>
  <si>
    <t>A/C</t>
  </si>
  <si>
    <t>C/G</t>
  </si>
  <si>
    <t>T/A</t>
  </si>
  <si>
    <t>A</t>
  </si>
  <si>
    <t>T</t>
  </si>
  <si>
    <t>G</t>
  </si>
  <si>
    <t>C</t>
  </si>
  <si>
    <t xml:space="preserve">Favorable allele: allele that decreases the grain cd concentration whereas increases the concentration of useful minerals. </t>
  </si>
  <si>
    <t xml:space="preserve">Table S4. List of significant markers associated with 10 grain minerals, favorable allele, SNP effects, and gene annotation to test the reliability of the MTA  from genome wide association study of 123 synthetic hexaploid wheats grown in 2016 and 2017 in Konya, Turkey.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</si>
</sst>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000"/>
  </numFmts>
  <fonts count="5" x14ac:knownFonts="1">
    <font>
      <sz val="11"/>
      <color theme="1"/>
      <name val="Calibri"/>
      <family val="2"/>
      <scheme val="minor"/>
    </font>
    <font>
      <sz val="12"/>
      <color theme="1"/>
      <name val="Times New Roman"/>
      <family val="1"/>
    </font>
    <font>
      <sz val="12"/>
      <name val="Times New Roman"/>
      <family val="1"/>
    </font>
    <font>
      <b/>
      <sz val="12"/>
      <color theme="1"/>
      <name val="Times New Roman"/>
      <family val="1"/>
    </font>
    <font>
      <sz val="12"/>
      <color rgb="FF000000"/>
      <name val="Times New Roman"/>
      <family val="1"/>
    </font>
  </fonts>
  <fills count="2">
    <fill>
      <patternFill patternType="none"/>
    </fill>
    <fill>
      <patternFill patternType="gray125"/>
    </fill>
  </fills>
  <borders count="4">
    <border>
      <left/>
      <right/>
      <top/>
      <bottom/>
      <diagonal/>
    </border>
    <border>
      <left/>
      <right/>
      <top/>
      <bottom style="thin">
        <color indexed="64"/>
      </bottom>
      <diagonal/>
    </border>
    <border>
      <left/>
      <right/>
      <top style="thin">
        <color indexed="64"/>
      </top>
      <bottom style="thin">
        <color indexed="64"/>
      </bottom>
      <diagonal/>
    </border>
    <border>
      <left/>
      <right/>
      <top style="thin">
        <color indexed="64"/>
      </top>
      <bottom/>
      <diagonal/>
    </border>
  </borders>
  <cellStyleXfs count="1">
    <xf numFmtId="0" fontId="0" fillId="0" borderId="0"/>
  </cellStyleXfs>
  <cellXfs count="30">
    <xf numFmtId="0" fontId="0" fillId="0" borderId="0" xfId="0"/>
    <xf numFmtId="0" fontId="2" fillId="0" borderId="2" xfId="0" applyFont="1" applyFill="1" applyBorder="1"/>
    <xf numFmtId="164" fontId="2" fillId="0" borderId="2" xfId="0" applyNumberFormat="1" applyFont="1" applyFill="1" applyBorder="1"/>
    <xf numFmtId="49" fontId="2" fillId="0" borderId="2" xfId="0" applyNumberFormat="1" applyFont="1" applyFill="1" applyBorder="1"/>
    <xf numFmtId="0" fontId="1" fillId="0" borderId="2" xfId="0" applyFont="1" applyFill="1" applyBorder="1"/>
    <xf numFmtId="0" fontId="3" fillId="0" borderId="0" xfId="0" applyFont="1" applyFill="1" applyBorder="1" applyAlignment="1">
      <alignment horizontal="left"/>
    </xf>
    <xf numFmtId="0" fontId="2" fillId="0" borderId="0" xfId="0" applyFont="1" applyFill="1" applyAlignment="1">
      <alignment horizontal="left" vertical="center"/>
    </xf>
    <xf numFmtId="0" fontId="1" fillId="0" borderId="0" xfId="0" applyFont="1" applyFill="1" applyAlignment="1">
      <alignment horizontal="left" vertical="center"/>
    </xf>
    <xf numFmtId="164" fontId="1" fillId="0" borderId="0" xfId="0" applyNumberFormat="1" applyFont="1" applyFill="1" applyAlignment="1">
      <alignment horizontal="left" vertical="center"/>
    </xf>
    <xf numFmtId="11" fontId="2" fillId="0" borderId="0" xfId="0" applyNumberFormat="1" applyFont="1" applyFill="1" applyAlignment="1">
      <alignment horizontal="left" vertical="center"/>
    </xf>
    <xf numFmtId="0" fontId="2" fillId="0" borderId="0" xfId="0" applyNumberFormat="1" applyFont="1" applyFill="1" applyBorder="1" applyAlignment="1" applyProtection="1">
      <alignment horizontal="left" vertical="center"/>
    </xf>
    <xf numFmtId="11" fontId="2" fillId="0" borderId="0" xfId="0" applyNumberFormat="1" applyFont="1" applyFill="1" applyBorder="1" applyAlignment="1" applyProtection="1">
      <alignment horizontal="left" vertical="center"/>
    </xf>
    <xf numFmtId="0" fontId="2" fillId="0" borderId="1" xfId="0" applyFont="1" applyFill="1" applyBorder="1" applyAlignment="1">
      <alignment horizontal="left" vertical="center"/>
    </xf>
    <xf numFmtId="0" fontId="1" fillId="0" borderId="1" xfId="0" applyFont="1" applyFill="1" applyBorder="1" applyAlignment="1">
      <alignment horizontal="left" vertical="center"/>
    </xf>
    <xf numFmtId="164" fontId="1" fillId="0" borderId="1" xfId="0" applyNumberFormat="1" applyFont="1" applyFill="1" applyBorder="1" applyAlignment="1">
      <alignment horizontal="left" vertical="center"/>
    </xf>
    <xf numFmtId="11" fontId="2" fillId="0" borderId="1" xfId="0" applyNumberFormat="1" applyFont="1" applyFill="1" applyBorder="1" applyAlignment="1">
      <alignment horizontal="left" vertical="center"/>
    </xf>
    <xf numFmtId="0" fontId="2" fillId="0" borderId="0" xfId="0" applyFont="1" applyFill="1" applyBorder="1" applyAlignment="1">
      <alignment horizontal="left" vertical="center"/>
    </xf>
    <xf numFmtId="0" fontId="1" fillId="0" borderId="0" xfId="0" applyFont="1" applyFill="1" applyBorder="1" applyAlignment="1">
      <alignment horizontal="left" vertical="center"/>
    </xf>
    <xf numFmtId="164" fontId="1" fillId="0" borderId="0" xfId="0" applyNumberFormat="1" applyFont="1" applyFill="1" applyBorder="1" applyAlignment="1">
      <alignment horizontal="left" vertical="center"/>
    </xf>
    <xf numFmtId="11" fontId="2" fillId="0" borderId="0" xfId="0" applyNumberFormat="1" applyFont="1" applyFill="1" applyBorder="1" applyAlignment="1">
      <alignment horizontal="left" vertical="center"/>
    </xf>
    <xf numFmtId="0" fontId="1" fillId="0" borderId="0" xfId="0" applyFont="1" applyFill="1" applyAlignment="1">
      <alignment vertical="center"/>
    </xf>
    <xf numFmtId="0" fontId="0" fillId="0" borderId="0" xfId="0" applyFill="1"/>
    <xf numFmtId="0" fontId="0" fillId="0" borderId="0" xfId="0" applyFill="1" applyBorder="1"/>
    <xf numFmtId="0" fontId="1" fillId="0" borderId="3" xfId="0" applyFont="1" applyFill="1" applyBorder="1" applyAlignment="1">
      <alignment horizontal="left" vertical="center"/>
    </xf>
    <xf numFmtId="165" fontId="0" fillId="0" borderId="0" xfId="0" applyNumberFormat="1" applyFill="1"/>
    <xf numFmtId="165" fontId="2" fillId="0" borderId="2" xfId="0" applyNumberFormat="1" applyFont="1" applyFill="1" applyBorder="1"/>
    <xf numFmtId="165" fontId="2" fillId="0" borderId="0" xfId="0" applyNumberFormat="1" applyFont="1" applyFill="1" applyAlignment="1">
      <alignment horizontal="left" vertical="center"/>
    </xf>
    <xf numFmtId="165" fontId="2" fillId="0" borderId="0" xfId="0" applyNumberFormat="1" applyFont="1" applyFill="1" applyBorder="1" applyAlignment="1">
      <alignment horizontal="left" vertical="center"/>
    </xf>
    <xf numFmtId="165" fontId="2" fillId="0" borderId="0" xfId="0" applyNumberFormat="1" applyFont="1" applyFill="1" applyBorder="1" applyAlignment="1" applyProtection="1">
      <alignment horizontal="left" vertical="center"/>
    </xf>
    <xf numFmtId="165" fontId="2" fillId="0" borderId="1" xfId="0" applyNumberFormat="1" applyFont="1" applyFill="1" applyBorder="1" applyAlignment="1">
      <alignment horizontal="left"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P53"/>
  <sheetViews>
    <sheetView tabSelected="1" workbookViewId="0"/>
  </sheetViews>
  <sheetFormatPr defaultColWidth="8.85546875" defaultRowHeight="15" x14ac:dyDescent="0.25"/>
  <cols>
    <col min="1" max="1" width="10.85546875" style="21" bestFit="1" customWidth="1"/>
    <col min="2" max="3" width="9.42578125" style="21" bestFit="1" customWidth="1"/>
    <col min="4" max="4" width="16.42578125" style="21" bestFit="1" customWidth="1"/>
    <col min="5" max="5" width="12.7109375" style="21" bestFit="1" customWidth="1"/>
    <col min="6" max="6" width="12.140625" style="21" bestFit="1" customWidth="1"/>
    <col min="7" max="7" width="6.7109375" style="22" bestFit="1" customWidth="1"/>
    <col min="8" max="8" width="14.7109375" style="22" bestFit="1" customWidth="1"/>
    <col min="9" max="9" width="9" style="21" bestFit="1" customWidth="1"/>
    <col min="10" max="10" width="10.140625" style="24" bestFit="1" customWidth="1"/>
    <col min="11" max="11" width="9.42578125" style="21" bestFit="1" customWidth="1"/>
    <col min="12" max="12" width="9.85546875" style="21" bestFit="1" customWidth="1"/>
    <col min="13" max="13" width="24" style="21" bestFit="1" customWidth="1"/>
    <col min="14" max="14" width="17.85546875" style="21" bestFit="1" customWidth="1"/>
    <col min="15" max="15" width="45.28515625" style="21" bestFit="1" customWidth="1"/>
    <col min="16" max="16" width="129.85546875" style="21" bestFit="1" customWidth="1"/>
    <col min="17" max="16384" width="8.85546875" style="21"/>
  </cols>
  <sheetData>
    <row r="1" spans="1:16" ht="15.75" x14ac:dyDescent="0.25">
      <c r="A1" s="20" t="s">
        <v>197</v>
      </c>
      <c r="G1" s="22" t="s">
        <v>179</v>
      </c>
    </row>
    <row r="2" spans="1:16" ht="15.75" x14ac:dyDescent="0.25">
      <c r="A2" s="1" t="s">
        <v>0</v>
      </c>
      <c r="B2" s="1" t="s">
        <v>174</v>
      </c>
      <c r="C2" s="1" t="s">
        <v>133</v>
      </c>
      <c r="D2" s="1" t="s">
        <v>3</v>
      </c>
      <c r="E2" s="1" t="s">
        <v>173</v>
      </c>
      <c r="F2" s="1" t="s">
        <v>136</v>
      </c>
      <c r="G2" s="1" t="s">
        <v>1</v>
      </c>
      <c r="H2" s="1" t="s">
        <v>181</v>
      </c>
      <c r="I2" s="2" t="s">
        <v>134</v>
      </c>
      <c r="J2" s="25" t="s">
        <v>138</v>
      </c>
      <c r="K2" s="1" t="s">
        <v>2</v>
      </c>
      <c r="L2" s="3" t="s">
        <v>135</v>
      </c>
      <c r="M2" s="4" t="s">
        <v>4</v>
      </c>
      <c r="N2" s="4" t="s">
        <v>5</v>
      </c>
      <c r="O2" s="4" t="s">
        <v>6</v>
      </c>
      <c r="P2" s="4" t="s">
        <v>137</v>
      </c>
    </row>
    <row r="3" spans="1:16" ht="15.75" x14ac:dyDescent="0.25">
      <c r="A3" s="6" t="s">
        <v>159</v>
      </c>
      <c r="B3" s="6">
        <v>2017</v>
      </c>
      <c r="C3" s="6" t="s">
        <v>176</v>
      </c>
      <c r="D3" s="6" t="s">
        <v>69</v>
      </c>
      <c r="E3" s="6" t="s">
        <v>140</v>
      </c>
      <c r="F3" s="6">
        <v>727935439</v>
      </c>
      <c r="G3" s="23" t="s">
        <v>182</v>
      </c>
      <c r="H3" s="17" t="s">
        <v>192</v>
      </c>
      <c r="I3" s="8">
        <v>6.7</v>
      </c>
      <c r="J3" s="26">
        <v>-59.088500000000003</v>
      </c>
      <c r="K3" s="9">
        <v>9.76E-8</v>
      </c>
      <c r="L3" s="9">
        <f t="shared" ref="L3:L42" si="0">-LOG10(K3)</f>
        <v>7.0105501823333078</v>
      </c>
      <c r="M3" s="7" t="s">
        <v>9</v>
      </c>
      <c r="N3" s="7" t="s">
        <v>10</v>
      </c>
      <c r="O3" s="7" t="s">
        <v>70</v>
      </c>
      <c r="P3" s="7" t="s">
        <v>71</v>
      </c>
    </row>
    <row r="4" spans="1:16" ht="15.75" x14ac:dyDescent="0.25">
      <c r="A4" s="6" t="s">
        <v>159</v>
      </c>
      <c r="B4" s="6" t="s">
        <v>8</v>
      </c>
      <c r="C4" s="6" t="s">
        <v>177</v>
      </c>
      <c r="D4" s="6" t="s">
        <v>90</v>
      </c>
      <c r="E4" s="6" t="s">
        <v>147</v>
      </c>
      <c r="F4" s="6">
        <v>624138956</v>
      </c>
      <c r="G4" s="17" t="s">
        <v>183</v>
      </c>
      <c r="H4" s="17" t="s">
        <v>195</v>
      </c>
      <c r="I4" s="8">
        <v>1.8</v>
      </c>
      <c r="J4" s="26">
        <v>-50.784500000000001</v>
      </c>
      <c r="K4" s="9">
        <v>1.17E-6</v>
      </c>
      <c r="L4" s="9">
        <f t="shared" si="0"/>
        <v>5.9318141382538387</v>
      </c>
      <c r="M4" s="7" t="s">
        <v>9</v>
      </c>
      <c r="N4" s="7" t="s">
        <v>10</v>
      </c>
      <c r="O4" s="7" t="s">
        <v>91</v>
      </c>
      <c r="P4" s="7" t="s">
        <v>92</v>
      </c>
    </row>
    <row r="5" spans="1:16" ht="15.75" x14ac:dyDescent="0.25">
      <c r="A5" s="6" t="s">
        <v>159</v>
      </c>
      <c r="B5" s="6" t="s">
        <v>8</v>
      </c>
      <c r="C5" s="6" t="s">
        <v>177</v>
      </c>
      <c r="D5" s="6" t="s">
        <v>53</v>
      </c>
      <c r="E5" s="6" t="s">
        <v>144</v>
      </c>
      <c r="F5" s="6">
        <v>534469328</v>
      </c>
      <c r="G5" s="17" t="s">
        <v>184</v>
      </c>
      <c r="H5" s="17" t="s">
        <v>192</v>
      </c>
      <c r="I5" s="8">
        <v>14.6</v>
      </c>
      <c r="J5" s="26">
        <v>-31.191199999999998</v>
      </c>
      <c r="K5" s="9">
        <v>2.6199999999999999E-7</v>
      </c>
      <c r="L5" s="9">
        <f t="shared" si="0"/>
        <v>6.5816987086802543</v>
      </c>
      <c r="M5" s="7" t="s">
        <v>54</v>
      </c>
      <c r="N5" s="7" t="s">
        <v>10</v>
      </c>
      <c r="O5" s="7" t="s">
        <v>55</v>
      </c>
      <c r="P5" s="7" t="s">
        <v>56</v>
      </c>
    </row>
    <row r="6" spans="1:16" ht="15.75" x14ac:dyDescent="0.25">
      <c r="A6" s="6" t="s">
        <v>159</v>
      </c>
      <c r="B6" s="6" t="s">
        <v>8</v>
      </c>
      <c r="C6" s="6" t="s">
        <v>177</v>
      </c>
      <c r="D6" s="6" t="s">
        <v>93</v>
      </c>
      <c r="E6" s="6" t="s">
        <v>152</v>
      </c>
      <c r="F6" s="6">
        <v>490394558</v>
      </c>
      <c r="G6" s="17" t="s">
        <v>185</v>
      </c>
      <c r="H6" s="17" t="s">
        <v>194</v>
      </c>
      <c r="I6" s="8">
        <v>7.9</v>
      </c>
      <c r="J6" s="26">
        <v>-27.722300000000001</v>
      </c>
      <c r="K6" s="9">
        <v>1.37E-6</v>
      </c>
      <c r="L6" s="9">
        <f t="shared" si="0"/>
        <v>5.8632794328435933</v>
      </c>
      <c r="M6" s="7" t="s">
        <v>9</v>
      </c>
      <c r="N6" s="7" t="s">
        <v>10</v>
      </c>
      <c r="O6" s="7" t="s">
        <v>94</v>
      </c>
      <c r="P6" s="7" t="s">
        <v>178</v>
      </c>
    </row>
    <row r="7" spans="1:16" ht="15.75" x14ac:dyDescent="0.25">
      <c r="A7" s="6" t="s">
        <v>157</v>
      </c>
      <c r="B7" s="6" t="s">
        <v>8</v>
      </c>
      <c r="C7" s="6" t="s">
        <v>177</v>
      </c>
      <c r="D7" s="6" t="s">
        <v>17</v>
      </c>
      <c r="E7" s="6" t="s">
        <v>148</v>
      </c>
      <c r="F7" s="6">
        <v>584413238</v>
      </c>
      <c r="G7" s="17" t="s">
        <v>185</v>
      </c>
      <c r="H7" s="17" t="s">
        <v>194</v>
      </c>
      <c r="I7" s="8">
        <v>11.2</v>
      </c>
      <c r="J7" s="26">
        <v>-3.3538000000000001</v>
      </c>
      <c r="K7" s="9">
        <v>1.17E-6</v>
      </c>
      <c r="L7" s="9">
        <f t="shared" si="0"/>
        <v>5.9318141382538387</v>
      </c>
      <c r="M7" s="7" t="s">
        <v>9</v>
      </c>
      <c r="N7" s="7" t="s">
        <v>10</v>
      </c>
      <c r="O7" s="7" t="s">
        <v>18</v>
      </c>
      <c r="P7" s="7" t="s">
        <v>19</v>
      </c>
    </row>
    <row r="8" spans="1:16" ht="15.75" x14ac:dyDescent="0.25">
      <c r="A8" s="6" t="s">
        <v>157</v>
      </c>
      <c r="B8" s="6" t="s">
        <v>8</v>
      </c>
      <c r="C8" s="6" t="s">
        <v>177</v>
      </c>
      <c r="D8" s="6" t="s">
        <v>20</v>
      </c>
      <c r="E8" s="6" t="s">
        <v>148</v>
      </c>
      <c r="F8" s="6">
        <v>584413248</v>
      </c>
      <c r="G8" s="17" t="s">
        <v>186</v>
      </c>
      <c r="H8" s="17" t="s">
        <v>195</v>
      </c>
      <c r="I8" s="8">
        <v>11.2</v>
      </c>
      <c r="J8" s="26">
        <v>-3.3538000000000001</v>
      </c>
      <c r="K8" s="9">
        <v>1.17E-6</v>
      </c>
      <c r="L8" s="9">
        <f t="shared" si="0"/>
        <v>5.9318141382538387</v>
      </c>
      <c r="M8" s="7" t="s">
        <v>9</v>
      </c>
      <c r="N8" s="7" t="s">
        <v>10</v>
      </c>
      <c r="O8" s="7" t="s">
        <v>18</v>
      </c>
      <c r="P8" s="7" t="s">
        <v>19</v>
      </c>
    </row>
    <row r="9" spans="1:16" ht="15.75" x14ac:dyDescent="0.25">
      <c r="A9" s="6" t="s">
        <v>160</v>
      </c>
      <c r="B9" s="6">
        <v>2016</v>
      </c>
      <c r="C9" s="6" t="s">
        <v>175</v>
      </c>
      <c r="D9" s="6" t="s">
        <v>37</v>
      </c>
      <c r="E9" s="6" t="s">
        <v>139</v>
      </c>
      <c r="F9" s="6">
        <v>58740285</v>
      </c>
      <c r="G9" s="17" t="s">
        <v>187</v>
      </c>
      <c r="H9" s="17" t="s">
        <v>192</v>
      </c>
      <c r="I9" s="8">
        <v>8.6999999999999993</v>
      </c>
      <c r="J9" s="26">
        <v>-2.7422</v>
      </c>
      <c r="K9" s="9">
        <v>9.3900000000000003E-7</v>
      </c>
      <c r="L9" s="9">
        <f t="shared" si="0"/>
        <v>6.0273344077338891</v>
      </c>
      <c r="M9" s="7" t="s">
        <v>9</v>
      </c>
      <c r="N9" s="7" t="s">
        <v>10</v>
      </c>
      <c r="O9" s="7" t="s">
        <v>38</v>
      </c>
      <c r="P9" s="7" t="s">
        <v>39</v>
      </c>
    </row>
    <row r="10" spans="1:16" ht="15.75" x14ac:dyDescent="0.25">
      <c r="A10" s="6" t="s">
        <v>160</v>
      </c>
      <c r="B10" s="6" t="s">
        <v>8</v>
      </c>
      <c r="C10" s="6" t="s">
        <v>177</v>
      </c>
      <c r="D10" s="6" t="s">
        <v>84</v>
      </c>
      <c r="E10" s="6" t="s">
        <v>147</v>
      </c>
      <c r="F10" s="6">
        <v>407743657</v>
      </c>
      <c r="G10" s="17" t="s">
        <v>180</v>
      </c>
      <c r="H10" s="17" t="s">
        <v>192</v>
      </c>
      <c r="I10" s="8">
        <v>13.4</v>
      </c>
      <c r="J10" s="26">
        <v>-2.5024000000000002</v>
      </c>
      <c r="K10" s="9">
        <v>1.56E-10</v>
      </c>
      <c r="L10" s="9">
        <f t="shared" si="0"/>
        <v>9.8068754016455379</v>
      </c>
      <c r="M10" s="7" t="s">
        <v>9</v>
      </c>
      <c r="N10" s="7" t="s">
        <v>10</v>
      </c>
      <c r="O10" s="7" t="s">
        <v>85</v>
      </c>
      <c r="P10" s="7" t="s">
        <v>86</v>
      </c>
    </row>
    <row r="11" spans="1:16" ht="15.75" x14ac:dyDescent="0.25">
      <c r="A11" s="6" t="s">
        <v>153</v>
      </c>
      <c r="B11" s="6" t="s">
        <v>8</v>
      </c>
      <c r="C11" s="6" t="s">
        <v>177</v>
      </c>
      <c r="D11" s="6" t="s">
        <v>40</v>
      </c>
      <c r="E11" s="6" t="s">
        <v>139</v>
      </c>
      <c r="F11" s="6">
        <v>631996199</v>
      </c>
      <c r="G11" s="17" t="s">
        <v>182</v>
      </c>
      <c r="H11" s="17" t="s">
        <v>192</v>
      </c>
      <c r="I11" s="8">
        <v>7.6</v>
      </c>
      <c r="J11" s="26">
        <v>-1.6857</v>
      </c>
      <c r="K11" s="9">
        <v>2.7400000000000001E-8</v>
      </c>
      <c r="L11" s="9">
        <f t="shared" si="0"/>
        <v>7.5622494371796121</v>
      </c>
      <c r="M11" s="7" t="s">
        <v>9</v>
      </c>
      <c r="N11" s="7" t="s">
        <v>10</v>
      </c>
      <c r="O11" s="7" t="s">
        <v>41</v>
      </c>
      <c r="P11" s="7" t="s">
        <v>42</v>
      </c>
    </row>
    <row r="12" spans="1:16" ht="15.75" x14ac:dyDescent="0.25">
      <c r="A12" s="16" t="s">
        <v>162</v>
      </c>
      <c r="B12" s="16">
        <v>2016</v>
      </c>
      <c r="C12" s="6" t="s">
        <v>175</v>
      </c>
      <c r="D12" s="16" t="s">
        <v>110</v>
      </c>
      <c r="E12" s="16" t="s">
        <v>142</v>
      </c>
      <c r="F12" s="16">
        <v>482791655</v>
      </c>
      <c r="G12" s="17" t="s">
        <v>188</v>
      </c>
      <c r="H12" s="17" t="s">
        <v>195</v>
      </c>
      <c r="I12" s="18">
        <v>9.4</v>
      </c>
      <c r="J12" s="27">
        <v>-1.4097999999999999</v>
      </c>
      <c r="K12" s="19">
        <v>8.4600000000000003E-7</v>
      </c>
      <c r="L12" s="19">
        <f t="shared" si="0"/>
        <v>6.0726296369609765</v>
      </c>
      <c r="M12" s="17" t="s">
        <v>9</v>
      </c>
      <c r="N12" s="17" t="s">
        <v>10</v>
      </c>
      <c r="O12" s="17" t="s">
        <v>111</v>
      </c>
      <c r="P12" s="17" t="s">
        <v>112</v>
      </c>
    </row>
    <row r="13" spans="1:16" ht="15.75" x14ac:dyDescent="0.25">
      <c r="A13" s="6" t="s">
        <v>153</v>
      </c>
      <c r="B13" s="6">
        <v>2017</v>
      </c>
      <c r="C13" s="6" t="s">
        <v>176</v>
      </c>
      <c r="D13" s="6" t="s">
        <v>101</v>
      </c>
      <c r="E13" s="6" t="s">
        <v>141</v>
      </c>
      <c r="F13" s="6">
        <v>50345873</v>
      </c>
      <c r="G13" s="17" t="s">
        <v>183</v>
      </c>
      <c r="H13" s="17" t="s">
        <v>195</v>
      </c>
      <c r="I13" s="8">
        <v>9</v>
      </c>
      <c r="J13" s="26">
        <v>-1.3453999999999999</v>
      </c>
      <c r="K13" s="9">
        <v>6.73E-8</v>
      </c>
      <c r="L13" s="9">
        <f t="shared" si="0"/>
        <v>7.171984935776023</v>
      </c>
      <c r="M13" s="7" t="s">
        <v>9</v>
      </c>
      <c r="N13" s="7" t="s">
        <v>10</v>
      </c>
      <c r="O13" s="7" t="s">
        <v>102</v>
      </c>
      <c r="P13" s="7" t="s">
        <v>103</v>
      </c>
    </row>
    <row r="14" spans="1:16" ht="15.75" x14ac:dyDescent="0.25">
      <c r="A14" s="6" t="s">
        <v>162</v>
      </c>
      <c r="B14" s="6" t="s">
        <v>8</v>
      </c>
      <c r="C14" s="6" t="s">
        <v>177</v>
      </c>
      <c r="D14" s="6" t="s">
        <v>87</v>
      </c>
      <c r="E14" s="6" t="s">
        <v>147</v>
      </c>
      <c r="F14" s="6">
        <v>408606348</v>
      </c>
      <c r="G14" s="17" t="s">
        <v>186</v>
      </c>
      <c r="H14" s="17" t="s">
        <v>195</v>
      </c>
      <c r="I14" s="8">
        <v>14.1</v>
      </c>
      <c r="J14" s="26">
        <v>-1.0222</v>
      </c>
      <c r="K14" s="9">
        <v>4.21E-8</v>
      </c>
      <c r="L14" s="9">
        <f t="shared" si="0"/>
        <v>7.3757179041643317</v>
      </c>
      <c r="M14" s="7" t="s">
        <v>50</v>
      </c>
      <c r="N14" s="7" t="s">
        <v>10</v>
      </c>
      <c r="O14" s="7" t="s">
        <v>88</v>
      </c>
      <c r="P14" s="7" t="s">
        <v>89</v>
      </c>
    </row>
    <row r="15" spans="1:16" ht="15.75" x14ac:dyDescent="0.25">
      <c r="A15" s="6" t="s">
        <v>162</v>
      </c>
      <c r="B15" s="6" t="s">
        <v>8</v>
      </c>
      <c r="C15" s="6" t="s">
        <v>177</v>
      </c>
      <c r="D15" s="6" t="s">
        <v>75</v>
      </c>
      <c r="E15" s="6" t="s">
        <v>151</v>
      </c>
      <c r="F15" s="6">
        <v>681683160</v>
      </c>
      <c r="G15" s="17" t="s">
        <v>182</v>
      </c>
      <c r="H15" s="17" t="s">
        <v>192</v>
      </c>
      <c r="I15" s="8">
        <v>13.8</v>
      </c>
      <c r="J15" s="26">
        <v>-0.78239999999999998</v>
      </c>
      <c r="K15" s="9">
        <v>7.9299999999999997E-7</v>
      </c>
      <c r="L15" s="9">
        <f t="shared" si="0"/>
        <v>6.1007268126823959</v>
      </c>
      <c r="M15" s="7" t="s">
        <v>14</v>
      </c>
      <c r="N15" s="7" t="s">
        <v>10</v>
      </c>
      <c r="O15" s="7" t="s">
        <v>76</v>
      </c>
      <c r="P15" s="7" t="s">
        <v>77</v>
      </c>
    </row>
    <row r="16" spans="1:16" ht="15.75" x14ac:dyDescent="0.25">
      <c r="A16" s="6" t="s">
        <v>162</v>
      </c>
      <c r="B16" s="6" t="s">
        <v>8</v>
      </c>
      <c r="C16" s="6" t="s">
        <v>177</v>
      </c>
      <c r="D16" s="6" t="s">
        <v>7</v>
      </c>
      <c r="E16" s="6" t="s">
        <v>148</v>
      </c>
      <c r="F16" s="6">
        <v>1846816</v>
      </c>
      <c r="G16" s="17" t="s">
        <v>187</v>
      </c>
      <c r="H16" s="17" t="s">
        <v>192</v>
      </c>
      <c r="I16" s="8">
        <v>3</v>
      </c>
      <c r="J16" s="26">
        <v>-0.65529999999999999</v>
      </c>
      <c r="K16" s="9">
        <v>1.4700000000000001E-7</v>
      </c>
      <c r="L16" s="9">
        <f t="shared" si="0"/>
        <v>6.8326826652518236</v>
      </c>
      <c r="M16" s="7" t="s">
        <v>9</v>
      </c>
      <c r="N16" s="7" t="s">
        <v>10</v>
      </c>
      <c r="O16" s="7" t="s">
        <v>11</v>
      </c>
      <c r="P16" s="7" t="s">
        <v>12</v>
      </c>
    </row>
    <row r="17" spans="1:16" ht="15.75" x14ac:dyDescent="0.25">
      <c r="A17" s="16" t="s">
        <v>162</v>
      </c>
      <c r="B17" s="16" t="s">
        <v>8</v>
      </c>
      <c r="C17" s="6" t="s">
        <v>177</v>
      </c>
      <c r="D17" s="16" t="s">
        <v>63</v>
      </c>
      <c r="E17" s="16" t="s">
        <v>140</v>
      </c>
      <c r="F17" s="16">
        <v>206308044</v>
      </c>
      <c r="G17" s="17" t="s">
        <v>182</v>
      </c>
      <c r="H17" s="17" t="s">
        <v>192</v>
      </c>
      <c r="I17" s="18">
        <v>1.8</v>
      </c>
      <c r="J17" s="27">
        <v>-0.55149999999999999</v>
      </c>
      <c r="K17" s="19">
        <v>4.2E-7</v>
      </c>
      <c r="L17" s="19">
        <f t="shared" si="0"/>
        <v>6.3767507096020992</v>
      </c>
      <c r="M17" s="17" t="s">
        <v>9</v>
      </c>
      <c r="N17" s="17" t="s">
        <v>10</v>
      </c>
      <c r="O17" s="17" t="s">
        <v>64</v>
      </c>
      <c r="P17" s="17" t="s">
        <v>65</v>
      </c>
    </row>
    <row r="18" spans="1:16" ht="15.75" x14ac:dyDescent="0.25">
      <c r="A18" s="6" t="s">
        <v>156</v>
      </c>
      <c r="B18" s="6" t="s">
        <v>8</v>
      </c>
      <c r="C18" s="6" t="s">
        <v>177</v>
      </c>
      <c r="D18" s="10" t="s">
        <v>24</v>
      </c>
      <c r="E18" s="10" t="s">
        <v>146</v>
      </c>
      <c r="F18" s="6">
        <v>738732586</v>
      </c>
      <c r="G18" s="17" t="s">
        <v>185</v>
      </c>
      <c r="H18" s="17" t="s">
        <v>194</v>
      </c>
      <c r="I18" s="8">
        <v>3.1</v>
      </c>
      <c r="J18" s="28">
        <v>-0.43009999999999998</v>
      </c>
      <c r="K18" s="11">
        <v>2.5672129884964798E-7</v>
      </c>
      <c r="L18" s="9">
        <f t="shared" si="0"/>
        <v>6.590538098647797</v>
      </c>
      <c r="M18" s="7" t="s">
        <v>9</v>
      </c>
      <c r="N18" s="7" t="s">
        <v>10</v>
      </c>
      <c r="O18" s="7" t="s">
        <v>25</v>
      </c>
      <c r="P18" s="7" t="s">
        <v>26</v>
      </c>
    </row>
    <row r="19" spans="1:16" ht="15.75" x14ac:dyDescent="0.25">
      <c r="A19" s="6" t="s">
        <v>156</v>
      </c>
      <c r="B19" s="6">
        <v>2016</v>
      </c>
      <c r="C19" s="6" t="s">
        <v>175</v>
      </c>
      <c r="D19" s="6" t="s">
        <v>46</v>
      </c>
      <c r="E19" s="6" t="s">
        <v>144</v>
      </c>
      <c r="F19" s="6">
        <v>23297031</v>
      </c>
      <c r="G19" s="17" t="s">
        <v>188</v>
      </c>
      <c r="H19" s="17" t="s">
        <v>195</v>
      </c>
      <c r="I19" s="8">
        <v>5.8</v>
      </c>
      <c r="J19" s="26">
        <v>-0.37369999999999998</v>
      </c>
      <c r="K19" s="9">
        <v>3.4499999999999998E-7</v>
      </c>
      <c r="L19" s="9">
        <f t="shared" si="0"/>
        <v>6.4621809049267256</v>
      </c>
      <c r="M19" s="7" t="s">
        <v>9</v>
      </c>
      <c r="N19" s="7" t="s">
        <v>10</v>
      </c>
      <c r="O19" s="7" t="s">
        <v>47</v>
      </c>
      <c r="P19" s="7" t="s">
        <v>48</v>
      </c>
    </row>
    <row r="20" spans="1:16" ht="15.75" x14ac:dyDescent="0.25">
      <c r="A20" s="6" t="s">
        <v>156</v>
      </c>
      <c r="B20" s="6">
        <v>2016</v>
      </c>
      <c r="C20" s="6" t="s">
        <v>175</v>
      </c>
      <c r="D20" s="6" t="s">
        <v>81</v>
      </c>
      <c r="E20" s="6" t="s">
        <v>147</v>
      </c>
      <c r="F20" s="6">
        <v>37424735</v>
      </c>
      <c r="G20" s="17" t="s">
        <v>183</v>
      </c>
      <c r="H20" s="17" t="s">
        <v>195</v>
      </c>
      <c r="I20" s="8">
        <v>5.2</v>
      </c>
      <c r="J20" s="26">
        <v>-0.33950000000000002</v>
      </c>
      <c r="K20" s="9">
        <v>2.9799999999999999E-7</v>
      </c>
      <c r="L20" s="9">
        <f t="shared" si="0"/>
        <v>6.5257837359237447</v>
      </c>
      <c r="M20" s="7" t="s">
        <v>9</v>
      </c>
      <c r="N20" s="7" t="s">
        <v>10</v>
      </c>
      <c r="O20" s="7" t="s">
        <v>82</v>
      </c>
      <c r="P20" s="7" t="s">
        <v>83</v>
      </c>
    </row>
    <row r="21" spans="1:16" ht="15.75" x14ac:dyDescent="0.25">
      <c r="A21" s="6" t="s">
        <v>161</v>
      </c>
      <c r="B21" s="6">
        <v>2016</v>
      </c>
      <c r="C21" s="6" t="s">
        <v>175</v>
      </c>
      <c r="D21" s="6" t="s">
        <v>13</v>
      </c>
      <c r="E21" s="6" t="s">
        <v>148</v>
      </c>
      <c r="F21" s="6">
        <v>402236557</v>
      </c>
      <c r="G21" s="17" t="s">
        <v>182</v>
      </c>
      <c r="H21" s="17" t="s">
        <v>192</v>
      </c>
      <c r="I21" s="8">
        <v>19.3</v>
      </c>
      <c r="J21" s="26">
        <v>-0.1532</v>
      </c>
      <c r="K21" s="9">
        <v>8.0000000000000002E-13</v>
      </c>
      <c r="L21" s="9">
        <f t="shared" si="0"/>
        <v>12.096910013008056</v>
      </c>
      <c r="M21" s="7" t="s">
        <v>14</v>
      </c>
      <c r="N21" s="7" t="s">
        <v>10</v>
      </c>
      <c r="O21" s="7" t="s">
        <v>15</v>
      </c>
      <c r="P21" s="7" t="s">
        <v>16</v>
      </c>
    </row>
    <row r="22" spans="1:16" ht="15.75" x14ac:dyDescent="0.25">
      <c r="A22" s="6" t="s">
        <v>161</v>
      </c>
      <c r="B22" s="6" t="s">
        <v>8</v>
      </c>
      <c r="C22" s="6" t="s">
        <v>177</v>
      </c>
      <c r="D22" s="6" t="s">
        <v>98</v>
      </c>
      <c r="E22" s="6" t="s">
        <v>141</v>
      </c>
      <c r="F22" s="6">
        <v>430583367</v>
      </c>
      <c r="G22" s="17" t="s">
        <v>183</v>
      </c>
      <c r="H22" s="17" t="s">
        <v>195</v>
      </c>
      <c r="I22" s="8">
        <v>4.7</v>
      </c>
      <c r="J22" s="26">
        <v>-8.9700000000000002E-2</v>
      </c>
      <c r="K22" s="9">
        <v>1.81E-8</v>
      </c>
      <c r="L22" s="9">
        <f t="shared" si="0"/>
        <v>7.7423214251308154</v>
      </c>
      <c r="M22" s="7" t="s">
        <v>54</v>
      </c>
      <c r="N22" s="7" t="s">
        <v>10</v>
      </c>
      <c r="O22" s="7" t="s">
        <v>99</v>
      </c>
      <c r="P22" s="7" t="s">
        <v>100</v>
      </c>
    </row>
    <row r="23" spans="1:16" ht="15.75" x14ac:dyDescent="0.25">
      <c r="A23" s="6" t="s">
        <v>158</v>
      </c>
      <c r="B23" s="6">
        <v>2017</v>
      </c>
      <c r="C23" s="6" t="s">
        <v>176</v>
      </c>
      <c r="D23" s="6" t="s">
        <v>33</v>
      </c>
      <c r="E23" s="6" t="s">
        <v>139</v>
      </c>
      <c r="F23" s="6">
        <v>572031650</v>
      </c>
      <c r="G23" s="17" t="s">
        <v>182</v>
      </c>
      <c r="H23" s="17" t="s">
        <v>192</v>
      </c>
      <c r="I23" s="8">
        <v>12.6</v>
      </c>
      <c r="J23" s="26">
        <v>-4.9500000000000002E-2</v>
      </c>
      <c r="K23" s="9">
        <v>5.2300000000000003E-9</v>
      </c>
      <c r="L23" s="9">
        <f t="shared" si="0"/>
        <v>8.2814983111327258</v>
      </c>
      <c r="M23" s="7" t="s">
        <v>34</v>
      </c>
      <c r="N23" s="7" t="s">
        <v>35</v>
      </c>
      <c r="O23" s="7" t="s">
        <v>36</v>
      </c>
      <c r="P23" s="7" t="s">
        <v>172</v>
      </c>
    </row>
    <row r="24" spans="1:16" ht="15.75" x14ac:dyDescent="0.25">
      <c r="A24" s="6" t="s">
        <v>158</v>
      </c>
      <c r="B24" s="6">
        <v>2017</v>
      </c>
      <c r="C24" s="6" t="s">
        <v>176</v>
      </c>
      <c r="D24" s="6" t="s">
        <v>95</v>
      </c>
      <c r="E24" s="6" t="s">
        <v>150</v>
      </c>
      <c r="F24" s="6">
        <v>135164381</v>
      </c>
      <c r="G24" s="17" t="s">
        <v>186</v>
      </c>
      <c r="H24" s="17" t="s">
        <v>195</v>
      </c>
      <c r="I24" s="8">
        <v>4.4000000000000004</v>
      </c>
      <c r="J24" s="26">
        <v>-4.0300000000000002E-2</v>
      </c>
      <c r="K24" s="9">
        <v>9.2700000000000003E-8</v>
      </c>
      <c r="L24" s="9">
        <f t="shared" si="0"/>
        <v>7.0329202658555028</v>
      </c>
      <c r="M24" s="7" t="s">
        <v>50</v>
      </c>
      <c r="N24" s="7" t="s">
        <v>10</v>
      </c>
      <c r="O24" s="7" t="s">
        <v>96</v>
      </c>
      <c r="P24" s="7" t="s">
        <v>97</v>
      </c>
    </row>
    <row r="25" spans="1:16" ht="15.75" x14ac:dyDescent="0.25">
      <c r="A25" s="6" t="s">
        <v>158</v>
      </c>
      <c r="B25" s="6">
        <v>2017</v>
      </c>
      <c r="C25" s="6" t="s">
        <v>176</v>
      </c>
      <c r="D25" s="6" t="s">
        <v>21</v>
      </c>
      <c r="E25" s="6" t="s">
        <v>149</v>
      </c>
      <c r="F25" s="6">
        <v>606491241</v>
      </c>
      <c r="G25" s="17" t="s">
        <v>188</v>
      </c>
      <c r="H25" s="17" t="s">
        <v>195</v>
      </c>
      <c r="I25" s="8">
        <v>13.5</v>
      </c>
      <c r="J25" s="26">
        <v>-3.9300000000000002E-2</v>
      </c>
      <c r="K25" s="9">
        <v>6.29E-10</v>
      </c>
      <c r="L25" s="9">
        <f t="shared" si="0"/>
        <v>9.2013493545547309</v>
      </c>
      <c r="M25" s="7" t="s">
        <v>14</v>
      </c>
      <c r="N25" s="7" t="s">
        <v>10</v>
      </c>
      <c r="O25" s="7" t="s">
        <v>22</v>
      </c>
      <c r="P25" s="7" t="s">
        <v>23</v>
      </c>
    </row>
    <row r="26" spans="1:16" ht="15.75" x14ac:dyDescent="0.25">
      <c r="A26" s="6" t="s">
        <v>155</v>
      </c>
      <c r="B26" s="6">
        <v>2017</v>
      </c>
      <c r="C26" s="6" t="s">
        <v>176</v>
      </c>
      <c r="D26" s="6" t="s">
        <v>127</v>
      </c>
      <c r="E26" s="6" t="s">
        <v>145</v>
      </c>
      <c r="F26" s="6">
        <v>452082847</v>
      </c>
      <c r="G26" s="17" t="s">
        <v>189</v>
      </c>
      <c r="H26" s="17" t="s">
        <v>195</v>
      </c>
      <c r="I26" s="8">
        <v>25.2</v>
      </c>
      <c r="J26" s="26">
        <v>5.0000000000000001E-4</v>
      </c>
      <c r="K26" s="9">
        <v>2.4600000000000001E-7</v>
      </c>
      <c r="L26" s="9">
        <f t="shared" si="0"/>
        <v>6.6090648928966207</v>
      </c>
      <c r="M26" s="7" t="s">
        <v>14</v>
      </c>
      <c r="N26" s="7" t="s">
        <v>10</v>
      </c>
      <c r="O26" s="7" t="s">
        <v>128</v>
      </c>
      <c r="P26" s="7" t="s">
        <v>129</v>
      </c>
    </row>
    <row r="27" spans="1:16" ht="15.75" x14ac:dyDescent="0.25">
      <c r="A27" s="6" t="s">
        <v>155</v>
      </c>
      <c r="B27" s="6">
        <v>2017</v>
      </c>
      <c r="C27" s="6" t="s">
        <v>176</v>
      </c>
      <c r="D27" s="6" t="s">
        <v>60</v>
      </c>
      <c r="E27" s="6" t="s">
        <v>144</v>
      </c>
      <c r="F27" s="6">
        <v>736119715</v>
      </c>
      <c r="G27" s="17" t="s">
        <v>189</v>
      </c>
      <c r="H27" s="17" t="s">
        <v>195</v>
      </c>
      <c r="I27" s="8">
        <v>18.5</v>
      </c>
      <c r="J27" s="26">
        <v>6.9999999999999999E-4</v>
      </c>
      <c r="K27" s="9">
        <v>1.39E-8</v>
      </c>
      <c r="L27" s="9">
        <f t="shared" si="0"/>
        <v>7.856985199745905</v>
      </c>
      <c r="M27" s="7" t="s">
        <v>9</v>
      </c>
      <c r="N27" s="7" t="s">
        <v>10</v>
      </c>
      <c r="O27" s="7" t="s">
        <v>61</v>
      </c>
      <c r="P27" s="7" t="s">
        <v>62</v>
      </c>
    </row>
    <row r="28" spans="1:16" ht="15.75" x14ac:dyDescent="0.25">
      <c r="A28" s="6" t="s">
        <v>154</v>
      </c>
      <c r="B28" s="6">
        <v>2017</v>
      </c>
      <c r="C28" s="6" t="s">
        <v>176</v>
      </c>
      <c r="D28" s="6" t="s">
        <v>43</v>
      </c>
      <c r="E28" s="6" t="s">
        <v>139</v>
      </c>
      <c r="F28" s="6">
        <v>80258448</v>
      </c>
      <c r="G28" s="17" t="s">
        <v>180</v>
      </c>
      <c r="H28" s="17" t="s">
        <v>195</v>
      </c>
      <c r="I28" s="8">
        <v>7</v>
      </c>
      <c r="J28" s="26">
        <v>2.8999999999999998E-3</v>
      </c>
      <c r="K28" s="9">
        <v>2.1500000000000001E-7</v>
      </c>
      <c r="L28" s="9">
        <f t="shared" si="0"/>
        <v>6.6675615400843951</v>
      </c>
      <c r="M28" s="7" t="s">
        <v>9</v>
      </c>
      <c r="N28" s="7" t="s">
        <v>10</v>
      </c>
      <c r="O28" s="7" t="s">
        <v>44</v>
      </c>
      <c r="P28" s="7" t="s">
        <v>45</v>
      </c>
    </row>
    <row r="29" spans="1:16" ht="15.75" x14ac:dyDescent="0.25">
      <c r="A29" s="6" t="s">
        <v>161</v>
      </c>
      <c r="B29" s="6" t="s">
        <v>8</v>
      </c>
      <c r="C29" s="6" t="s">
        <v>177</v>
      </c>
      <c r="D29" s="6" t="s">
        <v>49</v>
      </c>
      <c r="E29" s="6" t="s">
        <v>144</v>
      </c>
      <c r="F29" s="6">
        <v>530501108</v>
      </c>
      <c r="G29" s="17" t="s">
        <v>188</v>
      </c>
      <c r="H29" s="17" t="s">
        <v>193</v>
      </c>
      <c r="I29" s="8">
        <v>13.3</v>
      </c>
      <c r="J29" s="26">
        <v>2.8899999999999999E-2</v>
      </c>
      <c r="K29" s="9">
        <v>5.0399999999999996E-7</v>
      </c>
      <c r="L29" s="9">
        <f t="shared" si="0"/>
        <v>6.297569463554475</v>
      </c>
      <c r="M29" s="7" t="s">
        <v>50</v>
      </c>
      <c r="N29" s="7" t="s">
        <v>10</v>
      </c>
      <c r="O29" s="7" t="s">
        <v>51</v>
      </c>
      <c r="P29" s="7" t="s">
        <v>52</v>
      </c>
    </row>
    <row r="30" spans="1:16" ht="15.75" x14ac:dyDescent="0.25">
      <c r="A30" s="6" t="s">
        <v>158</v>
      </c>
      <c r="B30" s="6">
        <v>2017</v>
      </c>
      <c r="C30" s="6" t="s">
        <v>176</v>
      </c>
      <c r="D30" s="6" t="s">
        <v>124</v>
      </c>
      <c r="E30" s="6" t="s">
        <v>145</v>
      </c>
      <c r="F30" s="6">
        <v>30744756</v>
      </c>
      <c r="G30" s="17" t="s">
        <v>187</v>
      </c>
      <c r="H30" s="17" t="s">
        <v>194</v>
      </c>
      <c r="I30" s="8">
        <v>20.3</v>
      </c>
      <c r="J30" s="26">
        <v>4.0599999999999997E-2</v>
      </c>
      <c r="K30" s="9">
        <v>8.3999999999999999E-10</v>
      </c>
      <c r="L30" s="9">
        <f t="shared" si="0"/>
        <v>9.075720713938118</v>
      </c>
      <c r="M30" s="7" t="s">
        <v>9</v>
      </c>
      <c r="N30" s="7" t="s">
        <v>10</v>
      </c>
      <c r="O30" s="7" t="s">
        <v>125</v>
      </c>
      <c r="P30" s="7" t="s">
        <v>126</v>
      </c>
    </row>
    <row r="31" spans="1:16" ht="15.75" x14ac:dyDescent="0.25">
      <c r="A31" s="6" t="s">
        <v>156</v>
      </c>
      <c r="B31" s="6">
        <v>2016</v>
      </c>
      <c r="C31" s="6" t="s">
        <v>175</v>
      </c>
      <c r="D31" s="6" t="s">
        <v>27</v>
      </c>
      <c r="E31" s="6" t="s">
        <v>146</v>
      </c>
      <c r="F31" s="6">
        <v>742969119</v>
      </c>
      <c r="G31" s="17" t="s">
        <v>187</v>
      </c>
      <c r="H31" s="17" t="s">
        <v>194</v>
      </c>
      <c r="I31" s="8">
        <v>5.3</v>
      </c>
      <c r="J31" s="26">
        <v>0.57809999999999995</v>
      </c>
      <c r="K31" s="9">
        <v>1.18E-7</v>
      </c>
      <c r="L31" s="9">
        <f t="shared" si="0"/>
        <v>6.928117992693875</v>
      </c>
      <c r="M31" s="7" t="s">
        <v>9</v>
      </c>
      <c r="N31" s="7" t="s">
        <v>10</v>
      </c>
      <c r="O31" s="7" t="s">
        <v>28</v>
      </c>
      <c r="P31" s="7" t="s">
        <v>29</v>
      </c>
    </row>
    <row r="32" spans="1:16" ht="15.75" x14ac:dyDescent="0.25">
      <c r="A32" s="6" t="s">
        <v>162</v>
      </c>
      <c r="B32" s="6">
        <v>2017</v>
      </c>
      <c r="C32" s="6" t="s">
        <v>176</v>
      </c>
      <c r="D32" s="6" t="s">
        <v>72</v>
      </c>
      <c r="E32" s="6" t="s">
        <v>140</v>
      </c>
      <c r="F32" s="6">
        <v>78136780</v>
      </c>
      <c r="G32" s="17" t="s">
        <v>188</v>
      </c>
      <c r="H32" s="17" t="s">
        <v>193</v>
      </c>
      <c r="I32" s="8">
        <v>1.8</v>
      </c>
      <c r="J32" s="26">
        <v>0.995</v>
      </c>
      <c r="K32" s="9">
        <v>1.3200000000000001E-6</v>
      </c>
      <c r="L32" s="9">
        <f t="shared" si="0"/>
        <v>5.8794260687941504</v>
      </c>
      <c r="M32" s="7" t="s">
        <v>9</v>
      </c>
      <c r="N32" s="7" t="s">
        <v>10</v>
      </c>
      <c r="O32" s="7" t="s">
        <v>73</v>
      </c>
      <c r="P32" s="7" t="s">
        <v>74</v>
      </c>
    </row>
    <row r="33" spans="1:16" ht="15.75" x14ac:dyDescent="0.25">
      <c r="A33" s="6" t="s">
        <v>162</v>
      </c>
      <c r="B33" s="6">
        <v>2017</v>
      </c>
      <c r="C33" s="6" t="s">
        <v>176</v>
      </c>
      <c r="D33" s="6" t="s">
        <v>30</v>
      </c>
      <c r="E33" s="6" t="s">
        <v>146</v>
      </c>
      <c r="F33" s="6">
        <v>750621751</v>
      </c>
      <c r="G33" s="17" t="s">
        <v>180</v>
      </c>
      <c r="H33" s="17" t="s">
        <v>195</v>
      </c>
      <c r="I33" s="8">
        <v>10.3</v>
      </c>
      <c r="J33" s="26">
        <v>1.5379</v>
      </c>
      <c r="K33" s="9">
        <v>2.1E-7</v>
      </c>
      <c r="L33" s="9">
        <f t="shared" si="0"/>
        <v>6.6777807052660805</v>
      </c>
      <c r="M33" s="7" t="s">
        <v>14</v>
      </c>
      <c r="N33" s="7" t="s">
        <v>10</v>
      </c>
      <c r="O33" s="7" t="s">
        <v>31</v>
      </c>
      <c r="P33" s="7" t="s">
        <v>32</v>
      </c>
    </row>
    <row r="34" spans="1:16" ht="15.75" x14ac:dyDescent="0.25">
      <c r="A34" s="6" t="s">
        <v>153</v>
      </c>
      <c r="B34" s="6" t="s">
        <v>8</v>
      </c>
      <c r="C34" s="6" t="s">
        <v>177</v>
      </c>
      <c r="D34" s="6" t="s">
        <v>121</v>
      </c>
      <c r="E34" s="6" t="s">
        <v>142</v>
      </c>
      <c r="F34" s="6">
        <v>658724336</v>
      </c>
      <c r="G34" s="17" t="s">
        <v>183</v>
      </c>
      <c r="H34" s="17" t="s">
        <v>193</v>
      </c>
      <c r="I34" s="8">
        <v>9.6</v>
      </c>
      <c r="J34" s="26">
        <v>1.7987</v>
      </c>
      <c r="K34" s="9">
        <v>2.03E-8</v>
      </c>
      <c r="L34" s="9">
        <f t="shared" si="0"/>
        <v>7.6925039620867874</v>
      </c>
      <c r="M34" s="7" t="s">
        <v>9</v>
      </c>
      <c r="N34" s="7" t="s">
        <v>10</v>
      </c>
      <c r="O34" s="7" t="s">
        <v>122</v>
      </c>
      <c r="P34" s="7" t="s">
        <v>123</v>
      </c>
    </row>
    <row r="35" spans="1:16" ht="15.75" x14ac:dyDescent="0.25">
      <c r="A35" s="6" t="s">
        <v>153</v>
      </c>
      <c r="B35" s="6">
        <v>2016</v>
      </c>
      <c r="C35" s="6" t="s">
        <v>175</v>
      </c>
      <c r="D35" s="6" t="s">
        <v>118</v>
      </c>
      <c r="E35" s="6" t="s">
        <v>142</v>
      </c>
      <c r="F35" s="6">
        <v>576856920</v>
      </c>
      <c r="G35" s="17" t="s">
        <v>190</v>
      </c>
      <c r="H35" s="17" t="s">
        <v>194</v>
      </c>
      <c r="I35" s="8">
        <v>9.3000000000000007</v>
      </c>
      <c r="J35" s="26">
        <v>2.2976999999999999</v>
      </c>
      <c r="K35" s="9">
        <v>9.0699999999999996E-7</v>
      </c>
      <c r="L35" s="9">
        <f t="shared" si="0"/>
        <v>6.0423927129399049</v>
      </c>
      <c r="M35" s="7" t="s">
        <v>14</v>
      </c>
      <c r="N35" s="7" t="s">
        <v>10</v>
      </c>
      <c r="O35" s="7" t="s">
        <v>119</v>
      </c>
      <c r="P35" s="7" t="s">
        <v>120</v>
      </c>
    </row>
    <row r="36" spans="1:16" ht="15.75" x14ac:dyDescent="0.25">
      <c r="A36" s="6" t="s">
        <v>153</v>
      </c>
      <c r="B36" s="6">
        <v>2016</v>
      </c>
      <c r="C36" s="6" t="s">
        <v>175</v>
      </c>
      <c r="D36" s="6" t="s">
        <v>130</v>
      </c>
      <c r="E36" s="6" t="s">
        <v>143</v>
      </c>
      <c r="F36" s="6">
        <v>34297426</v>
      </c>
      <c r="G36" s="17" t="s">
        <v>182</v>
      </c>
      <c r="H36" s="17" t="s">
        <v>194</v>
      </c>
      <c r="I36" s="8">
        <v>11.8</v>
      </c>
      <c r="J36" s="26">
        <v>2.5745</v>
      </c>
      <c r="K36" s="9">
        <v>1.14E-7</v>
      </c>
      <c r="L36" s="9">
        <f t="shared" si="0"/>
        <v>6.9430951486635273</v>
      </c>
      <c r="M36" s="7" t="s">
        <v>9</v>
      </c>
      <c r="N36" s="7" t="s">
        <v>10</v>
      </c>
      <c r="O36" s="7" t="s">
        <v>131</v>
      </c>
      <c r="P36" s="7" t="s">
        <v>132</v>
      </c>
    </row>
    <row r="37" spans="1:16" ht="15.75" x14ac:dyDescent="0.25">
      <c r="A37" s="6" t="s">
        <v>157</v>
      </c>
      <c r="B37" s="6" t="s">
        <v>8</v>
      </c>
      <c r="C37" s="6" t="s">
        <v>177</v>
      </c>
      <c r="D37" s="6" t="s">
        <v>57</v>
      </c>
      <c r="E37" s="6" t="s">
        <v>144</v>
      </c>
      <c r="F37" s="6">
        <v>534535579</v>
      </c>
      <c r="G37" s="17" t="s">
        <v>186</v>
      </c>
      <c r="H37" s="17" t="s">
        <v>194</v>
      </c>
      <c r="I37" s="8">
        <v>13.2</v>
      </c>
      <c r="J37" s="26">
        <v>2.6745999999999999</v>
      </c>
      <c r="K37" s="9">
        <v>4.4000000000000002E-7</v>
      </c>
      <c r="L37" s="9">
        <f t="shared" si="0"/>
        <v>6.3565473235138121</v>
      </c>
      <c r="M37" s="7" t="s">
        <v>34</v>
      </c>
      <c r="N37" s="7" t="s">
        <v>35</v>
      </c>
      <c r="O37" s="7" t="s">
        <v>58</v>
      </c>
      <c r="P37" s="7" t="s">
        <v>59</v>
      </c>
    </row>
    <row r="38" spans="1:16" ht="15.75" x14ac:dyDescent="0.25">
      <c r="A38" s="6" t="s">
        <v>153</v>
      </c>
      <c r="B38" s="6">
        <v>2016</v>
      </c>
      <c r="C38" s="6" t="s">
        <v>175</v>
      </c>
      <c r="D38" s="6" t="s">
        <v>104</v>
      </c>
      <c r="E38" s="6" t="s">
        <v>142</v>
      </c>
      <c r="F38" s="6">
        <v>109760004</v>
      </c>
      <c r="G38" s="17" t="s">
        <v>191</v>
      </c>
      <c r="H38" s="17" t="s">
        <v>193</v>
      </c>
      <c r="I38" s="8">
        <v>19.899999999999999</v>
      </c>
      <c r="J38" s="26">
        <v>2.7625999999999999</v>
      </c>
      <c r="K38" s="9">
        <v>3.77E-9</v>
      </c>
      <c r="L38" s="9">
        <f t="shared" si="0"/>
        <v>8.4236586497942074</v>
      </c>
      <c r="M38" s="7" t="s">
        <v>9</v>
      </c>
      <c r="N38" s="7" t="s">
        <v>10</v>
      </c>
      <c r="O38" s="7" t="s">
        <v>105</v>
      </c>
      <c r="P38" s="7" t="s">
        <v>106</v>
      </c>
    </row>
    <row r="39" spans="1:16" ht="15.75" x14ac:dyDescent="0.25">
      <c r="A39" s="6" t="s">
        <v>153</v>
      </c>
      <c r="B39" s="6" t="s">
        <v>8</v>
      </c>
      <c r="C39" s="6" t="s">
        <v>177</v>
      </c>
      <c r="D39" s="6" t="s">
        <v>66</v>
      </c>
      <c r="E39" s="6" t="s">
        <v>140</v>
      </c>
      <c r="F39" s="6">
        <v>655010350</v>
      </c>
      <c r="G39" s="17" t="s">
        <v>183</v>
      </c>
      <c r="H39" s="17" t="s">
        <v>193</v>
      </c>
      <c r="I39" s="8">
        <v>2.9</v>
      </c>
      <c r="J39" s="26">
        <v>2.9615999999999998</v>
      </c>
      <c r="K39" s="9">
        <v>1.1300000000000001E-7</v>
      </c>
      <c r="L39" s="9">
        <f t="shared" si="0"/>
        <v>6.9469215565165801</v>
      </c>
      <c r="M39" s="7" t="s">
        <v>9</v>
      </c>
      <c r="N39" s="7" t="s">
        <v>10</v>
      </c>
      <c r="O39" s="7" t="s">
        <v>67</v>
      </c>
      <c r="P39" s="7" t="s">
        <v>68</v>
      </c>
    </row>
    <row r="40" spans="1:16" ht="15.75" x14ac:dyDescent="0.25">
      <c r="A40" s="6" t="s">
        <v>153</v>
      </c>
      <c r="B40" s="6">
        <v>2016</v>
      </c>
      <c r="C40" s="6" t="s">
        <v>175</v>
      </c>
      <c r="D40" s="6" t="s">
        <v>107</v>
      </c>
      <c r="E40" s="6" t="s">
        <v>142</v>
      </c>
      <c r="F40" s="6">
        <v>32333184</v>
      </c>
      <c r="G40" s="17" t="s">
        <v>190</v>
      </c>
      <c r="H40" s="17" t="s">
        <v>194</v>
      </c>
      <c r="I40" s="8">
        <v>9.9</v>
      </c>
      <c r="J40" s="26">
        <v>3.5524</v>
      </c>
      <c r="K40" s="9">
        <v>1.9800000000000002E-9</v>
      </c>
      <c r="L40" s="9">
        <f t="shared" si="0"/>
        <v>8.7033348097384682</v>
      </c>
      <c r="M40" s="7" t="s">
        <v>34</v>
      </c>
      <c r="N40" s="7" t="s">
        <v>35</v>
      </c>
      <c r="O40" s="7" t="s">
        <v>108</v>
      </c>
      <c r="P40" s="7" t="s">
        <v>109</v>
      </c>
    </row>
    <row r="41" spans="1:16" ht="15.75" x14ac:dyDescent="0.25">
      <c r="A41" s="6" t="s">
        <v>160</v>
      </c>
      <c r="B41" s="6">
        <v>2016</v>
      </c>
      <c r="C41" s="6" t="s">
        <v>175</v>
      </c>
      <c r="D41" s="6" t="s">
        <v>113</v>
      </c>
      <c r="E41" s="6" t="s">
        <v>142</v>
      </c>
      <c r="F41" s="6">
        <v>48536435</v>
      </c>
      <c r="G41" s="17" t="s">
        <v>184</v>
      </c>
      <c r="H41" s="17" t="s">
        <v>193</v>
      </c>
      <c r="I41" s="8">
        <v>11.5</v>
      </c>
      <c r="J41" s="26">
        <v>5.4912999999999998</v>
      </c>
      <c r="K41" s="9">
        <v>1.08E-6</v>
      </c>
      <c r="L41" s="9">
        <f t="shared" si="0"/>
        <v>5.9665762445130506</v>
      </c>
      <c r="M41" s="7" t="s">
        <v>114</v>
      </c>
      <c r="N41" s="7" t="s">
        <v>115</v>
      </c>
      <c r="O41" s="7" t="s">
        <v>116</v>
      </c>
      <c r="P41" s="7" t="s">
        <v>117</v>
      </c>
    </row>
    <row r="42" spans="1:16" ht="15.75" x14ac:dyDescent="0.25">
      <c r="A42" s="12" t="s">
        <v>159</v>
      </c>
      <c r="B42" s="12" t="s">
        <v>8</v>
      </c>
      <c r="C42" s="6" t="s">
        <v>177</v>
      </c>
      <c r="D42" s="12" t="s">
        <v>78</v>
      </c>
      <c r="E42" s="12" t="s">
        <v>151</v>
      </c>
      <c r="F42" s="12">
        <v>740606543</v>
      </c>
      <c r="G42" s="13" t="s">
        <v>187</v>
      </c>
      <c r="H42" s="13" t="s">
        <v>194</v>
      </c>
      <c r="I42" s="14">
        <v>9.6999999999999993</v>
      </c>
      <c r="J42" s="29">
        <v>81.061800000000005</v>
      </c>
      <c r="K42" s="15">
        <v>1.01E-7</v>
      </c>
      <c r="L42" s="15">
        <f t="shared" si="0"/>
        <v>6.9956786262173578</v>
      </c>
      <c r="M42" s="13" t="s">
        <v>14</v>
      </c>
      <c r="N42" s="13" t="s">
        <v>10</v>
      </c>
      <c r="O42" s="13" t="s">
        <v>79</v>
      </c>
      <c r="P42" s="13" t="s">
        <v>80</v>
      </c>
    </row>
    <row r="44" spans="1:16" ht="15.75" x14ac:dyDescent="0.25">
      <c r="A44" s="5" t="s">
        <v>163</v>
      </c>
    </row>
    <row r="45" spans="1:16" ht="15.75" x14ac:dyDescent="0.25">
      <c r="A45" s="7" t="s">
        <v>164</v>
      </c>
    </row>
    <row r="46" spans="1:16" ht="15.75" x14ac:dyDescent="0.25">
      <c r="A46" s="7" t="s">
        <v>165</v>
      </c>
    </row>
    <row r="47" spans="1:16" ht="15.75" x14ac:dyDescent="0.25">
      <c r="A47" s="7" t="s">
        <v>166</v>
      </c>
    </row>
    <row r="48" spans="1:16" ht="15.75" x14ac:dyDescent="0.25">
      <c r="A48" s="7" t="s">
        <v>167</v>
      </c>
    </row>
    <row r="49" spans="1:1" ht="15.75" x14ac:dyDescent="0.25">
      <c r="A49" s="7" t="s">
        <v>168</v>
      </c>
    </row>
    <row r="50" spans="1:1" ht="15.75" x14ac:dyDescent="0.25">
      <c r="A50" s="7" t="s">
        <v>169</v>
      </c>
    </row>
    <row r="51" spans="1:1" ht="15.75" x14ac:dyDescent="0.25">
      <c r="A51" s="7" t="s">
        <v>170</v>
      </c>
    </row>
    <row r="52" spans="1:1" ht="15.75" x14ac:dyDescent="0.25">
      <c r="A52" s="7" t="s">
        <v>171</v>
      </c>
    </row>
    <row r="53" spans="1:1" ht="15.75" x14ac:dyDescent="0.25">
      <c r="A53" s="7" t="s">
        <v>196</v>
      </c>
    </row>
  </sheetData>
  <sortState ref="A3:P42">
    <sortCondition ref="J2"/>
  </sortState>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Table S4</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ME</dc:creator>
  <cp:lastModifiedBy>ME</cp:lastModifiedBy>
  <dcterms:created xsi:type="dcterms:W3CDTF">2018-08-17T05:00:18Z</dcterms:created>
  <dcterms:modified xsi:type="dcterms:W3CDTF">2018-10-05T04:50:11Z</dcterms:modified>
</cp:coreProperties>
</file>