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xin\Desktop\FHB分析2016夏\ms\FHB manuscripts 2016-12-24\Figs &amp; Tables\"/>
    </mc:Choice>
  </mc:AlternateContent>
  <bookViews>
    <workbookView xWindow="0" yWindow="0" windowWidth="28800" windowHeight="12435"/>
  </bookViews>
  <sheets>
    <sheet name="Fig2 data" sheetId="7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2" i="7" l="1"/>
  <c r="L22" i="7"/>
  <c r="M21" i="7"/>
  <c r="L21" i="7"/>
  <c r="M20" i="7"/>
  <c r="L20" i="7"/>
  <c r="M19" i="7"/>
  <c r="L19" i="7"/>
  <c r="M18" i="7"/>
  <c r="L18" i="7"/>
  <c r="M17" i="7"/>
  <c r="L17" i="7"/>
  <c r="M16" i="7"/>
  <c r="L16" i="7"/>
  <c r="M15" i="7"/>
  <c r="L15" i="7"/>
  <c r="M14" i="7"/>
  <c r="L14" i="7"/>
  <c r="M13" i="7"/>
  <c r="L13" i="7"/>
  <c r="M12" i="7"/>
  <c r="L12" i="7"/>
  <c r="M11" i="7"/>
  <c r="L11" i="7"/>
  <c r="M10" i="7"/>
  <c r="L10" i="7"/>
  <c r="M9" i="7"/>
  <c r="L9" i="7"/>
  <c r="M8" i="7"/>
  <c r="L8" i="7"/>
  <c r="M7" i="7"/>
  <c r="L7" i="7"/>
  <c r="M6" i="7"/>
  <c r="L6" i="7"/>
  <c r="M5" i="7"/>
  <c r="L5" i="7"/>
  <c r="M4" i="7"/>
  <c r="L4" i="7"/>
  <c r="M3" i="7"/>
  <c r="L3" i="7"/>
</calcChain>
</file>

<file path=xl/sharedStrings.xml><?xml version="1.0" encoding="utf-8"?>
<sst xmlns="http://schemas.openxmlformats.org/spreadsheetml/2006/main" count="58" uniqueCount="52">
  <si>
    <t>FC_L661_leaf_72h-0h</t>
  </si>
  <si>
    <t>RPKM_FC</t>
    <phoneticPr fontId="1" type="noConversion"/>
  </si>
  <si>
    <t>qPCR_FC</t>
    <phoneticPr fontId="1" type="noConversion"/>
  </si>
  <si>
    <t>log2(RPKM_FC+1)</t>
    <phoneticPr fontId="1" type="noConversion"/>
  </si>
  <si>
    <t>log2(qPCR_FC+1)</t>
    <phoneticPr fontId="1" type="noConversion"/>
  </si>
  <si>
    <t>FC_L661_leaf_72h-0h</t>
    <phoneticPr fontId="1" type="noConversion"/>
  </si>
  <si>
    <t>FC_L661_leaf_72h-0h</t>
    <phoneticPr fontId="1" type="noConversion"/>
  </si>
  <si>
    <t>FC_L693_leaf_72h-0h</t>
    <phoneticPr fontId="1" type="noConversion"/>
  </si>
  <si>
    <t>FC_L661_spike_72h-0h</t>
    <phoneticPr fontId="1" type="noConversion"/>
  </si>
  <si>
    <t>FC_L693_spike_72h-0h</t>
    <phoneticPr fontId="1" type="noConversion"/>
  </si>
  <si>
    <t>FC_L693_leaf_72h-0h</t>
    <phoneticPr fontId="1" type="noConversion"/>
  </si>
  <si>
    <t>FC_L661_spike_72h-0h</t>
    <phoneticPr fontId="1" type="noConversion"/>
  </si>
  <si>
    <t>FC_L693_spike_72h-0h</t>
    <phoneticPr fontId="1" type="noConversion"/>
  </si>
  <si>
    <t>FC_L693_leaf_72h-0h</t>
    <phoneticPr fontId="1" type="noConversion"/>
  </si>
  <si>
    <t>FC_L693_spike_72h-0h</t>
    <phoneticPr fontId="1" type="noConversion"/>
  </si>
  <si>
    <t>FC_L661_leaf_72h-0h</t>
    <phoneticPr fontId="1" type="noConversion"/>
  </si>
  <si>
    <t>FC_L693_leaf_72h-0h</t>
    <phoneticPr fontId="1" type="noConversion"/>
  </si>
  <si>
    <t>FC_L661_spike_72h-0h</t>
    <phoneticPr fontId="1" type="noConversion"/>
  </si>
  <si>
    <t>MSTRG.84843</t>
  </si>
  <si>
    <t>MSTRG.48099</t>
  </si>
  <si>
    <t>MSTRG.94734</t>
  </si>
  <si>
    <t>MSTRG.80191</t>
  </si>
  <si>
    <t>MSTRG.17171</t>
  </si>
  <si>
    <t>gene ID</t>
  </si>
  <si>
    <t>Transcript id</t>
  </si>
  <si>
    <t>EPlTAET00000001797</t>
  </si>
  <si>
    <t>Traes_5DL_6BF85DB4D.2</t>
  </si>
  <si>
    <t>Traes_6AL_1B9430C58.1</t>
  </si>
  <si>
    <t>Traes_3B_990298FF5.1</t>
  </si>
  <si>
    <t>Traes_2DS_5AA2EEDB7.1</t>
  </si>
  <si>
    <t>Chromosome</t>
  </si>
  <si>
    <t>IWGSC_CSS_4BL_scaff_6961746</t>
  </si>
  <si>
    <t>5D</t>
  </si>
  <si>
    <t>IWGSC_CSS_6AL_scaff_5830705</t>
  </si>
  <si>
    <t>IWGSC_CSS_3B_scaff_10750391</t>
  </si>
  <si>
    <t>2D</t>
  </si>
  <si>
    <t>start (bp)</t>
  </si>
  <si>
    <t>end (bp)</t>
  </si>
  <si>
    <t>Comparision</t>
  </si>
  <si>
    <t>Tables S1. Origin data of 5 random choosen gene for mRNA-seq RPKM results and qRT-PCR expression values</t>
    <phoneticPr fontId="1" type="noConversion"/>
  </si>
  <si>
    <t>Primer forward sequence</t>
  </si>
  <si>
    <t>Primer reverse sequence</t>
  </si>
  <si>
    <t>CCGTCCTGCTGTCTTAATCG</t>
  </si>
  <si>
    <t>GAATCGGGTGCTCCAAGTG</t>
  </si>
  <si>
    <t>AGAAGACTCACATCAACATCGT</t>
  </si>
  <si>
    <t>CACGCTTGTCAATACCTCCAA</t>
  </si>
  <si>
    <t>GCGTCATCCTGCTGTTCCA</t>
  </si>
  <si>
    <t>CCGATGTTGACGACGATGG</t>
  </si>
  <si>
    <t>CATCTCGCCGTGTGGTTTG</t>
  </si>
  <si>
    <t>AGCAGCAGCAGAGGCAGAA</t>
  </si>
  <si>
    <t>GTCCAGACAAACACATGACATG</t>
  </si>
  <si>
    <t>GGGCTGCTGCTGATTCAAG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</si>
</sst>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_);[Red]\(0.00\)"/>
  </numFmts>
  <fonts count="7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sz val="8"/>
      <color rgb="FF000000"/>
      <name val="Times New Roman"/>
      <family val="1"/>
    </font>
    <font>
      <sz val="10"/>
      <color theme="1"/>
      <name val="Calibri"/>
      <family val="2"/>
      <charset val="134"/>
      <scheme val="minor"/>
    </font>
    <font>
      <b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0" fillId="2" borderId="0" xfId="0" applyFill="1">
      <alignment vertical="center"/>
    </xf>
    <xf numFmtId="1" fontId="0" fillId="2" borderId="0" xfId="0" applyNumberFormat="1" applyFill="1">
      <alignment vertical="center"/>
    </xf>
    <xf numFmtId="0" fontId="3" fillId="2" borderId="2" xfId="0" applyFont="1" applyFill="1" applyBorder="1" applyAlignment="1">
      <alignment horizontal="center" vertical="center"/>
    </xf>
    <xf numFmtId="1" fontId="3" fillId="2" borderId="2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1" fontId="0" fillId="2" borderId="0" xfId="0" applyNumberFormat="1" applyFill="1" applyAlignment="1">
      <alignment horizontal="left" vertical="center"/>
    </xf>
    <xf numFmtId="1" fontId="3" fillId="2" borderId="2" xfId="0" applyNumberFormat="1" applyFont="1" applyFill="1" applyBorder="1" applyAlignment="1">
      <alignment horizontal="left" vertical="center"/>
    </xf>
    <xf numFmtId="164" fontId="0" fillId="2" borderId="0" xfId="0" applyNumberFormat="1" applyFill="1" applyAlignment="1">
      <alignment horizontal="center" vertical="center"/>
    </xf>
    <xf numFmtId="164" fontId="4" fillId="2" borderId="4" xfId="0" applyNumberFormat="1" applyFont="1" applyFill="1" applyBorder="1" applyAlignment="1">
      <alignment horizontal="left" vertical="center"/>
    </xf>
    <xf numFmtId="164" fontId="4" fillId="2" borderId="0" xfId="0" applyNumberFormat="1" applyFont="1" applyFill="1" applyBorder="1" applyAlignment="1">
      <alignment horizontal="left" vertical="center"/>
    </xf>
    <xf numFmtId="164" fontId="4" fillId="2" borderId="1" xfId="0" applyNumberFormat="1" applyFont="1" applyFill="1" applyBorder="1" applyAlignment="1">
      <alignment horizontal="left" vertical="center"/>
    </xf>
    <xf numFmtId="164" fontId="4" fillId="2" borderId="3" xfId="0" applyNumberFormat="1" applyFont="1" applyFill="1" applyBorder="1" applyAlignment="1">
      <alignment horizontal="left" vertical="center"/>
    </xf>
    <xf numFmtId="164" fontId="2" fillId="2" borderId="2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5" fillId="2" borderId="0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164" fontId="5" fillId="2" borderId="3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1" fontId="2" fillId="2" borderId="0" xfId="0" applyNumberFormat="1" applyFont="1" applyFill="1" applyBorder="1" applyAlignment="1">
      <alignment horizontal="left" vertical="center"/>
    </xf>
    <xf numFmtId="1" fontId="2" fillId="2" borderId="3" xfId="0" applyNumberFormat="1" applyFont="1" applyFill="1" applyBorder="1" applyAlignment="1">
      <alignment horizontal="left" vertical="center"/>
    </xf>
    <xf numFmtId="1" fontId="2" fillId="2" borderId="0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1" fontId="2" fillId="2" borderId="4" xfId="0" applyNumberFormat="1" applyFont="1" applyFill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left" vertical="center"/>
    </xf>
    <xf numFmtId="1" fontId="2" fillId="2" borderId="4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left" vertical="center"/>
    </xf>
    <xf numFmtId="164" fontId="2" fillId="2" borderId="0" xfId="0" applyNumberFormat="1" applyFont="1" applyFill="1" applyBorder="1" applyAlignment="1">
      <alignment horizontal="left" vertical="center"/>
    </xf>
    <xf numFmtId="164" fontId="2" fillId="2" borderId="1" xfId="0" applyNumberFormat="1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164" fontId="2" fillId="2" borderId="4" xfId="0" applyNumberFormat="1" applyFont="1" applyFill="1" applyBorder="1" applyAlignment="1">
      <alignment vertical="center"/>
    </xf>
    <xf numFmtId="164" fontId="2" fillId="2" borderId="0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0" fillId="2" borderId="0" xfId="0" applyFill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5654768425989917E-2"/>
          <c:y val="8.1257014590347926E-2"/>
          <c:w val="0.93202380155884434"/>
          <c:h val="0.8415263748597081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12700">
                <a:noFill/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'Fig2 data'!$L$3:$L$22</c:f>
              <c:numCache>
                <c:formatCode>0.00_);[Red]\(0.00\)</c:formatCode>
                <c:ptCount val="20"/>
                <c:pt idx="0">
                  <c:v>-0.5143059714750039</c:v>
                </c:pt>
                <c:pt idx="1">
                  <c:v>0.4369732606228719</c:v>
                </c:pt>
                <c:pt idx="2">
                  <c:v>1.216735144064562</c:v>
                </c:pt>
                <c:pt idx="3">
                  <c:v>0.96430320862348551</c:v>
                </c:pt>
                <c:pt idx="4">
                  <c:v>7.7428603730683998E-2</c:v>
                </c:pt>
                <c:pt idx="5">
                  <c:v>0.8561278821851267</c:v>
                </c:pt>
                <c:pt idx="6">
                  <c:v>0.35019029350754677</c:v>
                </c:pt>
                <c:pt idx="7">
                  <c:v>-0.33273613369195215</c:v>
                </c:pt>
                <c:pt idx="8">
                  <c:v>-0.28880035420887118</c:v>
                </c:pt>
                <c:pt idx="9">
                  <c:v>2.2586849794055119</c:v>
                </c:pt>
                <c:pt idx="10">
                  <c:v>0.4285118510425947</c:v>
                </c:pt>
                <c:pt idx="11">
                  <c:v>2.6159240802236208</c:v>
                </c:pt>
                <c:pt idx="12">
                  <c:v>-0.7352763177422531</c:v>
                </c:pt>
                <c:pt idx="13">
                  <c:v>2.4640900467213851</c:v>
                </c:pt>
                <c:pt idx="14">
                  <c:v>4.0052500300159055</c:v>
                </c:pt>
                <c:pt idx="15">
                  <c:v>6.0222064635544301</c:v>
                </c:pt>
                <c:pt idx="16">
                  <c:v>0.91095258373190802</c:v>
                </c:pt>
                <c:pt idx="17">
                  <c:v>1.4131091088959638</c:v>
                </c:pt>
                <c:pt idx="18">
                  <c:v>0.37169586539562971</c:v>
                </c:pt>
                <c:pt idx="19">
                  <c:v>0.99598435583088818</c:v>
                </c:pt>
              </c:numCache>
            </c:numRef>
          </c:xVal>
          <c:yVal>
            <c:numRef>
              <c:f>'Fig2 data'!$M$3:$M$22</c:f>
              <c:numCache>
                <c:formatCode>0.00_);[Red]\(0.00\)</c:formatCode>
                <c:ptCount val="20"/>
                <c:pt idx="0">
                  <c:v>-0.86129372916840774</c:v>
                </c:pt>
                <c:pt idx="1">
                  <c:v>0.55849028935996503</c:v>
                </c:pt>
                <c:pt idx="2">
                  <c:v>0.16710998583525824</c:v>
                </c:pt>
                <c:pt idx="3">
                  <c:v>-0.10309349296410361</c:v>
                </c:pt>
                <c:pt idx="4">
                  <c:v>0</c:v>
                </c:pt>
                <c:pt idx="5">
                  <c:v>6.4705689387815249E-2</c:v>
                </c:pt>
                <c:pt idx="6">
                  <c:v>0.53841991478412587</c:v>
                </c:pt>
                <c:pt idx="7">
                  <c:v>0.15611920191728196</c:v>
                </c:pt>
                <c:pt idx="8">
                  <c:v>-2.2912312976644458</c:v>
                </c:pt>
                <c:pt idx="9">
                  <c:v>0.5994620704162712</c:v>
                </c:pt>
                <c:pt idx="10">
                  <c:v>1.0204641025597156</c:v>
                </c:pt>
                <c:pt idx="11">
                  <c:v>3.1911414873520085</c:v>
                </c:pt>
                <c:pt idx="12">
                  <c:v>0.11300896182918635</c:v>
                </c:pt>
                <c:pt idx="13">
                  <c:v>0.2917661243771098</c:v>
                </c:pt>
                <c:pt idx="14">
                  <c:v>4.3457748368417297</c:v>
                </c:pt>
                <c:pt idx="15">
                  <c:v>4.7813597135246599</c:v>
                </c:pt>
                <c:pt idx="16">
                  <c:v>0.73418850949563264</c:v>
                </c:pt>
                <c:pt idx="17">
                  <c:v>1.0922585078519886</c:v>
                </c:pt>
                <c:pt idx="18">
                  <c:v>0.21849850523195674</c:v>
                </c:pt>
                <c:pt idx="19">
                  <c:v>0.12951073299640439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71A-40B4-A715-05BEEA9841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5839072"/>
        <c:axId val="1015832000"/>
      </c:scatterChart>
      <c:valAx>
        <c:axId val="1015839072"/>
        <c:scaling>
          <c:orientation val="minMax"/>
          <c:min val="-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zh-CN" sz="16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log2(RPKM_FC+1)</a:t>
                </a:r>
                <a:endParaRPr lang="zh-CN" altLang="en-US" sz="160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42451017139851538"/>
              <c:y val="0.9258847125241420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_);[Red]\(0.00\)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15832000"/>
        <c:crosses val="autoZero"/>
        <c:crossBetween val="midCat"/>
      </c:valAx>
      <c:valAx>
        <c:axId val="101583200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zh-CN">
                    <a:solidFill>
                      <a:sysClr val="windowText" lastClr="000000"/>
                    </a:solidFill>
                  </a:rPr>
                  <a:t>log2(qPCR_FC+1)</a:t>
                </a:r>
                <a:endParaRPr lang="zh-CN" altLang="en-US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1.0229572359398975E-3"/>
              <c:y val="0.377174268310800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_);[Red]\(0.00\)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15839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61912</xdr:colOff>
      <xdr:row>0</xdr:row>
      <xdr:rowOff>561975</xdr:rowOff>
    </xdr:from>
    <xdr:to>
      <xdr:col>23</xdr:col>
      <xdr:colOff>95250</xdr:colOff>
      <xdr:row>31</xdr:row>
      <xdr:rowOff>123826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3"/>
  <sheetViews>
    <sheetView tabSelected="1" workbookViewId="0">
      <selection activeCell="I16" sqref="I16"/>
    </sheetView>
  </sheetViews>
  <sheetFormatPr defaultColWidth="9.140625" defaultRowHeight="15"/>
  <cols>
    <col min="1" max="1" width="3.7109375" style="1" customWidth="1"/>
    <col min="2" max="2" width="12.42578125" style="1" customWidth="1"/>
    <col min="3" max="3" width="22" style="5" bestFit="1" customWidth="1"/>
    <col min="4" max="4" width="29.28515625" style="52" bestFit="1" customWidth="1"/>
    <col min="5" max="5" width="27.28515625" style="52" bestFit="1" customWidth="1"/>
    <col min="6" max="6" width="27.42578125" style="5" bestFit="1" customWidth="1"/>
    <col min="7" max="7" width="8.7109375" style="7" bestFit="1" customWidth="1"/>
    <col min="8" max="8" width="8.7109375" style="2" bestFit="1" customWidth="1"/>
    <col min="9" max="9" width="17.5703125" style="5" bestFit="1" customWidth="1"/>
    <col min="10" max="10" width="9.28515625" style="9" bestFit="1" customWidth="1"/>
    <col min="11" max="11" width="8.42578125" style="9" bestFit="1" customWidth="1"/>
    <col min="12" max="12" width="14.7109375" style="9" customWidth="1"/>
    <col min="13" max="13" width="14.42578125" style="9" customWidth="1"/>
    <col min="14" max="16384" width="9.140625" style="1"/>
  </cols>
  <sheetData>
    <row r="1" spans="2:13" ht="45" customHeight="1" thickBot="1">
      <c r="B1" s="38" t="s">
        <v>39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2:13" ht="18.75" customHeight="1" thickTop="1">
      <c r="B2" s="3" t="s">
        <v>23</v>
      </c>
      <c r="C2" s="6" t="s">
        <v>24</v>
      </c>
      <c r="D2" s="44" t="s">
        <v>40</v>
      </c>
      <c r="E2" s="44" t="s">
        <v>41</v>
      </c>
      <c r="F2" s="6" t="s">
        <v>30</v>
      </c>
      <c r="G2" s="8" t="s">
        <v>36</v>
      </c>
      <c r="H2" s="4" t="s">
        <v>37</v>
      </c>
      <c r="I2" s="6" t="s">
        <v>38</v>
      </c>
      <c r="J2" s="14" t="s">
        <v>1</v>
      </c>
      <c r="K2" s="14" t="s">
        <v>2</v>
      </c>
      <c r="L2" s="14" t="s">
        <v>3</v>
      </c>
      <c r="M2" s="14" t="s">
        <v>4</v>
      </c>
    </row>
    <row r="3" spans="2:13">
      <c r="B3" s="39" t="s">
        <v>18</v>
      </c>
      <c r="C3" s="35" t="s">
        <v>25</v>
      </c>
      <c r="D3" s="45" t="s">
        <v>42</v>
      </c>
      <c r="E3" s="45" t="s">
        <v>43</v>
      </c>
      <c r="F3" s="35" t="s">
        <v>31</v>
      </c>
      <c r="G3" s="29">
        <v>2037</v>
      </c>
      <c r="H3" s="31">
        <v>5900</v>
      </c>
      <c r="I3" s="10" t="s">
        <v>0</v>
      </c>
      <c r="J3" s="15">
        <v>-0.2998703410873329</v>
      </c>
      <c r="K3" s="15">
        <v>-0.44954128440366969</v>
      </c>
      <c r="L3" s="15">
        <f t="shared" ref="L3:L22" si="0">LOG(J3+1,2)</f>
        <v>-0.5143059714750039</v>
      </c>
      <c r="M3" s="15">
        <f t="shared" ref="M3:M22" si="1">LOG(K3+1,2)</f>
        <v>-0.86129372916840774</v>
      </c>
    </row>
    <row r="4" spans="2:13">
      <c r="B4" s="40"/>
      <c r="C4" s="36"/>
      <c r="D4" s="46"/>
      <c r="E4" s="46"/>
      <c r="F4" s="36"/>
      <c r="G4" s="23"/>
      <c r="H4" s="25"/>
      <c r="I4" s="11" t="s">
        <v>7</v>
      </c>
      <c r="J4" s="16">
        <v>0.35376118777164312</v>
      </c>
      <c r="K4" s="16">
        <v>0.47272727272727266</v>
      </c>
      <c r="L4" s="16">
        <f t="shared" si="0"/>
        <v>0.4369732606228719</v>
      </c>
      <c r="M4" s="16">
        <f t="shared" si="1"/>
        <v>0.55849028935996503</v>
      </c>
    </row>
    <row r="5" spans="2:13">
      <c r="B5" s="40"/>
      <c r="C5" s="36"/>
      <c r="D5" s="46"/>
      <c r="E5" s="46"/>
      <c r="F5" s="36"/>
      <c r="G5" s="23"/>
      <c r="H5" s="25"/>
      <c r="I5" s="11" t="s">
        <v>8</v>
      </c>
      <c r="J5" s="16">
        <v>1.3242014893243947</v>
      </c>
      <c r="K5" s="16">
        <v>0.12280701754385959</v>
      </c>
      <c r="L5" s="16">
        <f t="shared" si="0"/>
        <v>1.216735144064562</v>
      </c>
      <c r="M5" s="16">
        <f t="shared" si="1"/>
        <v>0.16710998583525824</v>
      </c>
    </row>
    <row r="6" spans="2:13">
      <c r="B6" s="41"/>
      <c r="C6" s="37"/>
      <c r="D6" s="47"/>
      <c r="E6" s="47"/>
      <c r="F6" s="37"/>
      <c r="G6" s="30"/>
      <c r="H6" s="32"/>
      <c r="I6" s="12" t="s">
        <v>9</v>
      </c>
      <c r="J6" s="17">
        <v>0.95112094354868626</v>
      </c>
      <c r="K6" s="17">
        <v>-6.8965517241379337E-2</v>
      </c>
      <c r="L6" s="17">
        <f t="shared" si="0"/>
        <v>0.96430320862348551</v>
      </c>
      <c r="M6" s="17">
        <f t="shared" si="1"/>
        <v>-0.10309349296410361</v>
      </c>
    </row>
    <row r="7" spans="2:13">
      <c r="B7" s="42" t="s">
        <v>19</v>
      </c>
      <c r="C7" s="27" t="s">
        <v>26</v>
      </c>
      <c r="D7" s="48" t="s">
        <v>44</v>
      </c>
      <c r="E7" s="48" t="s">
        <v>45</v>
      </c>
      <c r="F7" s="27" t="s">
        <v>32</v>
      </c>
      <c r="G7" s="29">
        <v>137965962</v>
      </c>
      <c r="H7" s="31">
        <v>137968083</v>
      </c>
      <c r="I7" s="10" t="s">
        <v>6</v>
      </c>
      <c r="J7" s="15">
        <v>5.5135736003058433E-2</v>
      </c>
      <c r="K7" s="15">
        <v>0</v>
      </c>
      <c r="L7" s="15">
        <f t="shared" si="0"/>
        <v>7.7428603730683998E-2</v>
      </c>
      <c r="M7" s="15">
        <f t="shared" si="1"/>
        <v>0</v>
      </c>
    </row>
    <row r="8" spans="2:13">
      <c r="B8" s="33"/>
      <c r="C8" s="21"/>
      <c r="D8" s="49"/>
      <c r="E8" s="49"/>
      <c r="F8" s="21"/>
      <c r="G8" s="23"/>
      <c r="H8" s="25"/>
      <c r="I8" s="11" t="s">
        <v>10</v>
      </c>
      <c r="J8" s="16">
        <v>0.81017337455132199</v>
      </c>
      <c r="K8" s="16">
        <v>4.587155963302747E-2</v>
      </c>
      <c r="L8" s="16">
        <f t="shared" si="0"/>
        <v>0.8561278821851267</v>
      </c>
      <c r="M8" s="16">
        <f t="shared" si="1"/>
        <v>6.4705689387815249E-2</v>
      </c>
    </row>
    <row r="9" spans="2:13">
      <c r="B9" s="33"/>
      <c r="C9" s="21"/>
      <c r="D9" s="49"/>
      <c r="E9" s="49"/>
      <c r="F9" s="21"/>
      <c r="G9" s="23"/>
      <c r="H9" s="25"/>
      <c r="I9" s="11" t="s">
        <v>11</v>
      </c>
      <c r="J9" s="16">
        <v>0.2747287547487649</v>
      </c>
      <c r="K9" s="16">
        <v>0.45238095238095233</v>
      </c>
      <c r="L9" s="16">
        <f t="shared" si="0"/>
        <v>0.35019029350754677</v>
      </c>
      <c r="M9" s="16">
        <f t="shared" si="1"/>
        <v>0.53841991478412587</v>
      </c>
    </row>
    <row r="10" spans="2:13">
      <c r="B10" s="43"/>
      <c r="C10" s="28"/>
      <c r="D10" s="50"/>
      <c r="E10" s="50"/>
      <c r="F10" s="28"/>
      <c r="G10" s="30"/>
      <c r="H10" s="32"/>
      <c r="I10" s="12" t="s">
        <v>12</v>
      </c>
      <c r="J10" s="17">
        <v>-0.20597085585710828</v>
      </c>
      <c r="K10" s="17">
        <v>0.11428571428571432</v>
      </c>
      <c r="L10" s="17">
        <f t="shared" si="0"/>
        <v>-0.33273613369195215</v>
      </c>
      <c r="M10" s="17">
        <f t="shared" si="1"/>
        <v>0.15611920191728196</v>
      </c>
    </row>
    <row r="11" spans="2:13">
      <c r="B11" s="42" t="s">
        <v>20</v>
      </c>
      <c r="C11" s="27" t="s">
        <v>27</v>
      </c>
      <c r="D11" s="48" t="s">
        <v>46</v>
      </c>
      <c r="E11" s="48" t="s">
        <v>47</v>
      </c>
      <c r="F11" s="27" t="s">
        <v>33</v>
      </c>
      <c r="G11" s="29">
        <v>11165</v>
      </c>
      <c r="H11" s="31">
        <v>12514</v>
      </c>
      <c r="I11" s="10" t="s">
        <v>6</v>
      </c>
      <c r="J11" s="15">
        <v>-0.1814175476004658</v>
      </c>
      <c r="K11" s="15">
        <v>-0.79569892473118276</v>
      </c>
      <c r="L11" s="15">
        <f t="shared" si="0"/>
        <v>-0.28880035420887118</v>
      </c>
      <c r="M11" s="15">
        <f t="shared" si="1"/>
        <v>-2.2912312976644458</v>
      </c>
    </row>
    <row r="12" spans="2:13">
      <c r="B12" s="33"/>
      <c r="C12" s="21"/>
      <c r="D12" s="49"/>
      <c r="E12" s="49"/>
      <c r="F12" s="21"/>
      <c r="G12" s="23"/>
      <c r="H12" s="25"/>
      <c r="I12" s="11" t="s">
        <v>13</v>
      </c>
      <c r="J12" s="16">
        <v>3.785550786839055</v>
      </c>
      <c r="K12" s="16">
        <v>0.51515151515151514</v>
      </c>
      <c r="L12" s="16">
        <f t="shared" si="0"/>
        <v>2.2586849794055119</v>
      </c>
      <c r="M12" s="16">
        <f t="shared" si="1"/>
        <v>0.5994620704162712</v>
      </c>
    </row>
    <row r="13" spans="2:13">
      <c r="B13" s="33"/>
      <c r="C13" s="21"/>
      <c r="D13" s="49"/>
      <c r="E13" s="49"/>
      <c r="F13" s="21"/>
      <c r="G13" s="23"/>
      <c r="H13" s="25"/>
      <c r="I13" s="11" t="s">
        <v>8</v>
      </c>
      <c r="J13" s="16">
        <v>0.34584461349080775</v>
      </c>
      <c r="K13" s="16">
        <v>1.0285714285714285</v>
      </c>
      <c r="L13" s="16">
        <f t="shared" si="0"/>
        <v>0.4285118510425947</v>
      </c>
      <c r="M13" s="16">
        <f t="shared" si="1"/>
        <v>1.0204641025597156</v>
      </c>
    </row>
    <row r="14" spans="2:13">
      <c r="B14" s="43"/>
      <c r="C14" s="28"/>
      <c r="D14" s="50"/>
      <c r="E14" s="50"/>
      <c r="F14" s="28"/>
      <c r="G14" s="30"/>
      <c r="H14" s="32"/>
      <c r="I14" s="12" t="s">
        <v>14</v>
      </c>
      <c r="J14" s="17">
        <v>5.1301572415294903</v>
      </c>
      <c r="K14" s="17">
        <v>8.1333333333333329</v>
      </c>
      <c r="L14" s="17">
        <f t="shared" si="0"/>
        <v>2.6159240802236208</v>
      </c>
      <c r="M14" s="17">
        <f t="shared" si="1"/>
        <v>3.1911414873520085</v>
      </c>
    </row>
    <row r="15" spans="2:13">
      <c r="B15" s="42" t="s">
        <v>21</v>
      </c>
      <c r="C15" s="27" t="s">
        <v>28</v>
      </c>
      <c r="D15" s="48" t="s">
        <v>48</v>
      </c>
      <c r="E15" s="48" t="s">
        <v>49</v>
      </c>
      <c r="F15" s="27" t="s">
        <v>34</v>
      </c>
      <c r="G15" s="29">
        <v>1</v>
      </c>
      <c r="H15" s="31">
        <v>2331</v>
      </c>
      <c r="I15" s="10" t="s">
        <v>15</v>
      </c>
      <c r="J15" s="15">
        <v>-0.39929703821102502</v>
      </c>
      <c r="K15" s="15">
        <v>8.1481481481481488E-2</v>
      </c>
      <c r="L15" s="15">
        <f t="shared" si="0"/>
        <v>-0.7352763177422531</v>
      </c>
      <c r="M15" s="15">
        <f t="shared" si="1"/>
        <v>0.11300896182918635</v>
      </c>
    </row>
    <row r="16" spans="2:13">
      <c r="B16" s="33"/>
      <c r="C16" s="21"/>
      <c r="D16" s="49"/>
      <c r="E16" s="49"/>
      <c r="F16" s="21"/>
      <c r="G16" s="23"/>
      <c r="H16" s="25"/>
      <c r="I16" s="11" t="s">
        <v>7</v>
      </c>
      <c r="J16" s="16">
        <v>4.517788072785156</v>
      </c>
      <c r="K16" s="16">
        <v>0.22413793103448265</v>
      </c>
      <c r="L16" s="16">
        <f t="shared" si="0"/>
        <v>2.4640900467213851</v>
      </c>
      <c r="M16" s="16">
        <f t="shared" si="1"/>
        <v>0.2917661243771098</v>
      </c>
    </row>
    <row r="17" spans="2:13">
      <c r="B17" s="33"/>
      <c r="C17" s="21"/>
      <c r="D17" s="49"/>
      <c r="E17" s="49"/>
      <c r="F17" s="21"/>
      <c r="G17" s="23"/>
      <c r="H17" s="25"/>
      <c r="I17" s="11" t="s">
        <v>8</v>
      </c>
      <c r="J17" s="16">
        <v>15.058330765780124</v>
      </c>
      <c r="K17" s="16">
        <v>19.333333333333332</v>
      </c>
      <c r="L17" s="16">
        <f t="shared" si="0"/>
        <v>4.0052500300159055</v>
      </c>
      <c r="M17" s="16">
        <f t="shared" si="1"/>
        <v>4.3457748368417297</v>
      </c>
    </row>
    <row r="18" spans="2:13">
      <c r="B18" s="43"/>
      <c r="C18" s="28"/>
      <c r="D18" s="50"/>
      <c r="E18" s="50"/>
      <c r="F18" s="28"/>
      <c r="G18" s="30"/>
      <c r="H18" s="32"/>
      <c r="I18" s="12" t="s">
        <v>9</v>
      </c>
      <c r="J18" s="17">
        <v>63.99273087584784</v>
      </c>
      <c r="K18" s="17">
        <v>26.5</v>
      </c>
      <c r="L18" s="17">
        <f t="shared" si="0"/>
        <v>6.0222064635544301</v>
      </c>
      <c r="M18" s="17">
        <f t="shared" si="1"/>
        <v>4.7813597135246599</v>
      </c>
    </row>
    <row r="19" spans="2:13">
      <c r="B19" s="33" t="s">
        <v>22</v>
      </c>
      <c r="C19" s="21" t="s">
        <v>29</v>
      </c>
      <c r="D19" s="48" t="s">
        <v>50</v>
      </c>
      <c r="E19" s="48" t="s">
        <v>51</v>
      </c>
      <c r="F19" s="21" t="s">
        <v>35</v>
      </c>
      <c r="G19" s="23">
        <v>11594432</v>
      </c>
      <c r="H19" s="25">
        <v>11598495</v>
      </c>
      <c r="I19" s="11" t="s">
        <v>5</v>
      </c>
      <c r="J19" s="16">
        <v>0.88028660565220718</v>
      </c>
      <c r="K19" s="16">
        <v>0.66346153846153855</v>
      </c>
      <c r="L19" s="16">
        <f t="shared" si="0"/>
        <v>0.91095258373190802</v>
      </c>
      <c r="M19" s="16">
        <f t="shared" si="1"/>
        <v>0.73418850949563264</v>
      </c>
    </row>
    <row r="20" spans="2:13">
      <c r="B20" s="33"/>
      <c r="C20" s="21"/>
      <c r="D20" s="49"/>
      <c r="E20" s="49"/>
      <c r="F20" s="21"/>
      <c r="G20" s="23"/>
      <c r="H20" s="25"/>
      <c r="I20" s="11" t="s">
        <v>16</v>
      </c>
      <c r="J20" s="16">
        <v>1.6631046255279403</v>
      </c>
      <c r="K20" s="16">
        <v>1.1320754716981134</v>
      </c>
      <c r="L20" s="16">
        <f t="shared" si="0"/>
        <v>1.4131091088959638</v>
      </c>
      <c r="M20" s="16">
        <f t="shared" si="1"/>
        <v>1.0922585078519886</v>
      </c>
    </row>
    <row r="21" spans="2:13">
      <c r="B21" s="33"/>
      <c r="C21" s="21"/>
      <c r="D21" s="49"/>
      <c r="E21" s="49"/>
      <c r="F21" s="21"/>
      <c r="G21" s="23"/>
      <c r="H21" s="25"/>
      <c r="I21" s="11" t="s">
        <v>17</v>
      </c>
      <c r="J21" s="16">
        <v>0.29387286433555948</v>
      </c>
      <c r="K21" s="18">
        <v>0.16352201257861632</v>
      </c>
      <c r="L21" s="16">
        <f t="shared" si="0"/>
        <v>0.37169586539562971</v>
      </c>
      <c r="M21" s="16">
        <f t="shared" si="1"/>
        <v>0.21849850523195674</v>
      </c>
    </row>
    <row r="22" spans="2:13" ht="15.75" thickBot="1">
      <c r="B22" s="34"/>
      <c r="C22" s="22"/>
      <c r="D22" s="51"/>
      <c r="E22" s="51"/>
      <c r="F22" s="22"/>
      <c r="G22" s="24"/>
      <c r="H22" s="26"/>
      <c r="I22" s="13" t="s">
        <v>14</v>
      </c>
      <c r="J22" s="19">
        <v>0.99444087544499915</v>
      </c>
      <c r="K22" s="20">
        <v>9.3922651933701751E-2</v>
      </c>
      <c r="L22" s="19">
        <f t="shared" si="0"/>
        <v>0.99598435583088818</v>
      </c>
      <c r="M22" s="19">
        <f t="shared" si="1"/>
        <v>0.12951073299640439</v>
      </c>
    </row>
    <row r="23" spans="2:13" ht="15.75" thickTop="1"/>
  </sheetData>
  <mergeCells count="36">
    <mergeCell ref="E11:E14"/>
    <mergeCell ref="D15:D18"/>
    <mergeCell ref="E15:E18"/>
    <mergeCell ref="D19:D22"/>
    <mergeCell ref="E19:E22"/>
    <mergeCell ref="B1:M1"/>
    <mergeCell ref="B3:B6"/>
    <mergeCell ref="B7:B10"/>
    <mergeCell ref="B11:B14"/>
    <mergeCell ref="B15:B18"/>
    <mergeCell ref="F3:F6"/>
    <mergeCell ref="G3:G6"/>
    <mergeCell ref="H3:H6"/>
    <mergeCell ref="F7:F10"/>
    <mergeCell ref="G7:G10"/>
    <mergeCell ref="H7:H10"/>
    <mergeCell ref="D3:D6"/>
    <mergeCell ref="E3:E6"/>
    <mergeCell ref="D7:D10"/>
    <mergeCell ref="E7:E10"/>
    <mergeCell ref="D11:D14"/>
    <mergeCell ref="B19:B22"/>
    <mergeCell ref="C3:C6"/>
    <mergeCell ref="C7:C10"/>
    <mergeCell ref="C11:C14"/>
    <mergeCell ref="C15:C18"/>
    <mergeCell ref="C19:C22"/>
    <mergeCell ref="F19:F22"/>
    <mergeCell ref="G19:G22"/>
    <mergeCell ref="H19:H22"/>
    <mergeCell ref="F11:F14"/>
    <mergeCell ref="G11:G14"/>
    <mergeCell ref="H11:H14"/>
    <mergeCell ref="F15:F18"/>
    <mergeCell ref="G15:G18"/>
    <mergeCell ref="H15:H1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Fig2 data</vt:lpstr>
    </vt:vector>
  </TitlesOfParts>
  <Company>sicau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李鑫</dc:creator>
  <cp:lastModifiedBy>xin li</cp:lastModifiedBy>
  <dcterms:created xsi:type="dcterms:W3CDTF">2016-07-13T01:19:36Z</dcterms:created>
  <dcterms:modified xsi:type="dcterms:W3CDTF">2017-01-11T01:02:40Z</dcterms:modified>
</cp:coreProperties>
</file>