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901296B8-BBDB-4B1C-9D0F-915657179E9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6" sheetId="1" r:id="rId1"/>
  </sheets>
  <definedNames>
    <definedName name="_xlnm._FilterDatabase" localSheetId="0" hidden="1">'Table S6'!$A$5:$O$129</definedName>
    <definedName name="_xlnm.Print_Area" localSheetId="0">'Table S6'!$A$1:$L$129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3" i="1" l="1"/>
  <c r="F83" i="1"/>
  <c r="F82" i="1"/>
  <c r="F80" i="1"/>
  <c r="F79" i="1"/>
  <c r="F78" i="1"/>
  <c r="F76" i="1"/>
  <c r="F70" i="1"/>
  <c r="F67" i="1"/>
  <c r="F59" i="1"/>
  <c r="F57" i="1"/>
  <c r="F56" i="1"/>
  <c r="F54" i="1"/>
  <c r="F53" i="1"/>
  <c r="F52" i="1"/>
  <c r="F50" i="1"/>
  <c r="F46" i="1"/>
  <c r="F41" i="1"/>
  <c r="F38" i="1"/>
  <c r="F34" i="1"/>
  <c r="F28" i="1"/>
  <c r="F30" i="1"/>
  <c r="F27" i="1"/>
  <c r="F26" i="1"/>
  <c r="F24" i="1"/>
  <c r="F23" i="1"/>
  <c r="F20" i="1"/>
  <c r="F19" i="1"/>
  <c r="F18" i="1"/>
  <c r="F16" i="1"/>
  <c r="F15" i="1"/>
  <c r="F7" i="1"/>
  <c r="L79" i="1"/>
  <c r="L80" i="1"/>
  <c r="L78" i="1"/>
</calcChain>
</file>

<file path=xl/sharedStrings.xml><?xml version="1.0" encoding="utf-8"?>
<sst xmlns="http://schemas.openxmlformats.org/spreadsheetml/2006/main" count="419" uniqueCount="180">
  <si>
    <t>Battaglia et al., 2009</t>
  </si>
  <si>
    <t>Balkarian</t>
  </si>
  <si>
    <t>Georgian</t>
  </si>
  <si>
    <t>Rootsi et al., 2004</t>
  </si>
  <si>
    <t>Karachais</t>
  </si>
  <si>
    <t>Adygeis</t>
  </si>
  <si>
    <t>Nogays</t>
  </si>
  <si>
    <t>Caucasus, Central Asia:</t>
  </si>
  <si>
    <t>Iranian</t>
  </si>
  <si>
    <t>Al-Zahery et al., 2003</t>
  </si>
  <si>
    <t>Iraqi</t>
  </si>
  <si>
    <t>Rootsi et al., 2004, updated by Semino et al., 2000</t>
  </si>
  <si>
    <t>Jewish</t>
  </si>
  <si>
    <t>Lebanese</t>
  </si>
  <si>
    <t>Rootsi et al., 2004, updated by Semino et al., 2000 and Cinnioglu et al., 2004</t>
  </si>
  <si>
    <t>Turkish</t>
  </si>
  <si>
    <t>Near East:</t>
  </si>
  <si>
    <t>Tatar</t>
  </si>
  <si>
    <t>Chuvashes</t>
  </si>
  <si>
    <t>Komi</t>
  </si>
  <si>
    <t>Mordvin</t>
  </si>
  <si>
    <t>Russian (Bashkortostan)</t>
  </si>
  <si>
    <t>Russian (Adygea)</t>
  </si>
  <si>
    <t>Russian (Cossacks)</t>
  </si>
  <si>
    <t>Russian (Belgorod region)</t>
  </si>
  <si>
    <t>Russian (Smolensk region)</t>
  </si>
  <si>
    <t>Russian (Kostroma region)</t>
  </si>
  <si>
    <t>Ukrainian set2</t>
  </si>
  <si>
    <t>Ukrainian set1</t>
  </si>
  <si>
    <t>Rootsi et al., 2004, Battaglia et al., 2009</t>
  </si>
  <si>
    <t>Hungarian</t>
  </si>
  <si>
    <t>Czech</t>
  </si>
  <si>
    <t>Polish</t>
  </si>
  <si>
    <t>Gagauz (Moldova)</t>
  </si>
  <si>
    <t>Moldavian</t>
  </si>
  <si>
    <t>Karachanak et al., 2013</t>
  </si>
  <si>
    <t>Bulgarian</t>
  </si>
  <si>
    <t>Romanian</t>
  </si>
  <si>
    <t>Fyrom (Albanian)</t>
  </si>
  <si>
    <t>Albanian</t>
  </si>
  <si>
    <t>Bosnian</t>
  </si>
  <si>
    <t>Bosnia-Herzegovina (Serbs)</t>
  </si>
  <si>
    <t>Bosnia-Herzegovina (Bosniacs)</t>
  </si>
  <si>
    <t>Bosnia-Herzegovina (Croats)</t>
  </si>
  <si>
    <t>Croat (Osijek)</t>
  </si>
  <si>
    <t>Slovenian</t>
  </si>
  <si>
    <t>Balkans:</t>
  </si>
  <si>
    <t>Corsica (South)</t>
  </si>
  <si>
    <t>Corsica (Center)</t>
  </si>
  <si>
    <t>Corsica (North)</t>
  </si>
  <si>
    <t>Grugni et al., 2018</t>
  </si>
  <si>
    <t>Present study, updated from Grugni et al., 2018</t>
  </si>
  <si>
    <t>Italy Sardinia (North)</t>
  </si>
  <si>
    <t>Italy Apulia Grecanic</t>
  </si>
  <si>
    <t>Italy Calabria Ionian</t>
  </si>
  <si>
    <t>Italy Calabria Tyrrhenian</t>
  </si>
  <si>
    <t>Italy Tuscany (Volterra)</t>
  </si>
  <si>
    <t xml:space="preserve">Italy Lombardy (Bergamo Plain) </t>
  </si>
  <si>
    <t xml:space="preserve">Italy Lombardy (Bergamo Valley) </t>
  </si>
  <si>
    <t>Italy Piedmont (Val Borbera)</t>
  </si>
  <si>
    <t>Southern Europe:</t>
  </si>
  <si>
    <t>Cape Verde Islanders</t>
  </si>
  <si>
    <t>Azorean (Portugal)</t>
  </si>
  <si>
    <t>Madeiran (Portugal)</t>
  </si>
  <si>
    <t>Dutch</t>
  </si>
  <si>
    <t>German</t>
  </si>
  <si>
    <t>Capelli et al., 2003</t>
  </si>
  <si>
    <t>nt</t>
  </si>
  <si>
    <t>Scottish (Scottish Isles)</t>
  </si>
  <si>
    <t>Scottish</t>
  </si>
  <si>
    <t>English</t>
  </si>
  <si>
    <t>Welsh</t>
  </si>
  <si>
    <t>Irish (Rush)</t>
  </si>
  <si>
    <t>Swiss</t>
  </si>
  <si>
    <t>French (Lyon, Poitier)</t>
  </si>
  <si>
    <t>French (Low Normandy)</t>
  </si>
  <si>
    <t>French (Southern France)</t>
  </si>
  <si>
    <t>Bearnais</t>
  </si>
  <si>
    <t>Present study, updated from Semino et al., 2000 and Rootsi et al., 2004</t>
  </si>
  <si>
    <t>Basque (French)</t>
  </si>
  <si>
    <t>Basque (Spanish)</t>
  </si>
  <si>
    <t>Catalan</t>
  </si>
  <si>
    <t>Andalusian</t>
  </si>
  <si>
    <t>Portuguese</t>
  </si>
  <si>
    <t>Western Europe</t>
  </si>
  <si>
    <t>Tambets et al., 2004</t>
  </si>
  <si>
    <t>Latvian</t>
  </si>
  <si>
    <t>Estonian</t>
  </si>
  <si>
    <t>Baltic:</t>
  </si>
  <si>
    <t>Saami</t>
  </si>
  <si>
    <t>Passarino et al., 2002</t>
  </si>
  <si>
    <t>Norwegian</t>
  </si>
  <si>
    <t>Swedish (North Sweden)</t>
  </si>
  <si>
    <t>Swedish (South Sweden)</t>
  </si>
  <si>
    <t>Northern Europe:</t>
  </si>
  <si>
    <t>Reference</t>
  </si>
  <si>
    <t>Sample size</t>
  </si>
  <si>
    <t>Region/Population</t>
  </si>
  <si>
    <t>Present study, updated from Battaglia et al., 2009</t>
  </si>
  <si>
    <t>West Campania</t>
  </si>
  <si>
    <t>West Calabria</t>
  </si>
  <si>
    <t>Capelli et al., 2007</t>
  </si>
  <si>
    <t>Italy Trentino Alto Adige (Val Badia)</t>
  </si>
  <si>
    <t>Italy Central Tuscany</t>
  </si>
  <si>
    <t>Italy, Tuscany (Elba Island)</t>
  </si>
  <si>
    <t>Italy Tuscany–Latium border/North–East Latium</t>
  </si>
  <si>
    <t>Italy Marche</t>
  </si>
  <si>
    <t>Italy Apulia set1</t>
  </si>
  <si>
    <t>Italy Apulia set2</t>
  </si>
  <si>
    <t>Di Gaetano et al., 2009</t>
  </si>
  <si>
    <t>Italy South Latium</t>
  </si>
  <si>
    <t>Italy Latium (Latini)</t>
  </si>
  <si>
    <t>Brisighelli et al., 2012</t>
  </si>
  <si>
    <t>Italy Sardinia (Central-East)</t>
  </si>
  <si>
    <t>Italy Sardinia (South-West)</t>
  </si>
  <si>
    <t>Italy Sicily set1</t>
  </si>
  <si>
    <t>Italy Sicily set2</t>
  </si>
  <si>
    <t xml:space="preserve">Italy Lombardy (Brescia) </t>
  </si>
  <si>
    <t xml:space="preserve">Italy Lombardy (Como) </t>
  </si>
  <si>
    <t>Italy Friuli (Udine)</t>
  </si>
  <si>
    <t>Italy Romagna (Bologna)</t>
  </si>
  <si>
    <t>Italy Piedmont (Cuneo)</t>
  </si>
  <si>
    <t>Boattini et al., 2013</t>
  </si>
  <si>
    <t>Italy Campania (Benevento)</t>
  </si>
  <si>
    <t>Italy Molise (Campobasso)</t>
  </si>
  <si>
    <t>Italy Tuscany (Grosseto/Siena)</t>
  </si>
  <si>
    <t>Italy Marche (Macerata)</t>
  </si>
  <si>
    <t>Italy Liguria (Savona/Genova)</t>
  </si>
  <si>
    <t>Italy Trentino Alto Adige (Trento)</t>
  </si>
  <si>
    <t>Italy Umbria (Foligno)</t>
  </si>
  <si>
    <t>Italy Basilicata (Matera)</t>
  </si>
  <si>
    <t>French (Provence)</t>
  </si>
  <si>
    <t>Italy Tuscany (Arezzo)</t>
  </si>
  <si>
    <t>Italy Tuscany (Pisa)</t>
  </si>
  <si>
    <t xml:space="preserve">Frequency in percentage </t>
  </si>
  <si>
    <t>Di Cristofaro et al., 2018</t>
  </si>
  <si>
    <t>Boattini et al., 2013, Di Cristofaro et al., 2018</t>
  </si>
  <si>
    <t>Macronesia:</t>
  </si>
  <si>
    <t>References</t>
  </si>
  <si>
    <t>I2-P37(xM26)</t>
  </si>
  <si>
    <t>I2-M26</t>
  </si>
  <si>
    <t>I2-M26   N</t>
  </si>
  <si>
    <t>I2-M26*</t>
  </si>
  <si>
    <t>I2-Z27361 (F1915)</t>
  </si>
  <si>
    <t>I2-Z27401</t>
  </si>
  <si>
    <t>I2-L160*</t>
  </si>
  <si>
    <t>I2-Z27138</t>
  </si>
  <si>
    <t>I2-L160 (xZ27138)</t>
  </si>
  <si>
    <t>Macedonian (Northern Greece)</t>
  </si>
  <si>
    <t>Italy Piedmont (Alessandria/Voghera)</t>
  </si>
  <si>
    <t>Italy Abruzzo (L'Aquila)</t>
  </si>
  <si>
    <t>Croat (Mainland)</t>
  </si>
  <si>
    <t>Greek (Mainland)</t>
  </si>
  <si>
    <t>Russian (Northern, Pinega)</t>
  </si>
  <si>
    <t>Belarusian</t>
  </si>
  <si>
    <t>I2-M26 sub-clades</t>
  </si>
  <si>
    <t>I2-M26beta</t>
  </si>
  <si>
    <t>I2-M26alpha</t>
  </si>
  <si>
    <t>I2-L160gamma</t>
  </si>
  <si>
    <t>I2-L160delta</t>
  </si>
  <si>
    <t>Central-Eastern Europe:</t>
  </si>
  <si>
    <r>
      <t>Table S6.</t>
    </r>
    <r>
      <rPr>
        <sz val="12"/>
        <color theme="1"/>
        <rFont val="Times New Roman"/>
        <family val="1"/>
      </rPr>
      <t xml:space="preserve"> Frequencies, in percent, of haplogroup I2-M26 and its sub-clades.</t>
    </r>
  </si>
  <si>
    <t>Italy Liguria</t>
  </si>
  <si>
    <t xml:space="preserve">Italy Veneto (Treviso/Vicenza) </t>
  </si>
  <si>
    <t>Italy Calabrian Arbereshe (Albanian origin)</t>
  </si>
  <si>
    <r>
      <t xml:space="preserve">Cinnioğlu, C.; King, R.; Kivisild, T.; Kalfoğlu, E.; Atasoy, S.; Cavalleri, G.L.; Lillie, A.S.; Roseman, C.C.; Lin, A.A.; Prince, K., et al. Excavating Y-chromosome haplotype strata in Anatolia. </t>
    </r>
    <r>
      <rPr>
        <i/>
        <sz val="12"/>
        <color theme="1"/>
        <rFont val="Times New Roman"/>
        <family val="1"/>
      </rPr>
      <t>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114, 127-148, doi:10.1007/s00439-003-1031-4.</t>
    </r>
  </si>
  <si>
    <r>
      <t xml:space="preserve">Karachanak, S.; Grugni, V.; Fornarino, S.; Nesheva, D.; Al-Zahery, N.; Battaglia, V.; Carossa, V.; Yordanov, Y.; Torroni, A.; Galabov, A.S. Y-chromosome diversity in modern Bulgarians: new clues about their ancestry.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8</t>
    </r>
    <r>
      <rPr>
        <sz val="12"/>
        <color rgb="FF000000"/>
        <rFont val="Times New Roman"/>
        <family val="1"/>
      </rPr>
      <t>, e56779.</t>
    </r>
  </si>
  <si>
    <r>
      <t xml:space="preserve">Semino, O.; Passarino, G.; Oefner, P.J.; Lin, A.A.; Arbuzova, S.; Beckman, L.E.; De Benedictis, G.; Francalacci, P.; Kouvatsi, A.; Limborska, S. The genetic legacy of Paleolithic Homo sapiens sapiens in extant Europeans: AY chromosome perspective. </t>
    </r>
    <r>
      <rPr>
        <i/>
        <sz val="12"/>
        <color rgb="FF000000"/>
        <rFont val="Times New Roman"/>
        <family val="1"/>
      </rPr>
      <t xml:space="preserve">Science </t>
    </r>
    <r>
      <rPr>
        <b/>
        <sz val="12"/>
        <color rgb="FF000000"/>
        <rFont val="Times New Roman"/>
        <family val="1"/>
      </rPr>
      <t>2000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290</t>
    </r>
    <r>
      <rPr>
        <sz val="12"/>
        <color rgb="FF000000"/>
        <rFont val="Times New Roman"/>
        <family val="1"/>
      </rPr>
      <t>, 1155-1159.</t>
    </r>
  </si>
  <si>
    <r>
      <t xml:space="preserve">Al-Zahery, N.; Semino, O.; Benuzzi, G.; Magri, C.; Passarino, G.; Torroni, A.; Santachiara-Benerecetti, A.S. Y-chromosome and mtDNA polymorphisms in Iraq, a crossroad of the early human dispersal and of post-Neolithic migrations. Mol Phylogenet Evol </t>
    </r>
    <r>
      <rPr>
        <b/>
        <sz val="12"/>
        <color theme="1"/>
        <rFont val="Times New Roman"/>
        <family val="1"/>
      </rPr>
      <t>2003</t>
    </r>
    <r>
      <rPr>
        <sz val="12"/>
        <color theme="1"/>
        <rFont val="Times New Roman"/>
        <family val="1"/>
      </rPr>
      <t>, 28, 458-472, doi:https://doi.org/10.1016/S1055-7903(03)00039-3.</t>
    </r>
  </si>
  <si>
    <r>
      <t xml:space="preserve">Battaglia, V.; Fornarino, S.; Al-Zahery, N.; Olivieri, A.; Pala, M.; Myres, N.M.; King, R.J.; Rootsi, S.; Marjanovic, D.; Primorac, D., et al. Y-chromosomal evidence of the cultural diffusion of agriculture in Southeast Europe.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2009</t>
    </r>
    <r>
      <rPr>
        <sz val="12"/>
        <color theme="1"/>
        <rFont val="Times New Roman"/>
        <family val="1"/>
      </rPr>
      <t>, 17, 820-830, doi:10.1038/ejhg.2008.249.</t>
    </r>
  </si>
  <si>
    <r>
      <t xml:space="preserve">Boattini, A.; Martinez-Cruz, B.; Sarno, S.; Harmant, C.; Useli, A.; Sanz, P.; Yang-Yao, D.; Manry, J.; Ciani, G.; Luiselli, D., et al. Uniparental Markers in Italy Reveal a Sex-Biased Genetic Structure and Different Historical Strata. </t>
    </r>
    <r>
      <rPr>
        <i/>
        <sz val="12"/>
        <color theme="1"/>
        <rFont val="Times New Roman"/>
        <family val="1"/>
      </rPr>
      <t>PLOS One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2013</t>
    </r>
    <r>
      <rPr>
        <sz val="12"/>
        <color theme="1"/>
        <rFont val="Times New Roman"/>
        <family val="1"/>
      </rPr>
      <t>, 8, e65441, doi:10.1371/journal.pone.0065441.</t>
    </r>
  </si>
  <si>
    <r>
      <t xml:space="preserve">Brisighelli, F.; Álvarez-Iglesias, V.; Fondevila, M.; Blanco-Verea, A.; Carracedo, Á.; Pascali, V.L.; Capelli, C.; Salas, A. Uniparental Markers of Contemporary Italian Population Reveals Details on Its Pre-Roman Heritage. </t>
    </r>
    <r>
      <rPr>
        <i/>
        <sz val="12"/>
        <color theme="1"/>
        <rFont val="Times New Roman"/>
        <family val="1"/>
      </rPr>
      <t xml:space="preserve">PLOS One 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2012</t>
    </r>
    <r>
      <rPr>
        <sz val="12"/>
        <color theme="1"/>
        <rFont val="Times New Roman"/>
        <family val="1"/>
      </rPr>
      <t>, 7, e50794, doi:10.1371/journal.pone.0050794.</t>
    </r>
  </si>
  <si>
    <r>
      <t xml:space="preserve">Capelli, C.; Redhead, N.; Abernethy, J.K.; Gratrix, F.; Wilson, J.F.; Moen, T.; Hervig, T.; Richards, M.; Stumpf, M.P.H.; Underhill, P.A., et al. A Y Chromosome Census of the British Isles. </t>
    </r>
    <r>
      <rPr>
        <i/>
        <sz val="12"/>
        <color theme="1"/>
        <rFont val="Times New Roman"/>
        <family val="1"/>
      </rPr>
      <t>Curr Bio</t>
    </r>
    <r>
      <rPr>
        <sz val="12"/>
        <color theme="1"/>
        <rFont val="Times New Roman"/>
        <family val="1"/>
      </rPr>
      <t xml:space="preserve">l </t>
    </r>
    <r>
      <rPr>
        <b/>
        <sz val="12"/>
        <color theme="1"/>
        <rFont val="Times New Roman"/>
        <family val="1"/>
      </rPr>
      <t>2003</t>
    </r>
    <r>
      <rPr>
        <sz val="12"/>
        <color theme="1"/>
        <rFont val="Times New Roman"/>
        <family val="1"/>
      </rPr>
      <t>, 13, 979-984, doi:https://doi.org/10.1016/S0960-9822(03)00373-7.</t>
    </r>
  </si>
  <si>
    <r>
      <t xml:space="preserve">Capelli, C.; Brisighelli, F.; Scarnicci, F.; Arredi, B.; Caglia’, A.; Vetrugno, G.; Tofanelli, S.; Onofri, V.; Tagliabracci, A.; Paoli, G., et al. Y chromosome genetic variation in the Italian peninsula is clinal and supports an admixture model for the Mesolithic–Neolithic encounter. </t>
    </r>
    <r>
      <rPr>
        <i/>
        <sz val="12"/>
        <color theme="1"/>
        <rFont val="Times New Roman"/>
        <family val="1"/>
      </rPr>
      <t>Mol Phylogenet Evol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2007</t>
    </r>
    <r>
      <rPr>
        <sz val="12"/>
        <color theme="1"/>
        <rFont val="Times New Roman"/>
        <family val="1"/>
      </rPr>
      <t>, 44, 228-239, doi:https://doi.org/10.1016/j.ympev.2006.11.030.</t>
    </r>
  </si>
  <si>
    <r>
      <t xml:space="preserve">Di Cristofaro, J.; Mazières, S.; Tous, A.; Di Gaetano, C.; Lin, A.A.; Nebbia, P.; Piazza, A.; King, R.J.; Underhill, P.; Chiaroni, J. Prehistoric migrations through the Mediterranean basin shaped Corsican Y-chromosome diversity.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2018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, e0200641, doi:10.1371/journal.pone.0200641</t>
    </r>
  </si>
  <si>
    <r>
      <t>Di Gaetano, C.; Cerutti, N.; Crobu, F.; Robino, C.; Inturri, S.; Gino, S.; Guarrera, S.; Underhill, P.A.; King, R.J.; Romano, V., et al. Differential Greek and northern African migrations to Sicily are supported by genetic evidence from the Y chromosome.</t>
    </r>
    <r>
      <rPr>
        <i/>
        <sz val="12"/>
        <color rgb="FF000000"/>
        <rFont val="Times New Roman"/>
        <family val="1"/>
      </rPr>
      <t xml:space="preserve"> Eur J Hum Genet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2009</t>
    </r>
    <r>
      <rPr>
        <sz val="12"/>
        <color rgb="FF000000"/>
        <rFont val="Times New Roman"/>
        <family val="1"/>
      </rPr>
      <t>, 17, 91-99, doi:10.1038/ejhg.2008.120.</t>
    </r>
  </si>
  <si>
    <r>
      <t xml:space="preserve">Grugni, V.; Raveane, A.; Ongaro, L.; Battaglia, V.; Trombetta, B.; Colombo, G.; Capodiferro, M.R.; Olivieri, A.; Achilli, A.; Perego, U.A. Analysis of the human Y-chromosome haplogroup Q characterizes ancient population movements in Eurasia and the Americas. </t>
    </r>
    <r>
      <rPr>
        <i/>
        <sz val="12"/>
        <color rgb="FF000000"/>
        <rFont val="Times New Roman"/>
        <family val="1"/>
      </rPr>
      <t>BMC Biol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2019</t>
    </r>
    <r>
      <rPr>
        <sz val="12"/>
        <color rgb="FF000000"/>
        <rFont val="Times New Roman"/>
        <family val="1"/>
      </rPr>
      <t>, 17, https://doi.org/10.1186/s12915-018-0622-4.</t>
    </r>
  </si>
  <si>
    <r>
      <t xml:space="preserve">Passarino, G.; Cavalleri, G.L.; Lin, A.A.; Cavalli-Sforza, L.L.; Børresen-Dale, A.-L.; Underhill, P.A. Different genetic components in the Norwegian population revealed by the analysis of mtDNA and Y chromosome polymorphisms.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2002</t>
    </r>
    <r>
      <rPr>
        <sz val="12"/>
        <color theme="1"/>
        <rFont val="Times New Roman"/>
        <family val="1"/>
      </rPr>
      <t>, 10, 521-529, doi:10.1038/sj.ejhg.5200834.</t>
    </r>
  </si>
  <si>
    <r>
      <t xml:space="preserve">Rootsi, S.; Kivisild, T.; Benuzzi, G.; Help, H.; Bermisheva, M.; Kutuev, I.; Barać, L.; Peričić, M.; Balanovsky, O.; Pshenichnov, A. Phylogeography of Y-chromosome haplogroup I reveals distinct domains of prehistoric gene flow in Europe.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75, 128-137.</t>
    </r>
  </si>
  <si>
    <r>
      <t xml:space="preserve">Tambets, K.; Rootsi, S.; Kivisild, T.; Help, H.; Serk, P.; Loogväli, E.-L.; Tolk, H.-V.; Reidla, M.; Metspalu, E.; Pliss, L., et al. The Western and Eastern Roots of the Saami—the Story of Genetic “Outliers” Told by Mitochondrial DNA and Y Chromosomes.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74, 661-682, doi:https://doi.org/10.1086/383203.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</si>
</sst>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2"/>
      <color theme="0" tint="-0.249977111117893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7" xfId="0" applyFont="1" applyBorder="1"/>
    <xf numFmtId="0" fontId="2" fillId="0" borderId="7" xfId="0" applyFont="1" applyBorder="1"/>
    <xf numFmtId="0" fontId="1" fillId="0" borderId="5" xfId="0" applyFont="1" applyBorder="1"/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1" fillId="0" borderId="7" xfId="0" applyFont="1" applyFill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6" fillId="0" borderId="0" xfId="0" applyFont="1"/>
    <xf numFmtId="0" fontId="9" fillId="0" borderId="0" xfId="0" applyFont="1" applyAlignment="1">
      <alignment horizontal="justify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e" xfId="0" builtinId="0"/>
  </cellStyles>
  <dxfs count="10"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7"/>
  <sheetViews>
    <sheetView tabSelected="1" zoomScale="50" zoomScaleNormal="50" zoomScalePageLayoutView="80" workbookViewId="0">
      <pane xSplit="6" ySplit="5" topLeftCell="G98" activePane="bottomRight" state="frozen"/>
      <selection pane="topRight" activeCell="F1" sqref="F1"/>
      <selection pane="bottomLeft" activeCell="A5" sqref="A5"/>
      <selection pane="bottomRight" activeCell="K133" sqref="K133"/>
    </sheetView>
  </sheetViews>
  <sheetFormatPr defaultColWidth="10.88671875" defaultRowHeight="15.6" x14ac:dyDescent="0.3"/>
  <cols>
    <col min="1" max="1" width="39" style="1" customWidth="1"/>
    <col min="2" max="2" width="8.109375" style="3" customWidth="1"/>
    <col min="3" max="3" width="15.44140625" style="3" customWidth="1"/>
    <col min="4" max="4" width="14" style="3" customWidth="1"/>
    <col min="5" max="5" width="1.33203125" style="3" customWidth="1"/>
    <col min="6" max="6" width="11.109375" style="3" customWidth="1"/>
    <col min="7" max="7" width="9.44140625" style="3" customWidth="1"/>
    <col min="8" max="10" width="13.33203125" style="3" customWidth="1"/>
    <col min="11" max="11" width="15.33203125" style="3" customWidth="1"/>
    <col min="12" max="12" width="13.33203125" style="3" customWidth="1"/>
    <col min="13" max="13" width="1.88671875" style="3" customWidth="1"/>
    <col min="14" max="14" width="74.44140625" style="2" bestFit="1" customWidth="1"/>
    <col min="15" max="16384" width="10.88671875" style="1"/>
  </cols>
  <sheetData>
    <row r="1" spans="1:15" x14ac:dyDescent="0.3">
      <c r="A1" s="26" t="s">
        <v>161</v>
      </c>
    </row>
    <row r="2" spans="1:15" ht="6" customHeight="1" x14ac:dyDescent="0.3">
      <c r="A2" s="26"/>
    </row>
    <row r="3" spans="1:15" s="26" customFormat="1" x14ac:dyDescent="0.3">
      <c r="B3" s="36"/>
      <c r="C3" s="30"/>
      <c r="D3" s="30"/>
      <c r="E3" s="30"/>
      <c r="F3" s="28"/>
      <c r="G3" s="47" t="s">
        <v>155</v>
      </c>
      <c r="H3" s="48"/>
      <c r="I3" s="48"/>
      <c r="J3" s="48"/>
      <c r="K3" s="48"/>
      <c r="L3" s="49"/>
      <c r="M3" s="28"/>
    </row>
    <row r="4" spans="1:15" s="26" customFormat="1" x14ac:dyDescent="0.3">
      <c r="A4" s="30"/>
      <c r="B4" s="37"/>
      <c r="C4" s="47" t="s">
        <v>134</v>
      </c>
      <c r="D4" s="48"/>
      <c r="E4" s="28"/>
      <c r="F4" s="28"/>
      <c r="G4" s="32"/>
      <c r="H4" s="32" t="s">
        <v>157</v>
      </c>
      <c r="I4" s="32" t="s">
        <v>156</v>
      </c>
      <c r="J4" s="28" t="s">
        <v>145</v>
      </c>
      <c r="K4" s="32" t="s">
        <v>158</v>
      </c>
      <c r="L4" s="32" t="s">
        <v>159</v>
      </c>
      <c r="M4" s="3"/>
      <c r="N4" s="33"/>
    </row>
    <row r="5" spans="1:15" ht="55.5" customHeight="1" x14ac:dyDescent="0.3">
      <c r="A5" s="27" t="s">
        <v>97</v>
      </c>
      <c r="B5" s="39" t="s">
        <v>96</v>
      </c>
      <c r="C5" s="40" t="s">
        <v>139</v>
      </c>
      <c r="D5" s="40" t="s">
        <v>140</v>
      </c>
      <c r="E5" s="40"/>
      <c r="F5" s="39" t="s">
        <v>141</v>
      </c>
      <c r="G5" s="40" t="s">
        <v>142</v>
      </c>
      <c r="H5" s="39" t="s">
        <v>143</v>
      </c>
      <c r="I5" s="39" t="s">
        <v>144</v>
      </c>
      <c r="J5" s="40" t="s">
        <v>145</v>
      </c>
      <c r="K5" s="41" t="s">
        <v>146</v>
      </c>
      <c r="L5" s="42" t="s">
        <v>147</v>
      </c>
      <c r="M5" s="25"/>
      <c r="N5" s="44" t="s">
        <v>95</v>
      </c>
    </row>
    <row r="6" spans="1:15" x14ac:dyDescent="0.3">
      <c r="A6" s="14" t="s">
        <v>94</v>
      </c>
      <c r="B6" s="20"/>
      <c r="C6" s="12"/>
      <c r="D6" s="11"/>
      <c r="E6" s="10"/>
      <c r="F6" s="10"/>
      <c r="H6" s="24"/>
      <c r="I6" s="24"/>
      <c r="J6" s="24"/>
      <c r="K6" s="24"/>
      <c r="L6" s="20"/>
      <c r="M6" s="21"/>
      <c r="N6" s="23"/>
      <c r="O6" s="13"/>
    </row>
    <row r="7" spans="1:15" x14ac:dyDescent="0.3">
      <c r="A7" s="13" t="s">
        <v>93</v>
      </c>
      <c r="B7" s="20">
        <v>168</v>
      </c>
      <c r="C7" s="12">
        <v>0</v>
      </c>
      <c r="D7" s="11">
        <v>0.6</v>
      </c>
      <c r="E7" s="10"/>
      <c r="F7" s="35">
        <f>B7*D7/100</f>
        <v>1.008</v>
      </c>
      <c r="G7" s="43" t="s">
        <v>67</v>
      </c>
      <c r="H7" s="43" t="s">
        <v>67</v>
      </c>
      <c r="I7" s="43" t="s">
        <v>67</v>
      </c>
      <c r="J7" s="43" t="s">
        <v>67</v>
      </c>
      <c r="K7" s="43" t="s">
        <v>67</v>
      </c>
      <c r="L7" s="43" t="s">
        <v>67</v>
      </c>
      <c r="M7" s="10"/>
      <c r="N7" s="9" t="s">
        <v>3</v>
      </c>
    </row>
    <row r="8" spans="1:15" x14ac:dyDescent="0.3">
      <c r="A8" s="13" t="s">
        <v>92</v>
      </c>
      <c r="B8" s="20">
        <v>57</v>
      </c>
      <c r="C8" s="12">
        <v>0</v>
      </c>
      <c r="D8" s="11">
        <v>0</v>
      </c>
      <c r="E8" s="10"/>
      <c r="F8" s="10"/>
      <c r="G8" s="10"/>
      <c r="H8" s="10"/>
      <c r="I8" s="10"/>
      <c r="J8" s="10"/>
      <c r="K8" s="12"/>
      <c r="L8" s="20"/>
      <c r="M8" s="10"/>
      <c r="N8" s="9" t="s">
        <v>3</v>
      </c>
    </row>
    <row r="9" spans="1:15" x14ac:dyDescent="0.3">
      <c r="A9" s="13" t="s">
        <v>91</v>
      </c>
      <c r="B9" s="20">
        <v>72</v>
      </c>
      <c r="C9" s="12">
        <v>0</v>
      </c>
      <c r="D9" s="11">
        <v>0</v>
      </c>
      <c r="E9" s="10"/>
      <c r="F9" s="10"/>
      <c r="G9" s="10"/>
      <c r="H9" s="10"/>
      <c r="I9" s="10"/>
      <c r="J9" s="10"/>
      <c r="K9" s="12"/>
      <c r="L9" s="20"/>
      <c r="M9" s="10"/>
      <c r="N9" s="9" t="s">
        <v>90</v>
      </c>
    </row>
    <row r="10" spans="1:15" x14ac:dyDescent="0.3">
      <c r="A10" s="13" t="s">
        <v>89</v>
      </c>
      <c r="B10" s="20">
        <v>35</v>
      </c>
      <c r="C10" s="12">
        <v>0</v>
      </c>
      <c r="D10" s="11">
        <v>0</v>
      </c>
      <c r="E10" s="10"/>
      <c r="F10" s="10"/>
      <c r="G10" s="10"/>
      <c r="H10" s="10"/>
      <c r="I10" s="10"/>
      <c r="J10" s="10"/>
      <c r="K10" s="12"/>
      <c r="L10" s="20"/>
      <c r="M10" s="10"/>
      <c r="N10" s="9" t="s">
        <v>85</v>
      </c>
    </row>
    <row r="11" spans="1:15" x14ac:dyDescent="0.3">
      <c r="A11" s="14" t="s">
        <v>88</v>
      </c>
      <c r="B11" s="20"/>
      <c r="C11" s="12"/>
      <c r="D11" s="11"/>
      <c r="E11" s="10"/>
      <c r="F11" s="10"/>
      <c r="G11" s="10"/>
      <c r="H11" s="10"/>
      <c r="I11" s="10"/>
      <c r="J11" s="10"/>
      <c r="K11" s="12"/>
      <c r="L11" s="20"/>
      <c r="M11" s="10"/>
      <c r="N11" s="9"/>
    </row>
    <row r="12" spans="1:15" x14ac:dyDescent="0.3">
      <c r="A12" s="13" t="s">
        <v>87</v>
      </c>
      <c r="B12" s="20">
        <v>210</v>
      </c>
      <c r="C12" s="12">
        <v>2.9</v>
      </c>
      <c r="D12" s="11">
        <v>0</v>
      </c>
      <c r="E12" s="10"/>
      <c r="F12" s="10"/>
      <c r="G12" s="10"/>
      <c r="H12" s="10"/>
      <c r="I12" s="10"/>
      <c r="J12" s="10"/>
      <c r="K12" s="12"/>
      <c r="L12" s="20"/>
      <c r="M12" s="10"/>
      <c r="N12" s="9" t="s">
        <v>85</v>
      </c>
    </row>
    <row r="13" spans="1:15" x14ac:dyDescent="0.3">
      <c r="A13" s="13" t="s">
        <v>86</v>
      </c>
      <c r="B13" s="20">
        <v>86</v>
      </c>
      <c r="C13" s="11">
        <v>1.2</v>
      </c>
      <c r="D13" s="22">
        <v>0</v>
      </c>
      <c r="E13" s="22"/>
      <c r="F13" s="11"/>
      <c r="G13" s="10"/>
      <c r="H13" s="10"/>
      <c r="I13" s="10"/>
      <c r="J13" s="10"/>
      <c r="K13" s="12"/>
      <c r="L13" s="20"/>
      <c r="M13" s="10"/>
      <c r="N13" s="9" t="s">
        <v>85</v>
      </c>
    </row>
    <row r="14" spans="1:15" x14ac:dyDescent="0.3">
      <c r="A14" s="14" t="s">
        <v>84</v>
      </c>
      <c r="B14" s="20"/>
      <c r="C14" s="21"/>
      <c r="D14" s="20"/>
      <c r="E14" s="19"/>
      <c r="F14" s="19"/>
      <c r="G14" s="19"/>
      <c r="H14" s="19"/>
      <c r="I14" s="19"/>
      <c r="J14" s="19"/>
      <c r="K14" s="21"/>
      <c r="L14" s="20"/>
      <c r="M14" s="19"/>
      <c r="N14" s="9"/>
    </row>
    <row r="15" spans="1:15" x14ac:dyDescent="0.3">
      <c r="A15" s="13" t="s">
        <v>83</v>
      </c>
      <c r="B15" s="20">
        <v>303</v>
      </c>
      <c r="C15" s="12">
        <v>0.7</v>
      </c>
      <c r="D15" s="11">
        <v>0.3</v>
      </c>
      <c r="E15" s="10"/>
      <c r="F15" s="35">
        <f>B15*D15/100</f>
        <v>0.90899999999999992</v>
      </c>
      <c r="G15" s="43" t="s">
        <v>67</v>
      </c>
      <c r="H15" s="43" t="s">
        <v>67</v>
      </c>
      <c r="I15" s="43" t="s">
        <v>67</v>
      </c>
      <c r="J15" s="43" t="s">
        <v>67</v>
      </c>
      <c r="K15" s="43" t="s">
        <v>67</v>
      </c>
      <c r="L15" s="43" t="s">
        <v>67</v>
      </c>
      <c r="M15" s="10"/>
      <c r="N15" s="9" t="s">
        <v>3</v>
      </c>
    </row>
    <row r="16" spans="1:15" x14ac:dyDescent="0.3">
      <c r="A16" s="13" t="s">
        <v>82</v>
      </c>
      <c r="B16" s="20">
        <v>103</v>
      </c>
      <c r="C16" s="12">
        <v>0</v>
      </c>
      <c r="D16" s="11">
        <v>1</v>
      </c>
      <c r="E16" s="10"/>
      <c r="F16" s="35">
        <f>B16*D16/100</f>
        <v>1.03</v>
      </c>
      <c r="G16" s="10">
        <v>0</v>
      </c>
      <c r="H16" s="10">
        <v>0</v>
      </c>
      <c r="I16" s="10">
        <v>0</v>
      </c>
      <c r="J16" s="10">
        <v>100</v>
      </c>
      <c r="K16" s="10">
        <v>0</v>
      </c>
      <c r="L16" s="10">
        <v>0</v>
      </c>
      <c r="M16" s="10"/>
      <c r="N16" s="9" t="s">
        <v>78</v>
      </c>
    </row>
    <row r="17" spans="1:14" x14ac:dyDescent="0.3">
      <c r="A17" s="13" t="s">
        <v>81</v>
      </c>
      <c r="B17" s="20">
        <v>32</v>
      </c>
      <c r="C17" s="12">
        <v>0</v>
      </c>
      <c r="D17" s="11">
        <v>0</v>
      </c>
      <c r="E17" s="10"/>
      <c r="F17" s="10"/>
      <c r="G17" s="10"/>
      <c r="H17" s="10"/>
      <c r="I17" s="10"/>
      <c r="J17" s="10"/>
      <c r="K17" s="12"/>
      <c r="L17" s="20"/>
      <c r="M17" s="10"/>
      <c r="N17" s="9" t="s">
        <v>11</v>
      </c>
    </row>
    <row r="18" spans="1:14" x14ac:dyDescent="0.3">
      <c r="A18" s="13" t="s">
        <v>80</v>
      </c>
      <c r="B18" s="20">
        <v>55</v>
      </c>
      <c r="C18" s="12">
        <v>0</v>
      </c>
      <c r="D18" s="11">
        <v>5.5</v>
      </c>
      <c r="E18" s="10"/>
      <c r="F18" s="35">
        <f>B18*D18/100</f>
        <v>3.0249999999999999</v>
      </c>
      <c r="G18" s="10">
        <v>0</v>
      </c>
      <c r="H18" s="10">
        <v>0</v>
      </c>
      <c r="I18" s="10">
        <v>0</v>
      </c>
      <c r="J18" s="10">
        <v>100</v>
      </c>
      <c r="K18" s="10">
        <v>0</v>
      </c>
      <c r="L18" s="10">
        <v>0</v>
      </c>
      <c r="M18" s="10"/>
      <c r="N18" s="9" t="s">
        <v>78</v>
      </c>
    </row>
    <row r="19" spans="1:14" x14ac:dyDescent="0.3">
      <c r="A19" s="13" t="s">
        <v>79</v>
      </c>
      <c r="B19" s="20">
        <v>47</v>
      </c>
      <c r="C19" s="12">
        <v>0</v>
      </c>
      <c r="D19" s="11">
        <v>6.4</v>
      </c>
      <c r="E19" s="10"/>
      <c r="F19" s="35">
        <f>B19*D19/100</f>
        <v>3.008</v>
      </c>
      <c r="G19" s="10">
        <v>0</v>
      </c>
      <c r="H19" s="10">
        <v>0</v>
      </c>
      <c r="I19" s="10">
        <v>0</v>
      </c>
      <c r="J19" s="10">
        <v>100</v>
      </c>
      <c r="K19" s="10">
        <v>0</v>
      </c>
      <c r="L19" s="10">
        <v>0</v>
      </c>
      <c r="M19" s="10"/>
      <c r="N19" s="9" t="s">
        <v>78</v>
      </c>
    </row>
    <row r="20" spans="1:14" x14ac:dyDescent="0.3">
      <c r="A20" s="13" t="s">
        <v>77</v>
      </c>
      <c r="B20" s="20">
        <v>26</v>
      </c>
      <c r="C20" s="12">
        <v>0</v>
      </c>
      <c r="D20" s="11">
        <v>7.7</v>
      </c>
      <c r="E20" s="10"/>
      <c r="F20" s="35">
        <f>B20*D20/100</f>
        <v>2.0020000000000002</v>
      </c>
      <c r="G20" s="10">
        <v>0</v>
      </c>
      <c r="H20" s="10">
        <v>0</v>
      </c>
      <c r="I20" s="10">
        <v>0</v>
      </c>
      <c r="J20" s="10">
        <v>100</v>
      </c>
      <c r="K20" s="10">
        <v>0</v>
      </c>
      <c r="L20" s="10">
        <v>0</v>
      </c>
      <c r="M20" s="10"/>
      <c r="N20" s="9" t="s">
        <v>78</v>
      </c>
    </row>
    <row r="21" spans="1:14" x14ac:dyDescent="0.3">
      <c r="A21" s="13" t="s">
        <v>131</v>
      </c>
      <c r="B21" s="20">
        <v>259</v>
      </c>
      <c r="C21" s="12"/>
      <c r="D21" s="11">
        <v>0</v>
      </c>
      <c r="E21" s="10"/>
      <c r="F21" s="35">
        <v>0</v>
      </c>
      <c r="G21" s="10"/>
      <c r="H21" s="10"/>
      <c r="I21" s="10"/>
      <c r="J21" s="10"/>
      <c r="K21" s="10"/>
      <c r="L21" s="10"/>
      <c r="M21" s="10"/>
      <c r="N21" s="9"/>
    </row>
    <row r="22" spans="1:14" x14ac:dyDescent="0.3">
      <c r="A22" s="13" t="s">
        <v>76</v>
      </c>
      <c r="B22" s="20">
        <v>38</v>
      </c>
      <c r="C22" s="12">
        <v>0</v>
      </c>
      <c r="D22" s="11">
        <v>0</v>
      </c>
      <c r="E22" s="10"/>
      <c r="F22" s="35"/>
      <c r="G22" s="10"/>
      <c r="H22" s="10"/>
      <c r="I22" s="10"/>
      <c r="J22" s="10"/>
      <c r="K22" s="10"/>
      <c r="L22" s="10"/>
      <c r="M22" s="10"/>
      <c r="N22" s="9" t="s">
        <v>3</v>
      </c>
    </row>
    <row r="23" spans="1:14" x14ac:dyDescent="0.3">
      <c r="A23" s="13" t="s">
        <v>75</v>
      </c>
      <c r="B23" s="20">
        <v>42</v>
      </c>
      <c r="C23" s="12">
        <v>0</v>
      </c>
      <c r="D23" s="11">
        <v>2.4</v>
      </c>
      <c r="E23" s="10"/>
      <c r="F23" s="35">
        <f>B23*D23/100</f>
        <v>1.008</v>
      </c>
      <c r="G23" s="43" t="s">
        <v>67</v>
      </c>
      <c r="H23" s="43" t="s">
        <v>67</v>
      </c>
      <c r="I23" s="43" t="s">
        <v>67</v>
      </c>
      <c r="J23" s="43" t="s">
        <v>67</v>
      </c>
      <c r="K23" s="43" t="s">
        <v>67</v>
      </c>
      <c r="L23" s="43" t="s">
        <v>67</v>
      </c>
      <c r="M23" s="10"/>
      <c r="N23" s="9" t="s">
        <v>3</v>
      </c>
    </row>
    <row r="24" spans="1:14" x14ac:dyDescent="0.3">
      <c r="A24" s="13" t="s">
        <v>74</v>
      </c>
      <c r="B24" s="20">
        <v>99</v>
      </c>
      <c r="C24" s="12">
        <v>0</v>
      </c>
      <c r="D24" s="11">
        <v>1</v>
      </c>
      <c r="E24" s="10"/>
      <c r="F24" s="35">
        <f>B24*D24/100</f>
        <v>0.99</v>
      </c>
      <c r="G24" s="43" t="s">
        <v>67</v>
      </c>
      <c r="H24" s="43" t="s">
        <v>67</v>
      </c>
      <c r="I24" s="43" t="s">
        <v>67</v>
      </c>
      <c r="J24" s="43" t="s">
        <v>67</v>
      </c>
      <c r="K24" s="43" t="s">
        <v>67</v>
      </c>
      <c r="L24" s="43" t="s">
        <v>67</v>
      </c>
      <c r="M24" s="10"/>
      <c r="N24" s="9" t="s">
        <v>3</v>
      </c>
    </row>
    <row r="25" spans="1:14" x14ac:dyDescent="0.3">
      <c r="A25" s="13" t="s">
        <v>73</v>
      </c>
      <c r="B25" s="20">
        <v>144</v>
      </c>
      <c r="C25" s="12">
        <v>0</v>
      </c>
      <c r="D25" s="11"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9" t="s">
        <v>3</v>
      </c>
    </row>
    <row r="26" spans="1:14" x14ac:dyDescent="0.3">
      <c r="A26" s="13" t="s">
        <v>72</v>
      </c>
      <c r="B26" s="20">
        <v>76</v>
      </c>
      <c r="C26" s="12" t="s">
        <v>67</v>
      </c>
      <c r="D26" s="11">
        <v>2.6</v>
      </c>
      <c r="E26" s="10"/>
      <c r="F26" s="35">
        <f>B26*D26/100</f>
        <v>1.976</v>
      </c>
      <c r="G26" s="43" t="s">
        <v>67</v>
      </c>
      <c r="H26" s="43" t="s">
        <v>67</v>
      </c>
      <c r="I26" s="43" t="s">
        <v>67</v>
      </c>
      <c r="J26" s="43" t="s">
        <v>67</v>
      </c>
      <c r="K26" s="43" t="s">
        <v>67</v>
      </c>
      <c r="L26" s="43" t="s">
        <v>67</v>
      </c>
      <c r="M26" s="10"/>
      <c r="N26" s="9" t="s">
        <v>66</v>
      </c>
    </row>
    <row r="27" spans="1:14" x14ac:dyDescent="0.3">
      <c r="A27" s="13" t="s">
        <v>71</v>
      </c>
      <c r="B27" s="20">
        <v>196</v>
      </c>
      <c r="C27" s="12" t="s">
        <v>67</v>
      </c>
      <c r="D27" s="11">
        <v>0.5</v>
      </c>
      <c r="E27" s="10"/>
      <c r="F27" s="35">
        <f>B27*D27/100</f>
        <v>0.98</v>
      </c>
      <c r="G27" s="43" t="s">
        <v>67</v>
      </c>
      <c r="H27" s="43" t="s">
        <v>67</v>
      </c>
      <c r="I27" s="43" t="s">
        <v>67</v>
      </c>
      <c r="J27" s="43" t="s">
        <v>67</v>
      </c>
      <c r="K27" s="43" t="s">
        <v>67</v>
      </c>
      <c r="L27" s="43" t="s">
        <v>67</v>
      </c>
      <c r="M27" s="10"/>
      <c r="N27" s="9" t="s">
        <v>66</v>
      </c>
    </row>
    <row r="28" spans="1:14" x14ac:dyDescent="0.3">
      <c r="A28" s="13" t="s">
        <v>70</v>
      </c>
      <c r="B28" s="20">
        <v>945</v>
      </c>
      <c r="C28" s="12" t="s">
        <v>67</v>
      </c>
      <c r="D28" s="11">
        <v>0.7</v>
      </c>
      <c r="E28" s="10"/>
      <c r="F28" s="35">
        <f>B28*D28/100</f>
        <v>6.6150000000000002</v>
      </c>
      <c r="G28" s="43" t="s">
        <v>67</v>
      </c>
      <c r="H28" s="43" t="s">
        <v>67</v>
      </c>
      <c r="I28" s="43" t="s">
        <v>67</v>
      </c>
      <c r="J28" s="43" t="s">
        <v>67</v>
      </c>
      <c r="K28" s="43" t="s">
        <v>67</v>
      </c>
      <c r="L28" s="43" t="s">
        <v>67</v>
      </c>
      <c r="M28" s="10"/>
      <c r="N28" s="9" t="s">
        <v>66</v>
      </c>
    </row>
    <row r="29" spans="1:14" x14ac:dyDescent="0.3">
      <c r="A29" s="13" t="s">
        <v>69</v>
      </c>
      <c r="B29" s="20">
        <v>178</v>
      </c>
      <c r="C29" s="12" t="s">
        <v>67</v>
      </c>
      <c r="D29" s="11">
        <v>0</v>
      </c>
      <c r="E29" s="10"/>
      <c r="F29" s="35"/>
      <c r="G29" s="10"/>
      <c r="H29" s="10"/>
      <c r="I29" s="10"/>
      <c r="J29" s="10"/>
      <c r="K29" s="10"/>
      <c r="L29" s="10"/>
      <c r="M29" s="10"/>
      <c r="N29" s="9" t="s">
        <v>66</v>
      </c>
    </row>
    <row r="30" spans="1:14" x14ac:dyDescent="0.3">
      <c r="A30" s="13" t="s">
        <v>68</v>
      </c>
      <c r="B30" s="20">
        <v>272</v>
      </c>
      <c r="C30" s="12" t="s">
        <v>67</v>
      </c>
      <c r="D30" s="11">
        <v>0.4</v>
      </c>
      <c r="E30" s="10"/>
      <c r="F30" s="35">
        <f>B30*D30/100</f>
        <v>1.0880000000000001</v>
      </c>
      <c r="G30" s="43" t="s">
        <v>67</v>
      </c>
      <c r="H30" s="43" t="s">
        <v>67</v>
      </c>
      <c r="I30" s="43" t="s">
        <v>67</v>
      </c>
      <c r="J30" s="43" t="s">
        <v>67</v>
      </c>
      <c r="K30" s="43" t="s">
        <v>67</v>
      </c>
      <c r="L30" s="43" t="s">
        <v>67</v>
      </c>
      <c r="M30" s="10"/>
      <c r="N30" s="9" t="s">
        <v>66</v>
      </c>
    </row>
    <row r="31" spans="1:14" x14ac:dyDescent="0.3">
      <c r="A31" s="13" t="s">
        <v>65</v>
      </c>
      <c r="B31" s="20">
        <v>16</v>
      </c>
      <c r="C31" s="12">
        <v>0</v>
      </c>
      <c r="D31" s="11">
        <v>0</v>
      </c>
      <c r="E31" s="10"/>
      <c r="F31" s="35"/>
      <c r="G31" s="10"/>
      <c r="H31" s="10"/>
      <c r="I31" s="10"/>
      <c r="J31" s="10"/>
      <c r="K31" s="10"/>
      <c r="L31" s="10"/>
      <c r="M31" s="10"/>
      <c r="N31" s="9" t="s">
        <v>11</v>
      </c>
    </row>
    <row r="32" spans="1:14" x14ac:dyDescent="0.3">
      <c r="A32" s="13" t="s">
        <v>64</v>
      </c>
      <c r="B32" s="20">
        <v>30</v>
      </c>
      <c r="C32" s="12">
        <v>0</v>
      </c>
      <c r="D32" s="11"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9" t="s">
        <v>11</v>
      </c>
    </row>
    <row r="33" spans="1:14" x14ac:dyDescent="0.3">
      <c r="A33" s="14" t="s">
        <v>137</v>
      </c>
      <c r="B33" s="20"/>
      <c r="C33" s="12"/>
      <c r="D33" s="11"/>
      <c r="E33" s="10"/>
      <c r="F33" s="10"/>
      <c r="G33" s="10"/>
      <c r="H33" s="10"/>
      <c r="I33" s="10"/>
      <c r="J33" s="10"/>
      <c r="K33" s="10"/>
      <c r="L33" s="10"/>
      <c r="M33" s="10"/>
      <c r="N33" s="9"/>
    </row>
    <row r="34" spans="1:14" x14ac:dyDescent="0.3">
      <c r="A34" s="13" t="s">
        <v>63</v>
      </c>
      <c r="B34" s="20">
        <v>132</v>
      </c>
      <c r="C34" s="12">
        <v>0.7</v>
      </c>
      <c r="D34" s="11">
        <v>0.7</v>
      </c>
      <c r="E34" s="10"/>
      <c r="F34" s="35">
        <f>B34*D34/100</f>
        <v>0.92399999999999993</v>
      </c>
      <c r="G34" s="43" t="s">
        <v>67</v>
      </c>
      <c r="H34" s="43" t="s">
        <v>67</v>
      </c>
      <c r="I34" s="43" t="s">
        <v>67</v>
      </c>
      <c r="J34" s="43" t="s">
        <v>67</v>
      </c>
      <c r="K34" s="43" t="s">
        <v>67</v>
      </c>
      <c r="L34" s="43" t="s">
        <v>67</v>
      </c>
      <c r="M34" s="10"/>
      <c r="N34" s="9" t="s">
        <v>3</v>
      </c>
    </row>
    <row r="35" spans="1:14" x14ac:dyDescent="0.3">
      <c r="A35" s="13" t="s">
        <v>62</v>
      </c>
      <c r="B35" s="20">
        <v>121</v>
      </c>
      <c r="C35" s="12">
        <v>2.5</v>
      </c>
      <c r="D35" s="11"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9" t="s">
        <v>3</v>
      </c>
    </row>
    <row r="36" spans="1:14" x14ac:dyDescent="0.3">
      <c r="A36" s="13" t="s">
        <v>61</v>
      </c>
      <c r="B36" s="20">
        <v>201</v>
      </c>
      <c r="C36" s="12">
        <v>0</v>
      </c>
      <c r="D36" s="11"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9" t="s">
        <v>3</v>
      </c>
    </row>
    <row r="37" spans="1:14" x14ac:dyDescent="0.3">
      <c r="A37" s="14" t="s">
        <v>60</v>
      </c>
      <c r="B37" s="20"/>
      <c r="C37" s="12"/>
      <c r="D37" s="11"/>
      <c r="E37" s="10"/>
      <c r="F37" s="10"/>
      <c r="G37" s="10"/>
      <c r="H37" s="10"/>
      <c r="I37" s="10"/>
      <c r="J37" s="10"/>
      <c r="K37" s="10"/>
      <c r="L37" s="10"/>
      <c r="M37" s="10"/>
      <c r="N37" s="9" t="s">
        <v>3</v>
      </c>
    </row>
    <row r="38" spans="1:14" x14ac:dyDescent="0.3">
      <c r="A38" s="13" t="s">
        <v>162</v>
      </c>
      <c r="B38" s="20">
        <v>46</v>
      </c>
      <c r="C38" s="12" t="s">
        <v>67</v>
      </c>
      <c r="D38" s="11">
        <v>2.2000000000000002</v>
      </c>
      <c r="E38" s="10"/>
      <c r="F38" s="35">
        <f>B38*D38/100</f>
        <v>1.012</v>
      </c>
      <c r="G38" s="43" t="s">
        <v>67</v>
      </c>
      <c r="H38" s="43" t="s">
        <v>67</v>
      </c>
      <c r="I38" s="43" t="s">
        <v>67</v>
      </c>
      <c r="J38" s="43" t="s">
        <v>67</v>
      </c>
      <c r="K38" s="43" t="s">
        <v>67</v>
      </c>
      <c r="L38" s="43" t="s">
        <v>67</v>
      </c>
      <c r="M38" s="10"/>
      <c r="N38" s="1" t="s">
        <v>112</v>
      </c>
    </row>
    <row r="39" spans="1:14" x14ac:dyDescent="0.3">
      <c r="A39" s="18" t="s">
        <v>121</v>
      </c>
      <c r="B39" s="20">
        <v>30</v>
      </c>
      <c r="C39" s="12">
        <v>0</v>
      </c>
      <c r="D39" s="11">
        <v>0</v>
      </c>
      <c r="E39" s="10"/>
      <c r="F39" s="10"/>
      <c r="G39" s="10"/>
      <c r="H39" s="10"/>
      <c r="I39" s="10"/>
      <c r="J39" s="10"/>
      <c r="K39" s="12"/>
      <c r="L39" s="20"/>
      <c r="M39" s="10"/>
      <c r="N39" s="9" t="s">
        <v>122</v>
      </c>
    </row>
    <row r="40" spans="1:14" x14ac:dyDescent="0.3">
      <c r="A40" s="18" t="s">
        <v>149</v>
      </c>
      <c r="B40" s="20">
        <v>48</v>
      </c>
      <c r="C40" s="12">
        <v>2.1</v>
      </c>
      <c r="D40" s="11">
        <v>0</v>
      </c>
      <c r="E40" s="10"/>
      <c r="F40" s="10"/>
      <c r="G40" s="10"/>
      <c r="H40" s="10"/>
      <c r="I40" s="10"/>
      <c r="J40" s="10"/>
      <c r="K40" s="12"/>
      <c r="L40" s="20"/>
      <c r="M40" s="10"/>
      <c r="N40" s="9" t="s">
        <v>50</v>
      </c>
    </row>
    <row r="41" spans="1:14" x14ac:dyDescent="0.3">
      <c r="A41" s="18" t="s">
        <v>59</v>
      </c>
      <c r="B41" s="20">
        <v>86</v>
      </c>
      <c r="C41" s="12">
        <v>0</v>
      </c>
      <c r="D41" s="11">
        <v>1.1627906976744187</v>
      </c>
      <c r="E41" s="10"/>
      <c r="F41" s="35">
        <f>B41*D41/100</f>
        <v>1</v>
      </c>
      <c r="G41" s="10">
        <v>0</v>
      </c>
      <c r="H41" s="10">
        <v>0</v>
      </c>
      <c r="I41" s="10">
        <v>0</v>
      </c>
      <c r="J41" s="10">
        <v>100</v>
      </c>
      <c r="K41" s="10">
        <v>0</v>
      </c>
      <c r="L41" s="10">
        <v>0</v>
      </c>
      <c r="M41" s="10"/>
      <c r="N41" s="9" t="s">
        <v>51</v>
      </c>
    </row>
    <row r="42" spans="1:14" x14ac:dyDescent="0.3">
      <c r="A42" s="18" t="s">
        <v>127</v>
      </c>
      <c r="B42" s="20">
        <v>51</v>
      </c>
      <c r="C42" s="12">
        <v>0</v>
      </c>
      <c r="D42" s="11">
        <v>0</v>
      </c>
      <c r="E42" s="10"/>
      <c r="F42" s="10"/>
      <c r="G42" s="10"/>
      <c r="H42" s="10"/>
      <c r="I42" s="10"/>
      <c r="J42" s="10"/>
      <c r="K42" s="12"/>
      <c r="L42" s="20"/>
      <c r="M42" s="10"/>
      <c r="N42" s="9" t="s">
        <v>122</v>
      </c>
    </row>
    <row r="43" spans="1:14" x14ac:dyDescent="0.3">
      <c r="A43" s="18" t="s">
        <v>58</v>
      </c>
      <c r="B43" s="20">
        <v>78</v>
      </c>
      <c r="C43" s="12">
        <v>0</v>
      </c>
      <c r="D43" s="11">
        <v>0</v>
      </c>
      <c r="E43" s="10"/>
      <c r="F43" s="10"/>
      <c r="G43" s="10"/>
      <c r="H43" s="10"/>
      <c r="I43" s="10"/>
      <c r="J43" s="10"/>
      <c r="K43" s="12"/>
      <c r="L43" s="20"/>
      <c r="M43" s="10"/>
      <c r="N43" s="9" t="s">
        <v>50</v>
      </c>
    </row>
    <row r="44" spans="1:14" x14ac:dyDescent="0.3">
      <c r="A44" s="18" t="s">
        <v>57</v>
      </c>
      <c r="B44" s="20">
        <v>79</v>
      </c>
      <c r="C44" s="12">
        <v>1.3</v>
      </c>
      <c r="D44" s="11">
        <v>0</v>
      </c>
      <c r="E44" s="10"/>
      <c r="F44" s="10"/>
      <c r="G44" s="10"/>
      <c r="H44" s="10"/>
      <c r="I44" s="10"/>
      <c r="J44" s="10"/>
      <c r="K44" s="12"/>
      <c r="L44" s="20"/>
      <c r="M44" s="10"/>
      <c r="N44" s="9" t="s">
        <v>50</v>
      </c>
    </row>
    <row r="45" spans="1:14" x14ac:dyDescent="0.3">
      <c r="A45" s="18" t="s">
        <v>117</v>
      </c>
      <c r="B45" s="20">
        <v>39</v>
      </c>
      <c r="C45" s="12">
        <v>0</v>
      </c>
      <c r="D45" s="11">
        <v>0</v>
      </c>
      <c r="E45" s="10"/>
      <c r="F45" s="10"/>
      <c r="G45" s="10"/>
      <c r="H45" s="10"/>
      <c r="I45" s="10"/>
      <c r="J45" s="10"/>
      <c r="K45" s="10"/>
      <c r="L45" s="10"/>
      <c r="M45" s="10"/>
      <c r="N45" s="9" t="s">
        <v>122</v>
      </c>
    </row>
    <row r="46" spans="1:14" x14ac:dyDescent="0.3">
      <c r="A46" s="18" t="s">
        <v>118</v>
      </c>
      <c r="B46" s="20">
        <v>41</v>
      </c>
      <c r="C46" s="12">
        <v>0</v>
      </c>
      <c r="D46" s="11">
        <v>2.4</v>
      </c>
      <c r="E46" s="10"/>
      <c r="F46" s="35">
        <f>B46*D46/100</f>
        <v>0.98399999999999987</v>
      </c>
      <c r="G46" s="43" t="s">
        <v>67</v>
      </c>
      <c r="H46" s="43" t="s">
        <v>67</v>
      </c>
      <c r="I46" s="43" t="s">
        <v>67</v>
      </c>
      <c r="J46" s="43" t="s">
        <v>67</v>
      </c>
      <c r="K46" s="43" t="s">
        <v>67</v>
      </c>
      <c r="L46" s="43" t="s">
        <v>67</v>
      </c>
      <c r="M46" s="10"/>
      <c r="N46" s="9" t="s">
        <v>122</v>
      </c>
    </row>
    <row r="47" spans="1:14" x14ac:dyDescent="0.3">
      <c r="A47" s="18" t="s">
        <v>163</v>
      </c>
      <c r="B47" s="20">
        <v>77</v>
      </c>
      <c r="C47" s="12">
        <v>0</v>
      </c>
      <c r="D47" s="11">
        <v>0</v>
      </c>
      <c r="E47" s="10"/>
      <c r="F47" s="10"/>
      <c r="G47" s="10"/>
      <c r="H47" s="10"/>
      <c r="I47" s="10"/>
      <c r="J47" s="10"/>
      <c r="K47" s="10"/>
      <c r="L47" s="10"/>
      <c r="M47" s="10"/>
      <c r="N47" s="9" t="s">
        <v>122</v>
      </c>
    </row>
    <row r="48" spans="1:14" x14ac:dyDescent="0.3">
      <c r="A48" s="18" t="s">
        <v>128</v>
      </c>
      <c r="B48" s="20">
        <v>67</v>
      </c>
      <c r="C48" s="12">
        <v>9.4</v>
      </c>
      <c r="D48" s="11">
        <v>0</v>
      </c>
      <c r="E48" s="10"/>
      <c r="F48" s="10"/>
      <c r="G48" s="10"/>
      <c r="H48" s="10"/>
      <c r="I48" s="10"/>
      <c r="J48" s="10"/>
      <c r="K48" s="10"/>
      <c r="L48" s="10"/>
      <c r="M48" s="10"/>
      <c r="N48" s="9" t="s">
        <v>50</v>
      </c>
    </row>
    <row r="49" spans="1:14" x14ac:dyDescent="0.3">
      <c r="A49" s="18" t="s">
        <v>102</v>
      </c>
      <c r="B49" s="20">
        <v>34</v>
      </c>
      <c r="C49" s="12" t="s">
        <v>67</v>
      </c>
      <c r="D49" s="11"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9" t="s">
        <v>101</v>
      </c>
    </row>
    <row r="50" spans="1:14" x14ac:dyDescent="0.3">
      <c r="A50" s="29" t="s">
        <v>119</v>
      </c>
      <c r="B50" s="20">
        <v>47</v>
      </c>
      <c r="C50" s="12" t="s">
        <v>67</v>
      </c>
      <c r="D50" s="11">
        <v>2.1</v>
      </c>
      <c r="E50" s="10"/>
      <c r="F50" s="35">
        <f>B50*D50/100</f>
        <v>0.98699999999999999</v>
      </c>
      <c r="G50" s="43" t="s">
        <v>67</v>
      </c>
      <c r="H50" s="43" t="s">
        <v>67</v>
      </c>
      <c r="I50" s="43" t="s">
        <v>67</v>
      </c>
      <c r="J50" s="43" t="s">
        <v>67</v>
      </c>
      <c r="K50" s="43" t="s">
        <v>67</v>
      </c>
      <c r="L50" s="43" t="s">
        <v>67</v>
      </c>
      <c r="M50" s="10"/>
      <c r="N50" s="9" t="s">
        <v>112</v>
      </c>
    </row>
    <row r="51" spans="1:14" x14ac:dyDescent="0.3">
      <c r="A51" s="29" t="s">
        <v>120</v>
      </c>
      <c r="B51" s="20">
        <v>29</v>
      </c>
      <c r="C51" s="12">
        <v>0</v>
      </c>
      <c r="D51" s="11">
        <v>0</v>
      </c>
      <c r="E51" s="10"/>
      <c r="F51" s="10"/>
      <c r="G51" s="10"/>
      <c r="H51" s="10"/>
      <c r="I51" s="10"/>
      <c r="J51" s="10"/>
      <c r="K51" s="12"/>
      <c r="L51" s="20"/>
      <c r="M51" s="10"/>
      <c r="N51" s="9" t="s">
        <v>135</v>
      </c>
    </row>
    <row r="52" spans="1:14" x14ac:dyDescent="0.3">
      <c r="A52" s="1" t="s">
        <v>132</v>
      </c>
      <c r="B52" s="20">
        <v>62</v>
      </c>
      <c r="C52" s="12">
        <v>0</v>
      </c>
      <c r="D52" s="11">
        <v>1.6</v>
      </c>
      <c r="E52" s="10"/>
      <c r="F52" s="35">
        <f>B52*D52/100</f>
        <v>0.99199999999999999</v>
      </c>
      <c r="G52" s="43" t="s">
        <v>67</v>
      </c>
      <c r="H52" s="43" t="s">
        <v>67</v>
      </c>
      <c r="I52" s="43" t="s">
        <v>67</v>
      </c>
      <c r="J52" s="43" t="s">
        <v>67</v>
      </c>
      <c r="K52" s="43" t="s">
        <v>67</v>
      </c>
      <c r="L52" s="43" t="s">
        <v>67</v>
      </c>
      <c r="M52" s="10"/>
      <c r="N52" s="9" t="s">
        <v>135</v>
      </c>
    </row>
    <row r="53" spans="1:14" x14ac:dyDescent="0.3">
      <c r="A53" s="1" t="s">
        <v>133</v>
      </c>
      <c r="B53" s="20">
        <v>113</v>
      </c>
      <c r="C53" s="12">
        <v>0</v>
      </c>
      <c r="D53" s="11">
        <v>2.6</v>
      </c>
      <c r="E53" s="10"/>
      <c r="F53" s="35">
        <f>B53*D53/100</f>
        <v>2.9380000000000002</v>
      </c>
      <c r="G53" s="43" t="s">
        <v>67</v>
      </c>
      <c r="H53" s="43" t="s">
        <v>67</v>
      </c>
      <c r="I53" s="43" t="s">
        <v>67</v>
      </c>
      <c r="J53" s="43" t="s">
        <v>67</v>
      </c>
      <c r="K53" s="43" t="s">
        <v>67</v>
      </c>
      <c r="L53" s="43" t="s">
        <v>67</v>
      </c>
      <c r="M53" s="10"/>
      <c r="N53" s="9" t="s">
        <v>135</v>
      </c>
    </row>
    <row r="54" spans="1:14" x14ac:dyDescent="0.3">
      <c r="A54" s="1" t="s">
        <v>125</v>
      </c>
      <c r="B54" s="20">
        <v>86</v>
      </c>
      <c r="C54" s="12">
        <v>0</v>
      </c>
      <c r="D54" s="11">
        <v>1.2</v>
      </c>
      <c r="E54" s="10"/>
      <c r="F54" s="35">
        <f>B54*D54/100</f>
        <v>1.032</v>
      </c>
      <c r="G54" s="43" t="s">
        <v>67</v>
      </c>
      <c r="H54" s="43" t="s">
        <v>67</v>
      </c>
      <c r="I54" s="43" t="s">
        <v>67</v>
      </c>
      <c r="J54" s="43" t="s">
        <v>67</v>
      </c>
      <c r="K54" s="43" t="s">
        <v>67</v>
      </c>
      <c r="L54" s="43" t="s">
        <v>67</v>
      </c>
      <c r="M54" s="10"/>
      <c r="N54" s="9" t="s">
        <v>136</v>
      </c>
    </row>
    <row r="55" spans="1:14" x14ac:dyDescent="0.3">
      <c r="A55" s="1" t="s">
        <v>103</v>
      </c>
      <c r="B55" s="20">
        <v>41</v>
      </c>
      <c r="C55" s="12" t="s">
        <v>67</v>
      </c>
      <c r="D55" s="11">
        <v>0</v>
      </c>
      <c r="E55" s="10"/>
      <c r="F55" s="10"/>
      <c r="G55" s="10"/>
      <c r="H55" s="10"/>
      <c r="I55" s="10"/>
      <c r="J55" s="10"/>
      <c r="K55" s="12"/>
      <c r="L55" s="20"/>
      <c r="M55" s="10"/>
      <c r="N55" s="9" t="s">
        <v>101</v>
      </c>
    </row>
    <row r="56" spans="1:14" x14ac:dyDescent="0.3">
      <c r="A56" s="18" t="s">
        <v>56</v>
      </c>
      <c r="B56" s="20">
        <v>113</v>
      </c>
      <c r="C56" s="12">
        <v>0</v>
      </c>
      <c r="D56" s="11">
        <v>2.6548672566371683</v>
      </c>
      <c r="E56" s="10"/>
      <c r="F56" s="35">
        <f>B56*D56/100</f>
        <v>3</v>
      </c>
      <c r="G56" s="10">
        <v>66.599999999999994</v>
      </c>
      <c r="H56" s="10">
        <v>33.299999999999997</v>
      </c>
      <c r="I56" s="10">
        <v>0</v>
      </c>
      <c r="J56" s="10">
        <v>0</v>
      </c>
      <c r="K56" s="10">
        <v>0</v>
      </c>
      <c r="L56" s="10">
        <v>0</v>
      </c>
      <c r="M56" s="10"/>
      <c r="N56" s="9" t="s">
        <v>51</v>
      </c>
    </row>
    <row r="57" spans="1:14" x14ac:dyDescent="0.3">
      <c r="A57" s="1" t="s">
        <v>104</v>
      </c>
      <c r="B57" s="20">
        <v>95</v>
      </c>
      <c r="C57" s="12" t="s">
        <v>67</v>
      </c>
      <c r="D57" s="11">
        <v>3.8</v>
      </c>
      <c r="E57" s="10"/>
      <c r="F57" s="35">
        <f>B57*D57/100</f>
        <v>3.61</v>
      </c>
      <c r="G57" s="43" t="s">
        <v>67</v>
      </c>
      <c r="H57" s="43" t="s">
        <v>67</v>
      </c>
      <c r="I57" s="43" t="s">
        <v>67</v>
      </c>
      <c r="J57" s="43" t="s">
        <v>67</v>
      </c>
      <c r="K57" s="43" t="s">
        <v>67</v>
      </c>
      <c r="L57" s="43" t="s">
        <v>67</v>
      </c>
      <c r="M57" s="10"/>
      <c r="N57" s="9" t="s">
        <v>101</v>
      </c>
    </row>
    <row r="58" spans="1:14" x14ac:dyDescent="0.3">
      <c r="A58" s="1" t="s">
        <v>105</v>
      </c>
      <c r="B58" s="20">
        <v>134</v>
      </c>
      <c r="C58" s="12" t="s">
        <v>67</v>
      </c>
      <c r="D58" s="11">
        <v>0</v>
      </c>
      <c r="E58" s="10"/>
      <c r="F58" s="35"/>
      <c r="H58" s="10"/>
      <c r="I58" s="10"/>
      <c r="J58" s="10"/>
      <c r="K58" s="12"/>
      <c r="L58" s="20"/>
      <c r="M58" s="10"/>
      <c r="N58" s="9" t="s">
        <v>101</v>
      </c>
    </row>
    <row r="59" spans="1:14" x14ac:dyDescent="0.3">
      <c r="A59" s="1" t="s">
        <v>110</v>
      </c>
      <c r="B59" s="20">
        <v>51</v>
      </c>
      <c r="C59" s="12" t="s">
        <v>67</v>
      </c>
      <c r="D59" s="11">
        <v>3.9</v>
      </c>
      <c r="E59" s="10"/>
      <c r="F59" s="35">
        <f>B59*D59/100</f>
        <v>1.9890000000000001</v>
      </c>
      <c r="G59" s="43" t="s">
        <v>67</v>
      </c>
      <c r="H59" s="43" t="s">
        <v>67</v>
      </c>
      <c r="I59" s="43" t="s">
        <v>67</v>
      </c>
      <c r="J59" s="43" t="s">
        <v>67</v>
      </c>
      <c r="K59" s="43" t="s">
        <v>67</v>
      </c>
      <c r="L59" s="43" t="s">
        <v>67</v>
      </c>
      <c r="M59" s="10"/>
      <c r="N59" s="9" t="s">
        <v>101</v>
      </c>
    </row>
    <row r="60" spans="1:14" x14ac:dyDescent="0.3">
      <c r="A60" s="1" t="s">
        <v>111</v>
      </c>
      <c r="B60" s="20">
        <v>34</v>
      </c>
      <c r="C60" s="12" t="s">
        <v>67</v>
      </c>
      <c r="D60" s="11">
        <v>0</v>
      </c>
      <c r="E60" s="10"/>
      <c r="F60" s="35"/>
      <c r="G60" s="10"/>
      <c r="H60" s="10"/>
      <c r="I60" s="10"/>
      <c r="J60" s="10"/>
      <c r="K60" s="12"/>
      <c r="L60" s="20"/>
      <c r="M60" s="10"/>
      <c r="N60" s="9" t="s">
        <v>112</v>
      </c>
    </row>
    <row r="61" spans="1:14" x14ac:dyDescent="0.3">
      <c r="A61" s="1" t="s">
        <v>129</v>
      </c>
      <c r="B61" s="20">
        <v>37</v>
      </c>
      <c r="C61" s="12">
        <v>0</v>
      </c>
      <c r="D61" s="11">
        <v>0</v>
      </c>
      <c r="E61" s="10"/>
      <c r="F61" s="10"/>
      <c r="G61" s="10"/>
      <c r="H61" s="10"/>
      <c r="I61" s="10"/>
      <c r="J61" s="10"/>
      <c r="K61" s="12"/>
      <c r="L61" s="20"/>
      <c r="M61" s="10"/>
      <c r="N61" s="9" t="s">
        <v>122</v>
      </c>
    </row>
    <row r="62" spans="1:14" x14ac:dyDescent="0.3">
      <c r="A62" s="1" t="s">
        <v>126</v>
      </c>
      <c r="B62" s="20">
        <v>40</v>
      </c>
      <c r="C62" s="12">
        <v>0</v>
      </c>
      <c r="D62" s="11">
        <v>0</v>
      </c>
      <c r="E62" s="10"/>
      <c r="F62" s="10"/>
      <c r="G62" s="10"/>
      <c r="H62" s="10"/>
      <c r="I62" s="10"/>
      <c r="J62" s="10"/>
      <c r="K62" s="12"/>
      <c r="L62" s="20"/>
      <c r="M62" s="10"/>
      <c r="N62" s="9" t="s">
        <v>122</v>
      </c>
    </row>
    <row r="63" spans="1:14" x14ac:dyDescent="0.3">
      <c r="A63" s="1" t="s">
        <v>106</v>
      </c>
      <c r="B63" s="20">
        <v>86</v>
      </c>
      <c r="C63" s="12" t="s">
        <v>67</v>
      </c>
      <c r="D63" s="11">
        <v>0</v>
      </c>
      <c r="E63" s="10"/>
      <c r="F63" s="10"/>
      <c r="G63" s="10"/>
      <c r="H63" s="10"/>
      <c r="I63" s="10"/>
      <c r="J63" s="10"/>
      <c r="K63" s="12"/>
      <c r="L63" s="20"/>
      <c r="M63" s="10"/>
      <c r="N63" s="9" t="s">
        <v>101</v>
      </c>
    </row>
    <row r="64" spans="1:14" x14ac:dyDescent="0.3">
      <c r="A64" s="1" t="s">
        <v>150</v>
      </c>
      <c r="B64" s="20">
        <v>30</v>
      </c>
      <c r="C64" s="12">
        <v>0</v>
      </c>
      <c r="D64" s="11">
        <v>0</v>
      </c>
      <c r="E64" s="10"/>
      <c r="F64" s="10"/>
      <c r="G64" s="10"/>
      <c r="H64" s="10"/>
      <c r="I64" s="10"/>
      <c r="J64" s="10"/>
      <c r="K64" s="12"/>
      <c r="L64" s="20"/>
      <c r="M64" s="10"/>
      <c r="N64" s="9" t="s">
        <v>122</v>
      </c>
    </row>
    <row r="65" spans="1:14" x14ac:dyDescent="0.3">
      <c r="A65" s="1" t="s">
        <v>124</v>
      </c>
      <c r="B65" s="20">
        <v>30</v>
      </c>
      <c r="C65" s="12">
        <v>3.3</v>
      </c>
      <c r="D65" s="11">
        <v>0</v>
      </c>
      <c r="E65" s="10"/>
      <c r="F65" s="10"/>
      <c r="G65" s="10"/>
      <c r="H65" s="10"/>
      <c r="I65" s="10"/>
      <c r="J65" s="10"/>
      <c r="K65" s="12"/>
      <c r="L65" s="20"/>
      <c r="M65" s="10"/>
      <c r="N65" s="9" t="s">
        <v>122</v>
      </c>
    </row>
    <row r="66" spans="1:14" x14ac:dyDescent="0.3">
      <c r="A66" s="1" t="s">
        <v>130</v>
      </c>
      <c r="B66" s="20">
        <v>25</v>
      </c>
      <c r="C66" s="12">
        <v>4</v>
      </c>
      <c r="D66" s="11">
        <v>0</v>
      </c>
      <c r="E66" s="10"/>
      <c r="F66" s="10"/>
      <c r="G66" s="10"/>
      <c r="H66" s="10"/>
      <c r="I66" s="10"/>
      <c r="J66" s="10"/>
      <c r="K66" s="12"/>
      <c r="L66" s="20"/>
      <c r="M66" s="10"/>
      <c r="N66" s="9" t="s">
        <v>122</v>
      </c>
    </row>
    <row r="67" spans="1:14" x14ac:dyDescent="0.3">
      <c r="A67" s="1" t="s">
        <v>99</v>
      </c>
      <c r="B67" s="20">
        <v>84</v>
      </c>
      <c r="C67" s="12" t="s">
        <v>67</v>
      </c>
      <c r="D67" s="11">
        <v>2.4</v>
      </c>
      <c r="E67" s="10"/>
      <c r="F67" s="35">
        <f>B67*D67/100</f>
        <v>2.016</v>
      </c>
      <c r="G67" s="43" t="s">
        <v>67</v>
      </c>
      <c r="H67" s="43" t="s">
        <v>67</v>
      </c>
      <c r="I67" s="43" t="s">
        <v>67</v>
      </c>
      <c r="J67" s="43" t="s">
        <v>67</v>
      </c>
      <c r="K67" s="43" t="s">
        <v>67</v>
      </c>
      <c r="L67" s="43" t="s">
        <v>67</v>
      </c>
      <c r="M67" s="10"/>
      <c r="N67" s="9" t="s">
        <v>101</v>
      </c>
    </row>
    <row r="68" spans="1:14" x14ac:dyDescent="0.3">
      <c r="A68" s="1" t="s">
        <v>123</v>
      </c>
      <c r="B68" s="20">
        <v>36</v>
      </c>
      <c r="C68" s="12">
        <v>0</v>
      </c>
      <c r="D68" s="11">
        <v>0</v>
      </c>
      <c r="E68" s="10"/>
      <c r="F68" s="10"/>
      <c r="G68" s="10"/>
      <c r="H68" s="10"/>
      <c r="I68" s="10"/>
      <c r="J68" s="10"/>
      <c r="K68" s="12"/>
      <c r="L68" s="20"/>
      <c r="M68" s="10"/>
      <c r="N68" s="9" t="s">
        <v>122</v>
      </c>
    </row>
    <row r="69" spans="1:14" x14ac:dyDescent="0.3">
      <c r="A69" s="1" t="s">
        <v>100</v>
      </c>
      <c r="B69" s="20">
        <v>57</v>
      </c>
      <c r="C69" s="12" t="s">
        <v>67</v>
      </c>
      <c r="D69" s="11"/>
      <c r="E69" s="10"/>
      <c r="F69" s="10"/>
      <c r="G69" s="10"/>
      <c r="H69" s="10"/>
      <c r="I69" s="10"/>
      <c r="J69" s="10"/>
      <c r="K69" s="12"/>
      <c r="L69" s="20"/>
      <c r="M69" s="10"/>
      <c r="N69" s="9" t="s">
        <v>101</v>
      </c>
    </row>
    <row r="70" spans="1:14" x14ac:dyDescent="0.3">
      <c r="A70" s="18" t="s">
        <v>55</v>
      </c>
      <c r="B70" s="20">
        <v>73</v>
      </c>
      <c r="C70" s="12">
        <v>1.4</v>
      </c>
      <c r="D70" s="11">
        <v>1.3698630136986301</v>
      </c>
      <c r="E70" s="10"/>
      <c r="F70" s="35">
        <f>B70*D70/100</f>
        <v>1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100</v>
      </c>
      <c r="M70" s="10"/>
      <c r="N70" s="9" t="s">
        <v>51</v>
      </c>
    </row>
    <row r="71" spans="1:14" x14ac:dyDescent="0.3">
      <c r="A71" s="18" t="s">
        <v>54</v>
      </c>
      <c r="B71" s="20">
        <v>93</v>
      </c>
      <c r="C71" s="12">
        <v>0</v>
      </c>
      <c r="D71" s="11">
        <v>0</v>
      </c>
      <c r="E71" s="10"/>
      <c r="F71" s="10"/>
      <c r="G71" s="10"/>
      <c r="H71" s="10"/>
      <c r="I71" s="10"/>
      <c r="J71" s="10"/>
      <c r="K71" s="12"/>
      <c r="L71" s="20"/>
      <c r="M71" s="10"/>
      <c r="N71" s="9" t="s">
        <v>50</v>
      </c>
    </row>
    <row r="72" spans="1:14" x14ac:dyDescent="0.3">
      <c r="A72" s="18" t="s">
        <v>53</v>
      </c>
      <c r="B72" s="20">
        <v>81</v>
      </c>
      <c r="C72" s="12">
        <v>1.2</v>
      </c>
      <c r="D72" s="11">
        <v>0</v>
      </c>
      <c r="E72" s="10"/>
      <c r="F72" s="10"/>
      <c r="G72" s="10"/>
      <c r="H72" s="10"/>
      <c r="I72" s="10"/>
      <c r="J72" s="10"/>
      <c r="K72" s="12"/>
      <c r="L72" s="20"/>
      <c r="M72" s="10"/>
      <c r="N72" s="9" t="s">
        <v>50</v>
      </c>
    </row>
    <row r="73" spans="1:14" x14ac:dyDescent="0.3">
      <c r="A73" s="18" t="s">
        <v>107</v>
      </c>
      <c r="B73" s="20">
        <v>102</v>
      </c>
      <c r="C73" s="12">
        <v>0</v>
      </c>
      <c r="D73" s="11">
        <v>0</v>
      </c>
      <c r="E73" s="10"/>
      <c r="F73" s="10"/>
      <c r="G73" s="10"/>
      <c r="H73" s="10"/>
      <c r="I73" s="10"/>
      <c r="J73" s="10"/>
      <c r="K73" s="12"/>
      <c r="L73" s="20"/>
      <c r="M73" s="10"/>
      <c r="N73" s="9" t="s">
        <v>50</v>
      </c>
    </row>
    <row r="74" spans="1:14" x14ac:dyDescent="0.3">
      <c r="A74" s="18" t="s">
        <v>108</v>
      </c>
      <c r="B74" s="20">
        <v>117</v>
      </c>
      <c r="C74" s="12" t="s">
        <v>67</v>
      </c>
      <c r="D74" s="11">
        <v>0</v>
      </c>
      <c r="E74" s="10"/>
      <c r="F74" s="10"/>
      <c r="G74" s="10"/>
      <c r="H74" s="10"/>
      <c r="I74" s="10"/>
      <c r="J74" s="10"/>
      <c r="K74" s="12"/>
      <c r="L74" s="20"/>
      <c r="M74" s="10"/>
      <c r="N74" s="9" t="s">
        <v>101</v>
      </c>
    </row>
    <row r="75" spans="1:14" x14ac:dyDescent="0.3">
      <c r="A75" s="18" t="s">
        <v>115</v>
      </c>
      <c r="B75" s="20">
        <v>64</v>
      </c>
      <c r="C75" s="12">
        <v>1.6</v>
      </c>
      <c r="D75" s="11">
        <v>0</v>
      </c>
      <c r="E75" s="10"/>
      <c r="F75" s="10"/>
      <c r="G75" s="10"/>
      <c r="H75" s="10"/>
      <c r="I75" s="10"/>
      <c r="J75" s="10"/>
      <c r="K75" s="12"/>
      <c r="L75" s="20"/>
      <c r="M75" s="10"/>
      <c r="N75" s="9" t="s">
        <v>50</v>
      </c>
    </row>
    <row r="76" spans="1:14" x14ac:dyDescent="0.3">
      <c r="A76" s="18" t="s">
        <v>116</v>
      </c>
      <c r="B76" s="20">
        <v>236</v>
      </c>
      <c r="C76" s="12" t="s">
        <v>67</v>
      </c>
      <c r="D76" s="11">
        <v>1.3</v>
      </c>
      <c r="E76" s="10"/>
      <c r="F76" s="35">
        <f>B76*D76/100</f>
        <v>3.0680000000000001</v>
      </c>
      <c r="G76" s="43" t="s">
        <v>67</v>
      </c>
      <c r="H76" s="43" t="s">
        <v>67</v>
      </c>
      <c r="I76" s="43" t="s">
        <v>67</v>
      </c>
      <c r="J76" s="43" t="s">
        <v>67</v>
      </c>
      <c r="K76" s="43" t="s">
        <v>67</v>
      </c>
      <c r="L76" s="43" t="s">
        <v>67</v>
      </c>
      <c r="M76" s="10"/>
      <c r="N76" s="9" t="s">
        <v>109</v>
      </c>
    </row>
    <row r="77" spans="1:14" x14ac:dyDescent="0.3">
      <c r="A77" s="13" t="s">
        <v>164</v>
      </c>
      <c r="B77" s="20">
        <v>78</v>
      </c>
      <c r="C77" s="12">
        <v>1.3</v>
      </c>
      <c r="D77" s="17">
        <v>0</v>
      </c>
      <c r="E77" s="16"/>
      <c r="F77" s="16"/>
      <c r="G77" s="16"/>
      <c r="H77" s="16"/>
      <c r="I77" s="16"/>
      <c r="J77" s="16"/>
      <c r="K77" s="31"/>
      <c r="L77" s="20"/>
      <c r="M77" s="16"/>
      <c r="N77" s="9" t="s">
        <v>3</v>
      </c>
    </row>
    <row r="78" spans="1:14" x14ac:dyDescent="0.3">
      <c r="A78" s="18" t="s">
        <v>52</v>
      </c>
      <c r="B78" s="20">
        <v>320</v>
      </c>
      <c r="C78" s="12">
        <v>0.3</v>
      </c>
      <c r="D78" s="11">
        <v>32.1</v>
      </c>
      <c r="E78" s="10"/>
      <c r="F78" s="35">
        <f>B78*D78/100</f>
        <v>102.72</v>
      </c>
      <c r="G78" s="10">
        <v>0.9</v>
      </c>
      <c r="H78" s="10">
        <v>2.8</v>
      </c>
      <c r="I78" s="10">
        <v>0.9</v>
      </c>
      <c r="J78" s="10">
        <v>10.199999999999999</v>
      </c>
      <c r="K78" s="12">
        <v>3.1</v>
      </c>
      <c r="L78" s="22">
        <f>100-(G78+H78+I78+J78+K78)</f>
        <v>82.1</v>
      </c>
      <c r="M78" s="11"/>
      <c r="N78" s="9" t="s">
        <v>51</v>
      </c>
    </row>
    <row r="79" spans="1:14" x14ac:dyDescent="0.3">
      <c r="A79" s="18" t="s">
        <v>113</v>
      </c>
      <c r="B79" s="20">
        <v>145</v>
      </c>
      <c r="C79" s="12">
        <v>0</v>
      </c>
      <c r="D79" s="11">
        <v>49.7</v>
      </c>
      <c r="E79" s="10"/>
      <c r="F79" s="35">
        <f>B79*D79/100</f>
        <v>72.064999999999998</v>
      </c>
      <c r="G79" s="10">
        <v>0</v>
      </c>
      <c r="H79" s="10">
        <v>0</v>
      </c>
      <c r="I79" s="10">
        <v>0</v>
      </c>
      <c r="J79" s="10">
        <v>5.6</v>
      </c>
      <c r="K79" s="12">
        <v>4.2</v>
      </c>
      <c r="L79" s="22">
        <f>100-(G79+H79+I79+J79+K79)</f>
        <v>90.2</v>
      </c>
      <c r="M79" s="11"/>
      <c r="N79" s="9" t="s">
        <v>51</v>
      </c>
    </row>
    <row r="80" spans="1:14" x14ac:dyDescent="0.3">
      <c r="A80" s="18" t="s">
        <v>114</v>
      </c>
      <c r="B80" s="20">
        <v>138</v>
      </c>
      <c r="C80" s="12">
        <v>0</v>
      </c>
      <c r="D80" s="11">
        <v>43.4</v>
      </c>
      <c r="E80" s="10"/>
      <c r="F80" s="35">
        <f>B80*D80/100</f>
        <v>59.891999999999996</v>
      </c>
      <c r="G80" s="10">
        <v>1.6</v>
      </c>
      <c r="H80" s="10">
        <v>5.0999999999999996</v>
      </c>
      <c r="I80" s="10">
        <v>3.2</v>
      </c>
      <c r="J80" s="10">
        <v>14.8</v>
      </c>
      <c r="K80" s="12">
        <v>7.4</v>
      </c>
      <c r="L80" s="22">
        <f>100-(G80+H80+I80+J80+K80)</f>
        <v>67.900000000000006</v>
      </c>
      <c r="M80" s="11"/>
      <c r="N80" s="9" t="s">
        <v>51</v>
      </c>
    </row>
    <row r="81" spans="1:14" x14ac:dyDescent="0.3">
      <c r="A81" s="13" t="s">
        <v>49</v>
      </c>
      <c r="B81" s="20">
        <v>129</v>
      </c>
      <c r="C81" s="12">
        <v>0</v>
      </c>
      <c r="D81" s="11">
        <v>0</v>
      </c>
      <c r="E81" s="10"/>
      <c r="F81" s="10"/>
      <c r="G81" s="10"/>
      <c r="H81" s="10"/>
      <c r="I81" s="10"/>
      <c r="J81" s="10"/>
      <c r="K81" s="12"/>
      <c r="L81" s="20"/>
      <c r="M81" s="10"/>
      <c r="N81" s="15" t="s">
        <v>135</v>
      </c>
    </row>
    <row r="82" spans="1:14" x14ac:dyDescent="0.3">
      <c r="A82" s="13" t="s">
        <v>48</v>
      </c>
      <c r="B82" s="20">
        <v>70</v>
      </c>
      <c r="C82" s="12">
        <v>0</v>
      </c>
      <c r="D82" s="11">
        <v>1.4</v>
      </c>
      <c r="E82" s="10"/>
      <c r="F82" s="35">
        <f>B82*D82/100</f>
        <v>0.98</v>
      </c>
      <c r="G82" s="43" t="s">
        <v>67</v>
      </c>
      <c r="H82" s="43" t="s">
        <v>67</v>
      </c>
      <c r="I82" s="43" t="s">
        <v>67</v>
      </c>
      <c r="J82" s="43" t="s">
        <v>67</v>
      </c>
      <c r="K82" s="43" t="s">
        <v>67</v>
      </c>
      <c r="L82" s="43" t="s">
        <v>67</v>
      </c>
      <c r="M82" s="10"/>
      <c r="N82" s="15" t="s">
        <v>135</v>
      </c>
    </row>
    <row r="83" spans="1:14" x14ac:dyDescent="0.3">
      <c r="A83" s="13" t="s">
        <v>47</v>
      </c>
      <c r="B83" s="20">
        <v>122</v>
      </c>
      <c r="C83" s="12">
        <v>0</v>
      </c>
      <c r="D83" s="11">
        <v>1.6</v>
      </c>
      <c r="E83" s="10"/>
      <c r="F83" s="35">
        <f>B83*D83/100</f>
        <v>1.9520000000000002</v>
      </c>
      <c r="G83" s="43" t="s">
        <v>67</v>
      </c>
      <c r="H83" s="43" t="s">
        <v>67</v>
      </c>
      <c r="I83" s="43" t="s">
        <v>67</v>
      </c>
      <c r="J83" s="43" t="s">
        <v>67</v>
      </c>
      <c r="K83" s="43" t="s">
        <v>67</v>
      </c>
      <c r="L83" s="43" t="s">
        <v>67</v>
      </c>
      <c r="M83" s="10"/>
      <c r="N83" s="15" t="s">
        <v>135</v>
      </c>
    </row>
    <row r="84" spans="1:14" x14ac:dyDescent="0.3">
      <c r="A84" s="14" t="s">
        <v>46</v>
      </c>
      <c r="B84" s="20"/>
      <c r="C84" s="12"/>
      <c r="D84" s="11"/>
      <c r="E84" s="10"/>
      <c r="F84" s="10"/>
      <c r="G84" s="10"/>
      <c r="H84" s="10"/>
      <c r="I84" s="10"/>
      <c r="J84" s="10"/>
      <c r="K84" s="12"/>
      <c r="L84" s="20"/>
      <c r="M84" s="10"/>
      <c r="N84" s="9"/>
    </row>
    <row r="85" spans="1:14" x14ac:dyDescent="0.3">
      <c r="A85" s="13" t="s">
        <v>45</v>
      </c>
      <c r="B85" s="20">
        <v>55</v>
      </c>
      <c r="C85" s="12">
        <v>20</v>
      </c>
      <c r="D85" s="11">
        <v>0</v>
      </c>
      <c r="E85" s="10"/>
      <c r="F85" s="10"/>
      <c r="G85" s="10"/>
      <c r="H85" s="10"/>
      <c r="I85" s="10"/>
      <c r="J85" s="10"/>
      <c r="K85" s="12"/>
      <c r="L85" s="20"/>
      <c r="M85" s="10"/>
      <c r="N85" s="9" t="s">
        <v>3</v>
      </c>
    </row>
    <row r="86" spans="1:14" x14ac:dyDescent="0.3">
      <c r="A86" s="13" t="s">
        <v>151</v>
      </c>
      <c r="B86" s="20">
        <v>89</v>
      </c>
      <c r="C86" s="12">
        <v>33.700000000000003</v>
      </c>
      <c r="D86" s="11">
        <v>0</v>
      </c>
      <c r="E86" s="10"/>
      <c r="F86" s="10"/>
      <c r="G86" s="10"/>
      <c r="H86" s="10"/>
      <c r="I86" s="10"/>
      <c r="J86" s="10"/>
      <c r="K86" s="12"/>
      <c r="L86" s="20"/>
      <c r="M86" s="10"/>
      <c r="N86" s="9" t="s">
        <v>0</v>
      </c>
    </row>
    <row r="87" spans="1:14" x14ac:dyDescent="0.3">
      <c r="A87" s="13" t="s">
        <v>44</v>
      </c>
      <c r="B87" s="20">
        <v>29</v>
      </c>
      <c r="C87" s="12">
        <v>27.6</v>
      </c>
      <c r="D87" s="11">
        <v>0</v>
      </c>
      <c r="E87" s="10"/>
      <c r="F87" s="10"/>
      <c r="G87" s="10"/>
      <c r="H87" s="10"/>
      <c r="I87" s="10"/>
      <c r="J87" s="10"/>
      <c r="K87" s="12"/>
      <c r="L87" s="20"/>
      <c r="M87" s="10"/>
      <c r="N87" s="9" t="s">
        <v>0</v>
      </c>
    </row>
    <row r="88" spans="1:14" x14ac:dyDescent="0.3">
      <c r="A88" s="13" t="s">
        <v>43</v>
      </c>
      <c r="B88" s="20">
        <v>90</v>
      </c>
      <c r="C88" s="12">
        <v>73.3</v>
      </c>
      <c r="D88" s="11">
        <v>0</v>
      </c>
      <c r="E88" s="10"/>
      <c r="F88" s="10"/>
      <c r="G88" s="10"/>
      <c r="H88" s="10"/>
      <c r="I88" s="10"/>
      <c r="J88" s="10"/>
      <c r="K88" s="12"/>
      <c r="L88" s="20"/>
      <c r="M88" s="10"/>
      <c r="N88" s="9" t="s">
        <v>0</v>
      </c>
    </row>
    <row r="89" spans="1:14" x14ac:dyDescent="0.3">
      <c r="A89" s="13" t="s">
        <v>42</v>
      </c>
      <c r="B89" s="20">
        <v>84</v>
      </c>
      <c r="C89" s="12">
        <v>45.3</v>
      </c>
      <c r="D89" s="11">
        <v>0</v>
      </c>
      <c r="E89" s="10"/>
      <c r="F89" s="10"/>
      <c r="G89" s="10"/>
      <c r="H89" s="10"/>
      <c r="I89" s="10"/>
      <c r="J89" s="10"/>
      <c r="K89" s="12"/>
      <c r="L89" s="20"/>
      <c r="M89" s="10"/>
      <c r="N89" s="9" t="s">
        <v>0</v>
      </c>
    </row>
    <row r="90" spans="1:14" x14ac:dyDescent="0.3">
      <c r="A90" s="13" t="s">
        <v>41</v>
      </c>
      <c r="B90" s="20">
        <v>81</v>
      </c>
      <c r="C90" s="12">
        <v>34.6</v>
      </c>
      <c r="D90" s="11">
        <v>0</v>
      </c>
      <c r="E90" s="10"/>
      <c r="F90" s="10"/>
      <c r="G90" s="10"/>
      <c r="H90" s="10"/>
      <c r="I90" s="10"/>
      <c r="J90" s="10"/>
      <c r="K90" s="12"/>
      <c r="L90" s="20"/>
      <c r="M90" s="10"/>
      <c r="N90" s="9" t="s">
        <v>0</v>
      </c>
    </row>
    <row r="91" spans="1:14" x14ac:dyDescent="0.3">
      <c r="A91" s="13" t="s">
        <v>40</v>
      </c>
      <c r="B91" s="20">
        <v>100</v>
      </c>
      <c r="C91" s="12">
        <v>40</v>
      </c>
      <c r="D91" s="11">
        <v>0</v>
      </c>
      <c r="E91" s="10"/>
      <c r="F91" s="10"/>
      <c r="G91" s="10"/>
      <c r="H91" s="10"/>
      <c r="I91" s="10"/>
      <c r="J91" s="10"/>
      <c r="K91" s="12"/>
      <c r="L91" s="20"/>
      <c r="M91" s="10"/>
      <c r="N91" s="9" t="s">
        <v>3</v>
      </c>
    </row>
    <row r="92" spans="1:14" x14ac:dyDescent="0.3">
      <c r="A92" s="13" t="s">
        <v>39</v>
      </c>
      <c r="B92" s="20">
        <v>55</v>
      </c>
      <c r="C92" s="12">
        <v>14.5</v>
      </c>
      <c r="D92" s="11">
        <v>0</v>
      </c>
      <c r="E92" s="10"/>
      <c r="F92" s="10"/>
      <c r="G92" s="10"/>
      <c r="H92" s="10"/>
      <c r="I92" s="10"/>
      <c r="J92" s="10"/>
      <c r="K92" s="12"/>
      <c r="L92" s="20"/>
      <c r="M92" s="10"/>
      <c r="N92" s="9" t="s">
        <v>0</v>
      </c>
    </row>
    <row r="93" spans="1:14" x14ac:dyDescent="0.3">
      <c r="A93" s="13" t="s">
        <v>38</v>
      </c>
      <c r="B93" s="20">
        <v>64</v>
      </c>
      <c r="C93" s="12">
        <v>11</v>
      </c>
      <c r="D93" s="11">
        <v>1.6</v>
      </c>
      <c r="E93" s="10"/>
      <c r="F93" s="35">
        <f>B93*D93/100</f>
        <v>1.024</v>
      </c>
      <c r="G93" s="10">
        <v>0</v>
      </c>
      <c r="H93" s="10">
        <v>0</v>
      </c>
      <c r="I93" s="10">
        <v>0</v>
      </c>
      <c r="J93" s="10">
        <v>100</v>
      </c>
      <c r="K93" s="10">
        <v>0</v>
      </c>
      <c r="L93" s="10">
        <v>0</v>
      </c>
      <c r="M93" s="10"/>
      <c r="N93" s="9" t="s">
        <v>98</v>
      </c>
    </row>
    <row r="94" spans="1:14" x14ac:dyDescent="0.3">
      <c r="A94" s="13" t="s">
        <v>148</v>
      </c>
      <c r="B94" s="20">
        <v>57</v>
      </c>
      <c r="C94" s="12">
        <v>17.5</v>
      </c>
      <c r="D94" s="11">
        <v>0</v>
      </c>
      <c r="E94" s="10"/>
      <c r="F94" s="10"/>
      <c r="G94" s="10"/>
      <c r="H94" s="10"/>
      <c r="I94" s="10"/>
      <c r="J94" s="10"/>
      <c r="K94" s="12"/>
      <c r="L94" s="20"/>
      <c r="M94" s="10"/>
      <c r="N94" s="9" t="s">
        <v>0</v>
      </c>
    </row>
    <row r="95" spans="1:14" x14ac:dyDescent="0.3">
      <c r="A95" s="13" t="s">
        <v>37</v>
      </c>
      <c r="B95" s="20">
        <v>361</v>
      </c>
      <c r="C95" s="12">
        <v>17.7</v>
      </c>
      <c r="D95" s="11">
        <v>0</v>
      </c>
      <c r="E95" s="10"/>
      <c r="F95" s="10"/>
      <c r="G95" s="10"/>
      <c r="H95" s="10"/>
      <c r="I95" s="10"/>
      <c r="J95" s="10"/>
      <c r="K95" s="12"/>
      <c r="L95" s="20"/>
      <c r="M95" s="10"/>
      <c r="N95" s="9" t="s">
        <v>3</v>
      </c>
    </row>
    <row r="96" spans="1:14" x14ac:dyDescent="0.3">
      <c r="A96" s="13" t="s">
        <v>36</v>
      </c>
      <c r="B96" s="20">
        <v>808</v>
      </c>
      <c r="C96" s="12">
        <v>20.2</v>
      </c>
      <c r="D96" s="11">
        <v>0</v>
      </c>
      <c r="E96" s="10"/>
      <c r="F96" s="10"/>
      <c r="G96" s="10"/>
      <c r="H96" s="10"/>
      <c r="I96" s="10"/>
      <c r="J96" s="10"/>
      <c r="K96" s="12"/>
      <c r="L96" s="20"/>
      <c r="M96" s="10"/>
      <c r="N96" s="9" t="s">
        <v>35</v>
      </c>
    </row>
    <row r="97" spans="1:14" x14ac:dyDescent="0.3">
      <c r="A97" s="13" t="s">
        <v>34</v>
      </c>
      <c r="B97" s="20">
        <v>60</v>
      </c>
      <c r="C97" s="12">
        <v>21.7</v>
      </c>
      <c r="D97" s="11">
        <v>0</v>
      </c>
      <c r="E97" s="10"/>
      <c r="F97" s="10"/>
      <c r="G97" s="10"/>
      <c r="H97" s="10"/>
      <c r="I97" s="10"/>
      <c r="J97" s="10"/>
      <c r="K97" s="12"/>
      <c r="L97" s="20"/>
      <c r="M97" s="10"/>
      <c r="N97" s="9" t="s">
        <v>3</v>
      </c>
    </row>
    <row r="98" spans="1:14" x14ac:dyDescent="0.3">
      <c r="A98" s="13" t="s">
        <v>33</v>
      </c>
      <c r="B98" s="20">
        <v>79</v>
      </c>
      <c r="C98" s="12">
        <v>24.1</v>
      </c>
      <c r="D98" s="11">
        <v>0</v>
      </c>
      <c r="E98" s="10"/>
      <c r="F98" s="10"/>
      <c r="G98" s="10"/>
      <c r="H98" s="10"/>
      <c r="I98" s="10"/>
      <c r="J98" s="10"/>
      <c r="K98" s="12"/>
      <c r="L98" s="20"/>
      <c r="M98" s="10"/>
      <c r="N98" s="9" t="s">
        <v>3</v>
      </c>
    </row>
    <row r="99" spans="1:14" x14ac:dyDescent="0.3">
      <c r="A99" s="13" t="s">
        <v>152</v>
      </c>
      <c r="B99" s="20">
        <v>92</v>
      </c>
      <c r="C99" s="12">
        <v>6.5</v>
      </c>
      <c r="D99" s="11">
        <v>0</v>
      </c>
      <c r="E99" s="10"/>
      <c r="F99" s="10"/>
      <c r="G99" s="10"/>
      <c r="H99" s="10"/>
      <c r="I99" s="10"/>
      <c r="J99" s="10"/>
      <c r="K99" s="12"/>
      <c r="L99" s="20"/>
      <c r="M99" s="10"/>
      <c r="N99" s="9" t="s">
        <v>0</v>
      </c>
    </row>
    <row r="100" spans="1:14" x14ac:dyDescent="0.3">
      <c r="A100" s="14" t="s">
        <v>160</v>
      </c>
      <c r="B100" s="20"/>
      <c r="C100" s="12"/>
      <c r="D100" s="11"/>
      <c r="E100" s="10"/>
      <c r="F100" s="10"/>
      <c r="G100" s="10"/>
      <c r="H100" s="10"/>
      <c r="I100" s="10"/>
      <c r="J100" s="10"/>
      <c r="K100" s="12"/>
      <c r="L100" s="20"/>
      <c r="M100" s="10"/>
      <c r="N100" s="9"/>
    </row>
    <row r="101" spans="1:14" x14ac:dyDescent="0.3">
      <c r="A101" s="13" t="s">
        <v>32</v>
      </c>
      <c r="B101" s="20">
        <v>99</v>
      </c>
      <c r="C101" s="12">
        <v>0</v>
      </c>
      <c r="D101" s="11">
        <v>0</v>
      </c>
      <c r="E101" s="10"/>
      <c r="F101" s="10"/>
      <c r="G101" s="10"/>
      <c r="H101" s="10"/>
      <c r="I101" s="10"/>
      <c r="J101" s="10"/>
      <c r="K101" s="12"/>
      <c r="L101" s="20"/>
      <c r="M101" s="10"/>
      <c r="N101" s="9" t="s">
        <v>0</v>
      </c>
    </row>
    <row r="102" spans="1:14" x14ac:dyDescent="0.3">
      <c r="A102" s="13" t="s">
        <v>31</v>
      </c>
      <c r="B102" s="20">
        <v>75</v>
      </c>
      <c r="C102" s="12">
        <v>17.399999999999999</v>
      </c>
      <c r="D102" s="11">
        <v>0</v>
      </c>
      <c r="E102" s="10"/>
      <c r="F102" s="10"/>
      <c r="G102" s="10"/>
      <c r="H102" s="10"/>
      <c r="I102" s="10"/>
      <c r="J102" s="10"/>
      <c r="K102" s="12"/>
      <c r="L102" s="20"/>
      <c r="M102" s="10"/>
      <c r="N102" s="9" t="s">
        <v>0</v>
      </c>
    </row>
    <row r="103" spans="1:14" x14ac:dyDescent="0.3">
      <c r="A103" s="13" t="s">
        <v>30</v>
      </c>
      <c r="B103" s="20">
        <v>162</v>
      </c>
      <c r="C103" s="12">
        <v>11.1</v>
      </c>
      <c r="D103" s="11">
        <v>0</v>
      </c>
      <c r="E103" s="10"/>
      <c r="F103" s="10"/>
      <c r="G103" s="10"/>
      <c r="H103" s="10"/>
      <c r="I103" s="10"/>
      <c r="J103" s="10"/>
      <c r="K103" s="12"/>
      <c r="L103" s="20"/>
      <c r="M103" s="10"/>
      <c r="N103" s="9" t="s">
        <v>29</v>
      </c>
    </row>
    <row r="104" spans="1:14" x14ac:dyDescent="0.3">
      <c r="A104" s="13" t="s">
        <v>154</v>
      </c>
      <c r="B104" s="20">
        <v>147</v>
      </c>
      <c r="C104" s="12">
        <v>15</v>
      </c>
      <c r="D104" s="11">
        <v>0</v>
      </c>
      <c r="E104" s="10"/>
      <c r="F104" s="10"/>
      <c r="G104" s="10"/>
      <c r="H104" s="10"/>
      <c r="I104" s="10"/>
      <c r="J104" s="10"/>
      <c r="K104" s="12"/>
      <c r="L104" s="20"/>
      <c r="M104" s="10"/>
      <c r="N104" s="9" t="s">
        <v>3</v>
      </c>
    </row>
    <row r="105" spans="1:14" x14ac:dyDescent="0.3">
      <c r="A105" s="13" t="s">
        <v>28</v>
      </c>
      <c r="B105" s="20">
        <v>585</v>
      </c>
      <c r="C105" s="12">
        <v>16.100000000000001</v>
      </c>
      <c r="D105" s="11">
        <v>0</v>
      </c>
      <c r="E105" s="10"/>
      <c r="F105" s="10"/>
      <c r="G105" s="10"/>
      <c r="H105" s="10"/>
      <c r="I105" s="10"/>
      <c r="J105" s="10"/>
      <c r="K105" s="12"/>
      <c r="L105" s="20"/>
      <c r="M105" s="10"/>
      <c r="N105" s="9" t="s">
        <v>3</v>
      </c>
    </row>
    <row r="106" spans="1:14" x14ac:dyDescent="0.3">
      <c r="A106" s="13" t="s">
        <v>27</v>
      </c>
      <c r="B106" s="20">
        <v>92</v>
      </c>
      <c r="C106" s="12">
        <v>0</v>
      </c>
      <c r="D106" s="11">
        <v>0</v>
      </c>
      <c r="E106" s="10"/>
      <c r="F106" s="10"/>
      <c r="G106" s="10"/>
      <c r="H106" s="10"/>
      <c r="I106" s="10"/>
      <c r="J106" s="10"/>
      <c r="K106" s="12"/>
      <c r="L106" s="20"/>
      <c r="M106" s="10"/>
      <c r="N106" s="9" t="s">
        <v>0</v>
      </c>
    </row>
    <row r="107" spans="1:14" x14ac:dyDescent="0.3">
      <c r="A107" s="13" t="s">
        <v>153</v>
      </c>
      <c r="B107" s="20">
        <v>127</v>
      </c>
      <c r="C107" s="12">
        <v>3.9</v>
      </c>
      <c r="D107" s="11">
        <v>0</v>
      </c>
      <c r="E107" s="10"/>
      <c r="F107" s="10"/>
      <c r="G107" s="10"/>
      <c r="H107" s="10"/>
      <c r="I107" s="10"/>
      <c r="J107" s="10"/>
      <c r="K107" s="12"/>
      <c r="L107" s="20"/>
      <c r="M107" s="10"/>
      <c r="N107" s="9" t="s">
        <v>3</v>
      </c>
    </row>
    <row r="108" spans="1:14" x14ac:dyDescent="0.3">
      <c r="A108" s="13" t="s">
        <v>26</v>
      </c>
      <c r="B108" s="20">
        <v>53</v>
      </c>
      <c r="C108" s="12">
        <v>9.4</v>
      </c>
      <c r="D108" s="11">
        <v>0</v>
      </c>
      <c r="E108" s="10"/>
      <c r="F108" s="10"/>
      <c r="G108" s="10"/>
      <c r="H108" s="10"/>
      <c r="I108" s="10"/>
      <c r="J108" s="10"/>
      <c r="K108" s="12"/>
      <c r="L108" s="20"/>
      <c r="M108" s="10"/>
      <c r="N108" s="9" t="s">
        <v>3</v>
      </c>
    </row>
    <row r="109" spans="1:14" x14ac:dyDescent="0.3">
      <c r="A109" s="13" t="s">
        <v>25</v>
      </c>
      <c r="B109" s="20">
        <v>120</v>
      </c>
      <c r="C109" s="12">
        <v>9.1</v>
      </c>
      <c r="D109" s="11">
        <v>0</v>
      </c>
      <c r="E109" s="10"/>
      <c r="F109" s="10"/>
      <c r="G109" s="10"/>
      <c r="H109" s="10"/>
      <c r="I109" s="10"/>
      <c r="J109" s="10"/>
      <c r="K109" s="12"/>
      <c r="L109" s="20"/>
      <c r="M109" s="10"/>
      <c r="N109" s="9" t="s">
        <v>3</v>
      </c>
    </row>
    <row r="110" spans="1:14" x14ac:dyDescent="0.3">
      <c r="A110" s="13" t="s">
        <v>24</v>
      </c>
      <c r="B110" s="20">
        <v>144</v>
      </c>
      <c r="C110" s="12">
        <v>12.5</v>
      </c>
      <c r="D110" s="11">
        <v>0</v>
      </c>
      <c r="E110" s="10"/>
      <c r="F110" s="10"/>
      <c r="G110" s="10"/>
      <c r="H110" s="10"/>
      <c r="I110" s="10"/>
      <c r="J110" s="10"/>
      <c r="K110" s="12"/>
      <c r="L110" s="20"/>
      <c r="M110" s="10"/>
      <c r="N110" s="9" t="s">
        <v>3</v>
      </c>
    </row>
    <row r="111" spans="1:14" x14ac:dyDescent="0.3">
      <c r="A111" s="13" t="s">
        <v>23</v>
      </c>
      <c r="B111" s="20">
        <v>97</v>
      </c>
      <c r="C111" s="12">
        <v>15.5</v>
      </c>
      <c r="D111" s="11">
        <v>0</v>
      </c>
      <c r="E111" s="10"/>
      <c r="F111" s="10"/>
      <c r="G111" s="10"/>
      <c r="H111" s="10"/>
      <c r="I111" s="10"/>
      <c r="J111" s="10"/>
      <c r="K111" s="12"/>
      <c r="L111" s="20"/>
      <c r="M111" s="10"/>
      <c r="N111" s="9" t="s">
        <v>3</v>
      </c>
    </row>
    <row r="112" spans="1:14" x14ac:dyDescent="0.3">
      <c r="A112" s="13" t="s">
        <v>22</v>
      </c>
      <c r="B112" s="20">
        <v>78</v>
      </c>
      <c r="C112" s="12">
        <v>16.7</v>
      </c>
      <c r="D112" s="11">
        <v>0</v>
      </c>
      <c r="E112" s="10"/>
      <c r="F112" s="10"/>
      <c r="G112" s="10"/>
      <c r="H112" s="10"/>
      <c r="I112" s="10"/>
      <c r="J112" s="10"/>
      <c r="K112" s="12"/>
      <c r="L112" s="20"/>
      <c r="M112" s="10"/>
      <c r="N112" s="9" t="s">
        <v>3</v>
      </c>
    </row>
    <row r="113" spans="1:14" x14ac:dyDescent="0.3">
      <c r="A113" s="13" t="s">
        <v>21</v>
      </c>
      <c r="B113" s="20">
        <v>50</v>
      </c>
      <c r="C113" s="12">
        <v>2</v>
      </c>
      <c r="D113" s="11">
        <v>0</v>
      </c>
      <c r="E113" s="10"/>
      <c r="F113" s="10"/>
      <c r="G113" s="10"/>
      <c r="H113" s="10"/>
      <c r="I113" s="10"/>
      <c r="J113" s="10"/>
      <c r="K113" s="12"/>
      <c r="L113" s="20"/>
      <c r="M113" s="10"/>
      <c r="N113" s="9" t="s">
        <v>3</v>
      </c>
    </row>
    <row r="114" spans="1:14" x14ac:dyDescent="0.3">
      <c r="A114" s="13" t="s">
        <v>20</v>
      </c>
      <c r="B114" s="20">
        <v>83</v>
      </c>
      <c r="C114" s="12">
        <v>2.4</v>
      </c>
      <c r="D114" s="11">
        <v>0</v>
      </c>
      <c r="E114" s="10"/>
      <c r="F114" s="10"/>
      <c r="G114" s="10"/>
      <c r="H114" s="10"/>
      <c r="I114" s="10"/>
      <c r="J114" s="10"/>
      <c r="K114" s="12"/>
      <c r="L114" s="20"/>
      <c r="M114" s="10"/>
      <c r="N114" s="9" t="s">
        <v>3</v>
      </c>
    </row>
    <row r="115" spans="1:14" x14ac:dyDescent="0.3">
      <c r="A115" s="13" t="s">
        <v>19</v>
      </c>
      <c r="B115" s="20">
        <v>110</v>
      </c>
      <c r="C115" s="12">
        <v>0.9</v>
      </c>
      <c r="D115" s="11">
        <v>0</v>
      </c>
      <c r="E115" s="10"/>
      <c r="F115" s="10"/>
      <c r="G115" s="10"/>
      <c r="H115" s="10"/>
      <c r="I115" s="10"/>
      <c r="J115" s="10"/>
      <c r="K115" s="12"/>
      <c r="L115" s="20"/>
      <c r="M115" s="10"/>
      <c r="N115" s="9" t="s">
        <v>3</v>
      </c>
    </row>
    <row r="116" spans="1:14" x14ac:dyDescent="0.3">
      <c r="A116" s="13" t="s">
        <v>18</v>
      </c>
      <c r="B116" s="20">
        <v>80</v>
      </c>
      <c r="C116" s="12">
        <v>1.3</v>
      </c>
      <c r="D116" s="11">
        <v>0</v>
      </c>
      <c r="E116" s="10"/>
      <c r="F116" s="10"/>
      <c r="G116" s="10"/>
      <c r="H116" s="10"/>
      <c r="I116" s="10"/>
      <c r="J116" s="10"/>
      <c r="K116" s="12"/>
      <c r="L116" s="20"/>
      <c r="M116" s="10"/>
      <c r="N116" s="9" t="s">
        <v>3</v>
      </c>
    </row>
    <row r="117" spans="1:14" x14ac:dyDescent="0.3">
      <c r="A117" s="13" t="s">
        <v>17</v>
      </c>
      <c r="B117" s="20">
        <v>123</v>
      </c>
      <c r="C117" s="12">
        <v>2.4</v>
      </c>
      <c r="D117" s="11">
        <v>0</v>
      </c>
      <c r="E117" s="10"/>
      <c r="F117" s="10"/>
      <c r="G117" s="10"/>
      <c r="H117" s="10"/>
      <c r="I117" s="10"/>
      <c r="J117" s="10"/>
      <c r="K117" s="12"/>
      <c r="L117" s="20"/>
      <c r="M117" s="10"/>
      <c r="N117" s="9" t="s">
        <v>3</v>
      </c>
    </row>
    <row r="118" spans="1:14" x14ac:dyDescent="0.3">
      <c r="A118" s="14" t="s">
        <v>16</v>
      </c>
      <c r="B118" s="20"/>
      <c r="C118" s="12"/>
      <c r="D118" s="11"/>
      <c r="E118" s="10"/>
      <c r="F118" s="10"/>
      <c r="G118" s="10"/>
      <c r="H118" s="10"/>
      <c r="I118" s="10"/>
      <c r="J118" s="10"/>
      <c r="K118" s="12"/>
      <c r="L118" s="20"/>
      <c r="M118" s="10"/>
      <c r="N118" s="9"/>
    </row>
    <row r="119" spans="1:14" x14ac:dyDescent="0.3">
      <c r="A119" s="13" t="s">
        <v>15</v>
      </c>
      <c r="B119" s="20">
        <v>741</v>
      </c>
      <c r="C119" s="12">
        <v>2.2999999999999998</v>
      </c>
      <c r="D119" s="11">
        <v>0</v>
      </c>
      <c r="E119" s="10"/>
      <c r="F119" s="10"/>
      <c r="G119" s="10"/>
      <c r="H119" s="10"/>
      <c r="I119" s="10"/>
      <c r="J119" s="10"/>
      <c r="K119" s="12"/>
      <c r="L119" s="20"/>
      <c r="M119" s="10"/>
      <c r="N119" s="9" t="s">
        <v>14</v>
      </c>
    </row>
    <row r="120" spans="1:14" x14ac:dyDescent="0.3">
      <c r="A120" s="13" t="s">
        <v>13</v>
      </c>
      <c r="B120" s="20">
        <v>66</v>
      </c>
      <c r="C120" s="12">
        <v>1.5</v>
      </c>
      <c r="D120" s="11">
        <v>0</v>
      </c>
      <c r="E120" s="10"/>
      <c r="F120" s="10"/>
      <c r="G120" s="10"/>
      <c r="H120" s="10"/>
      <c r="I120" s="10"/>
      <c r="J120" s="10"/>
      <c r="K120" s="12"/>
      <c r="L120" s="20"/>
      <c r="M120" s="10"/>
      <c r="N120" s="9" t="s">
        <v>11</v>
      </c>
    </row>
    <row r="121" spans="1:14" x14ac:dyDescent="0.3">
      <c r="A121" s="13" t="s">
        <v>12</v>
      </c>
      <c r="B121" s="20">
        <v>150</v>
      </c>
      <c r="C121" s="12">
        <v>0.7</v>
      </c>
      <c r="D121" s="11">
        <v>0</v>
      </c>
      <c r="E121" s="10"/>
      <c r="F121" s="10"/>
      <c r="G121" s="10"/>
      <c r="H121" s="10"/>
      <c r="I121" s="10"/>
      <c r="J121" s="10"/>
      <c r="K121" s="12"/>
      <c r="L121" s="20"/>
      <c r="M121" s="10"/>
      <c r="N121" s="9" t="s">
        <v>11</v>
      </c>
    </row>
    <row r="122" spans="1:14" x14ac:dyDescent="0.3">
      <c r="A122" s="13" t="s">
        <v>10</v>
      </c>
      <c r="B122" s="20">
        <v>176</v>
      </c>
      <c r="C122" s="12">
        <v>0</v>
      </c>
      <c r="D122" s="11">
        <v>0</v>
      </c>
      <c r="E122" s="10"/>
      <c r="F122" s="10"/>
      <c r="G122" s="10"/>
      <c r="H122" s="10"/>
      <c r="I122" s="10"/>
      <c r="J122" s="10"/>
      <c r="K122" s="12"/>
      <c r="L122" s="20"/>
      <c r="M122" s="10"/>
      <c r="N122" s="9" t="s">
        <v>9</v>
      </c>
    </row>
    <row r="123" spans="1:14" x14ac:dyDescent="0.3">
      <c r="A123" s="13" t="s">
        <v>8</v>
      </c>
      <c r="B123" s="20">
        <v>83</v>
      </c>
      <c r="C123" s="12">
        <v>0</v>
      </c>
      <c r="D123" s="11">
        <v>0</v>
      </c>
      <c r="E123" s="10"/>
      <c r="F123" s="10"/>
      <c r="G123" s="10"/>
      <c r="H123" s="10"/>
      <c r="I123" s="10"/>
      <c r="J123" s="10"/>
      <c r="K123" s="12"/>
      <c r="L123" s="20"/>
      <c r="M123" s="10"/>
      <c r="N123" s="9" t="s">
        <v>3</v>
      </c>
    </row>
    <row r="124" spans="1:14" x14ac:dyDescent="0.3">
      <c r="A124" s="14" t="s">
        <v>7</v>
      </c>
      <c r="B124" s="20"/>
      <c r="C124" s="12"/>
      <c r="D124" s="11"/>
      <c r="E124" s="10"/>
      <c r="F124" s="10"/>
      <c r="G124" s="10"/>
      <c r="H124" s="10"/>
      <c r="I124" s="10"/>
      <c r="J124" s="10"/>
      <c r="K124" s="12"/>
      <c r="L124" s="20"/>
      <c r="M124" s="10"/>
      <c r="N124" s="9"/>
    </row>
    <row r="125" spans="1:14" x14ac:dyDescent="0.3">
      <c r="A125" s="13" t="s">
        <v>6</v>
      </c>
      <c r="B125" s="20">
        <v>61</v>
      </c>
      <c r="C125" s="12">
        <v>4.9000000000000004</v>
      </c>
      <c r="D125" s="11">
        <v>0</v>
      </c>
      <c r="E125" s="10"/>
      <c r="F125" s="10"/>
      <c r="G125" s="10"/>
      <c r="H125" s="10"/>
      <c r="I125" s="10"/>
      <c r="J125" s="10"/>
      <c r="K125" s="12"/>
      <c r="L125" s="20"/>
      <c r="M125" s="10"/>
      <c r="N125" s="9" t="s">
        <v>3</v>
      </c>
    </row>
    <row r="126" spans="1:14" x14ac:dyDescent="0.3">
      <c r="A126" s="13" t="s">
        <v>5</v>
      </c>
      <c r="B126" s="20">
        <v>138</v>
      </c>
      <c r="C126" s="12">
        <v>2.9</v>
      </c>
      <c r="D126" s="11">
        <v>0</v>
      </c>
      <c r="E126" s="10"/>
      <c r="F126" s="10"/>
      <c r="G126" s="10"/>
      <c r="H126" s="10"/>
      <c r="I126" s="10"/>
      <c r="J126" s="10"/>
      <c r="K126" s="12"/>
      <c r="L126" s="20"/>
      <c r="M126" s="10"/>
      <c r="N126" s="9" t="s">
        <v>3</v>
      </c>
    </row>
    <row r="127" spans="1:14" x14ac:dyDescent="0.3">
      <c r="A127" s="13" t="s">
        <v>4</v>
      </c>
      <c r="B127" s="20">
        <v>70</v>
      </c>
      <c r="C127" s="12">
        <v>7.1</v>
      </c>
      <c r="D127" s="11">
        <v>0</v>
      </c>
      <c r="E127" s="10"/>
      <c r="F127" s="10"/>
      <c r="G127" s="10"/>
      <c r="H127" s="10"/>
      <c r="I127" s="10"/>
      <c r="J127" s="10"/>
      <c r="K127" s="12"/>
      <c r="L127" s="20"/>
      <c r="M127" s="10"/>
      <c r="N127" s="9" t="s">
        <v>3</v>
      </c>
    </row>
    <row r="128" spans="1:14" x14ac:dyDescent="0.3">
      <c r="A128" s="13" t="s">
        <v>2</v>
      </c>
      <c r="B128" s="20">
        <v>66</v>
      </c>
      <c r="C128" s="12">
        <v>0</v>
      </c>
      <c r="D128" s="11">
        <v>0</v>
      </c>
      <c r="E128" s="10"/>
      <c r="F128" s="10"/>
      <c r="G128" s="10"/>
      <c r="H128" s="10"/>
      <c r="I128" s="10"/>
      <c r="J128" s="10"/>
      <c r="K128" s="12"/>
      <c r="L128" s="20"/>
      <c r="M128" s="10"/>
      <c r="N128" s="9" t="s">
        <v>0</v>
      </c>
    </row>
    <row r="129" spans="1:14" x14ac:dyDescent="0.3">
      <c r="A129" s="8" t="s">
        <v>1</v>
      </c>
      <c r="B129" s="34">
        <v>38</v>
      </c>
      <c r="C129" s="7">
        <v>0</v>
      </c>
      <c r="D129" s="6">
        <v>0</v>
      </c>
      <c r="E129" s="5"/>
      <c r="F129" s="5"/>
      <c r="G129" s="5"/>
      <c r="H129" s="5"/>
      <c r="I129" s="5"/>
      <c r="J129" s="5"/>
      <c r="K129" s="7"/>
      <c r="L129" s="34"/>
      <c r="M129" s="5"/>
      <c r="N129" s="4" t="s">
        <v>0</v>
      </c>
    </row>
    <row r="131" spans="1:14" x14ac:dyDescent="0.3">
      <c r="A131" s="38" t="s">
        <v>138</v>
      </c>
    </row>
    <row r="132" spans="1:14" x14ac:dyDescent="0.3">
      <c r="A132" s="1" t="s">
        <v>168</v>
      </c>
    </row>
    <row r="133" spans="1:14" x14ac:dyDescent="0.3">
      <c r="A133" s="1" t="s">
        <v>169</v>
      </c>
    </row>
    <row r="134" spans="1:14" x14ac:dyDescent="0.3">
      <c r="A134" s="1" t="s">
        <v>170</v>
      </c>
    </row>
    <row r="135" spans="1:14" x14ac:dyDescent="0.3">
      <c r="A135" s="1" t="s">
        <v>171</v>
      </c>
    </row>
    <row r="136" spans="1:14" x14ac:dyDescent="0.3">
      <c r="A136" s="1" t="s">
        <v>172</v>
      </c>
    </row>
    <row r="137" spans="1:14" x14ac:dyDescent="0.3">
      <c r="A137" s="1" t="s">
        <v>173</v>
      </c>
    </row>
    <row r="138" spans="1:14" x14ac:dyDescent="0.3">
      <c r="A138" s="1" t="s">
        <v>165</v>
      </c>
    </row>
    <row r="139" spans="1:14" x14ac:dyDescent="0.3">
      <c r="A139" s="45" t="s">
        <v>174</v>
      </c>
    </row>
    <row r="140" spans="1:14" x14ac:dyDescent="0.3">
      <c r="A140" s="45" t="s">
        <v>175</v>
      </c>
    </row>
    <row r="141" spans="1:14" x14ac:dyDescent="0.3">
      <c r="A141" s="45" t="s">
        <v>176</v>
      </c>
    </row>
    <row r="142" spans="1:14" x14ac:dyDescent="0.3">
      <c r="A142" s="45" t="s">
        <v>166</v>
      </c>
    </row>
    <row r="143" spans="1:14" x14ac:dyDescent="0.3">
      <c r="A143" s="1" t="s">
        <v>177</v>
      </c>
    </row>
    <row r="144" spans="1:14" x14ac:dyDescent="0.3">
      <c r="A144" s="1" t="s">
        <v>178</v>
      </c>
    </row>
    <row r="145" spans="1:7" x14ac:dyDescent="0.3">
      <c r="A145" s="45" t="s">
        <v>167</v>
      </c>
    </row>
    <row r="146" spans="1:7" x14ac:dyDescent="0.3">
      <c r="A146" s="1" t="s">
        <v>179</v>
      </c>
    </row>
    <row r="147" spans="1:7" x14ac:dyDescent="0.3">
      <c r="G147" s="46"/>
    </row>
  </sheetData>
  <mergeCells count="2">
    <mergeCell ref="G3:L3"/>
    <mergeCell ref="C4:D4"/>
  </mergeCells>
  <conditionalFormatting sqref="L78:L80">
    <cfRule type="dataBar" priority="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{AD16722B-B660-2C47-A364-A40A233D6277}</x14:id>
        </ext>
      </extLst>
    </cfRule>
  </conditionalFormatting>
  <conditionalFormatting sqref="L78:L80">
    <cfRule type="cellIs" dxfId="9" priority="40" operator="equal">
      <formula>0</formula>
    </cfRule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{83225632-D1A3-B44B-95C6-A0B5693731D5}</x14:id>
        </ext>
      </extLst>
    </cfRule>
  </conditionalFormatting>
  <conditionalFormatting sqref="B5">
    <cfRule type="dataBar" priority="3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{AF1BB0A7-CB38-6D40-9DC8-A8266F895E6E}</x14:id>
        </ext>
      </extLst>
    </cfRule>
  </conditionalFormatting>
  <conditionalFormatting sqref="L70">
    <cfRule type="dataBar" priority="2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{79DE80E4-766E-477D-991D-0B44D23028A0}</x14:id>
        </ext>
      </extLst>
    </cfRule>
  </conditionalFormatting>
  <conditionalFormatting sqref="L70">
    <cfRule type="cellIs" dxfId="8" priority="29" operator="equal">
      <formula>0</formula>
    </cfRule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{45A935C4-5A51-49A9-B2D0-F03569823399}</x14:id>
        </ext>
      </extLst>
    </cfRule>
  </conditionalFormatting>
  <conditionalFormatting sqref="L56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{168013F5-9FA7-4926-BA06-484E4506EA7A}</x14:id>
        </ext>
      </extLst>
    </cfRule>
  </conditionalFormatting>
  <conditionalFormatting sqref="L56">
    <cfRule type="cellIs" dxfId="7" priority="23" operator="equal">
      <formula>0</formula>
    </cfRule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{9DE23BE5-A23E-43BD-B9EB-76C0421A4BF5}</x14:id>
        </ext>
      </extLst>
    </cfRule>
  </conditionalFormatting>
  <conditionalFormatting sqref="L20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{730C9CD6-8BD7-41FA-B5E3-86C75C156B32}</x14:id>
        </ext>
      </extLst>
    </cfRule>
  </conditionalFormatting>
  <conditionalFormatting sqref="L20">
    <cfRule type="cellIs" dxfId="6" priority="17" operator="equal">
      <formula>0</formula>
    </cfRule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{1DA531B6-1DD9-4487-A594-B0AA2D8E9901}</x14:id>
        </ext>
      </extLst>
    </cfRule>
  </conditionalFormatting>
  <conditionalFormatting sqref="L18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{11F63696-76C1-41DB-8F46-AA05D02BF294}</x14:id>
        </ext>
      </extLst>
    </cfRule>
  </conditionalFormatting>
  <conditionalFormatting sqref="L18">
    <cfRule type="cellIs" dxfId="5" priority="14" operator="equal">
      <formula>0</formula>
    </cfRule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{20805BD9-CA58-47D7-A7D9-87D7B6EE7F34}</x14:id>
        </ext>
      </extLst>
    </cfRule>
  </conditionalFormatting>
  <conditionalFormatting sqref="L19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{613854C3-619D-4A29-A2DB-355191DAC65B}</x14:id>
        </ext>
      </extLst>
    </cfRule>
  </conditionalFormatting>
  <conditionalFormatting sqref="L19">
    <cfRule type="cellIs" dxfId="4" priority="11" operator="equal">
      <formula>0</formula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{24F71F65-643A-4C7F-B8BE-2A87DA13EB6C}</x14:id>
        </ext>
      </extLst>
    </cfRule>
  </conditionalFormatting>
  <conditionalFormatting sqref="L16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{C27EADC9-52D5-4675-AB48-7A3D748EA82F}</x14:id>
        </ext>
      </extLst>
    </cfRule>
  </conditionalFormatting>
  <conditionalFormatting sqref="L16">
    <cfRule type="cellIs" dxfId="3" priority="8" operator="equal">
      <formula>0</formula>
    </cfRule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{BBFE8C8F-E034-4496-B026-65C9CE77426A}</x14:id>
        </ext>
      </extLst>
    </cfRule>
  </conditionalFormatting>
  <conditionalFormatting sqref="L4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{33C6D5D1-D684-4476-9482-DBECA17183A4}</x14:id>
        </ext>
      </extLst>
    </cfRule>
  </conditionalFormatting>
  <conditionalFormatting sqref="L41">
    <cfRule type="cellIs" dxfId="2" priority="5" operator="equal">
      <formula>0</formula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{61F2D9D9-6BE3-4D40-A755-B96FAFE3DD8F}</x14:id>
        </ext>
      </extLst>
    </cfRule>
  </conditionalFormatting>
  <conditionalFormatting sqref="G148:M1048576 D1:E2 M7:M129 E4 K4:M4 M5 G5:K5 D5:E1048576 G4:I4 G1:M1 G130:M146 G84:K129 G82:L83 G77:K81 G76:L76 G68:K75 G67:L67 G60:K66 H58:K58 G59:L59 G57:L57 G55:K56 G52:L54 G51:K51 G45:L50 G16:K20 G15:L15 G39:K44 G21:L38 G8:K14 G7:L7 H147:M147">
    <cfRule type="dataBar" priority="13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{C7671CCC-3019-1645-929B-B7B4673C896D}</x14:id>
        </ext>
      </extLst>
    </cfRule>
  </conditionalFormatting>
  <conditionalFormatting sqref="M7:M13 M15:M129 C15:E129 C6:E13 G84:K129 G82:L83 G77:K81 G76:L76 G68:K75 G67:L67 G60:K66 H58:K58 G59:L59 G57:L57 G55:K56 G52:L54 G51:K51 G45:L50 G16:K20 G15:L15 G39:K44 G21:L38 G8:K13 G7:L7">
    <cfRule type="cellIs" dxfId="1" priority="149" operator="equal">
      <formula>0</formula>
    </cfRule>
    <cfRule type="dataBar" priority="1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{F67EEB60-4E6A-9644-B193-ACE5E3D905F8}</x14:id>
        </ext>
      </extLst>
    </cfRule>
  </conditionalFormatting>
  <conditionalFormatting sqref="L9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{F60C8DE3-91F9-4B44-8774-B19ADC85FA80}</x14:id>
        </ext>
      </extLst>
    </cfRule>
  </conditionalFormatting>
  <conditionalFormatting sqref="L93">
    <cfRule type="cellIs" dxfId="0" priority="2" operator="equal">
      <formula>0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{5B6DD27A-71A5-1F44-B760-F5D2CD153261}</x14:id>
        </ext>
      </extLst>
    </cfRule>
  </conditionalFormatting>
  <pageMargins left="0.7" right="0.7" top="0.75" bottom="0.75" header="0.3" footer="0.3"/>
  <pageSetup paperSize="9" scale="36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16722B-B660-2C47-A364-A40A233D627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L78:L80</xm:sqref>
        </x14:conditionalFormatting>
        <x14:conditionalFormatting xmlns:xm="http://schemas.microsoft.com/office/excel/2006/main">
          <x14:cfRule type="dataBar" id="{83225632-D1A3-B44B-95C6-A0B5693731D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L78:L80</xm:sqref>
        </x14:conditionalFormatting>
        <x14:conditionalFormatting xmlns:xm="http://schemas.microsoft.com/office/excel/2006/main">
          <x14:cfRule type="dataBar" id="{AF1BB0A7-CB38-6D40-9DC8-A8266F895E6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B5</xm:sqref>
        </x14:conditionalFormatting>
        <x14:conditionalFormatting xmlns:xm="http://schemas.microsoft.com/office/excel/2006/main">
          <x14:cfRule type="dataBar" id="{79DE80E4-766E-477D-991D-0B44D23028A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L70</xm:sqref>
        </x14:conditionalFormatting>
        <x14:conditionalFormatting xmlns:xm="http://schemas.microsoft.com/office/excel/2006/main">
          <x14:cfRule type="dataBar" id="{45A935C4-5A51-49A9-B2D0-F0356982339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L70</xm:sqref>
        </x14:conditionalFormatting>
        <x14:conditionalFormatting xmlns:xm="http://schemas.microsoft.com/office/excel/2006/main">
          <x14:cfRule type="dataBar" id="{168013F5-9FA7-4926-BA06-484E4506EA7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L56</xm:sqref>
        </x14:conditionalFormatting>
        <x14:conditionalFormatting xmlns:xm="http://schemas.microsoft.com/office/excel/2006/main">
          <x14:cfRule type="dataBar" id="{9DE23BE5-A23E-43BD-B9EB-76C0421A4BF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L56</xm:sqref>
        </x14:conditionalFormatting>
        <x14:conditionalFormatting xmlns:xm="http://schemas.microsoft.com/office/excel/2006/main">
          <x14:cfRule type="dataBar" id="{730C9CD6-8BD7-41FA-B5E3-86C75C156B3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L20</xm:sqref>
        </x14:conditionalFormatting>
        <x14:conditionalFormatting xmlns:xm="http://schemas.microsoft.com/office/excel/2006/main">
          <x14:cfRule type="dataBar" id="{1DA531B6-1DD9-4487-A594-B0AA2D8E990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L20</xm:sqref>
        </x14:conditionalFormatting>
        <x14:conditionalFormatting xmlns:xm="http://schemas.microsoft.com/office/excel/2006/main">
          <x14:cfRule type="dataBar" id="{11F63696-76C1-41DB-8F46-AA05D02BF29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L18</xm:sqref>
        </x14:conditionalFormatting>
        <x14:conditionalFormatting xmlns:xm="http://schemas.microsoft.com/office/excel/2006/main">
          <x14:cfRule type="dataBar" id="{20805BD9-CA58-47D7-A7D9-87D7B6EE7F3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L18</xm:sqref>
        </x14:conditionalFormatting>
        <x14:conditionalFormatting xmlns:xm="http://schemas.microsoft.com/office/excel/2006/main">
          <x14:cfRule type="dataBar" id="{613854C3-619D-4A29-A2DB-355191DAC65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L19</xm:sqref>
        </x14:conditionalFormatting>
        <x14:conditionalFormatting xmlns:xm="http://schemas.microsoft.com/office/excel/2006/main">
          <x14:cfRule type="dataBar" id="{24F71F65-643A-4C7F-B8BE-2A87DA13EB6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L19</xm:sqref>
        </x14:conditionalFormatting>
        <x14:conditionalFormatting xmlns:xm="http://schemas.microsoft.com/office/excel/2006/main">
          <x14:cfRule type="dataBar" id="{C27EADC9-52D5-4675-AB48-7A3D748EA82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L16</xm:sqref>
        </x14:conditionalFormatting>
        <x14:conditionalFormatting xmlns:xm="http://schemas.microsoft.com/office/excel/2006/main">
          <x14:cfRule type="dataBar" id="{BBFE8C8F-E034-4496-B026-65C9CE77426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L16</xm:sqref>
        </x14:conditionalFormatting>
        <x14:conditionalFormatting xmlns:xm="http://schemas.microsoft.com/office/excel/2006/main">
          <x14:cfRule type="dataBar" id="{33C6D5D1-D684-4476-9482-DBECA17183A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L41</xm:sqref>
        </x14:conditionalFormatting>
        <x14:conditionalFormatting xmlns:xm="http://schemas.microsoft.com/office/excel/2006/main">
          <x14:cfRule type="dataBar" id="{61F2D9D9-6BE3-4D40-A755-B96FAFE3DD8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L41</xm:sqref>
        </x14:conditionalFormatting>
        <x14:conditionalFormatting xmlns:xm="http://schemas.microsoft.com/office/excel/2006/main">
          <x14:cfRule type="dataBar" id="{C7671CCC-3019-1645-929B-B7B4673C89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G148:M1048576 D1:E2 M7:M129 E4 K4:M4 M5 G5:K5 D5:E1048576 G4:I4 G1:M1 G130:M146 G84:K129 G82:L83 G77:K81 G76:L76 G68:K75 G67:L67 G60:K66 H58:K58 G59:L59 G57:L57 G55:K56 G52:L54 G51:K51 G45:L50 G16:K20 G15:L15 G39:K44 G21:L38 G8:K14 G7:L7 H147:M147</xm:sqref>
        </x14:conditionalFormatting>
        <x14:conditionalFormatting xmlns:xm="http://schemas.microsoft.com/office/excel/2006/main">
          <x14:cfRule type="dataBar" id="{F67EEB60-4E6A-9644-B193-ACE5E3D905F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M7:M13 M15:M129 C15:E129 C6:E13 G84:K129 G82:L83 G77:K81 G76:L76 G68:K75 G67:L67 G60:K66 H58:K58 G59:L59 G57:L57 G55:K56 G52:L54 G51:K51 G45:L50 G16:K20 G15:L15 G39:K44 G21:L38 G8:K13 G7:L7</xm:sqref>
        </x14:conditionalFormatting>
        <x14:conditionalFormatting xmlns:xm="http://schemas.microsoft.com/office/excel/2006/main">
          <x14:cfRule type="dataBar" id="{F60C8DE3-91F9-4B44-8774-B19ADC85FA8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L93</xm:sqref>
        </x14:conditionalFormatting>
        <x14:conditionalFormatting xmlns:xm="http://schemas.microsoft.com/office/excel/2006/main">
          <x14:cfRule type="dataBar" id="{5B6DD27A-71A5-1F44-B760-F5D2CD15326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L93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S6</vt:lpstr>
      <vt:lpstr>'Table S6'!Area_stampa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Ornella Semino</dc:creator>
  <cp:keywords/>
  <dc:description/>
  <cp:lastModifiedBy>Giulia</cp:lastModifiedBy>
  <cp:lastPrinted>2019-08-05T14:58:34Z</cp:lastPrinted>
  <dcterms:created xsi:type="dcterms:W3CDTF">2019-07-31T15:03:42Z</dcterms:created>
  <dcterms:modified xsi:type="dcterms:W3CDTF">2019-11-15T14:13:28Z</dcterms:modified>
  <cp:category/>
</cp:coreProperties>
</file>