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90" windowWidth="19200" windowHeight="11020"/>
  </bookViews>
  <sheets>
    <sheet name="T S1" sheetId="1" r:id="rId1"/>
  </sheets>
  <calcPr calcId="125725"/>
</workbook>
</file>

<file path=xl/calcChain.xml><?xml version="1.0" encoding="utf-8"?>
<calcChain xmlns="http://schemas.openxmlformats.org/spreadsheetml/2006/main">
  <c r="U5" i="1"/>
  <c r="P5"/>
  <c r="K5"/>
  <c r="F5"/>
  <c r="F4"/>
  <c r="K4"/>
  <c r="P4"/>
  <c r="F6"/>
  <c r="K6"/>
  <c r="P6"/>
  <c r="F8"/>
  <c r="K8"/>
  <c r="P8"/>
  <c r="F9"/>
  <c r="K9"/>
  <c r="P9"/>
  <c r="F10"/>
  <c r="K10"/>
  <c r="P10"/>
  <c r="U6"/>
  <c r="U8"/>
  <c r="U9"/>
  <c r="U10"/>
  <c r="U4"/>
</calcChain>
</file>

<file path=xl/sharedStrings.xml><?xml version="1.0" encoding="utf-8"?>
<sst xmlns="http://schemas.openxmlformats.org/spreadsheetml/2006/main" count="33" uniqueCount="18">
  <si>
    <t>A. kaempferi</t>
  </si>
  <si>
    <t>A. macrophylla</t>
  </si>
  <si>
    <t>A. mollissima</t>
  </si>
  <si>
    <t>A. moupinensis</t>
  </si>
  <si>
    <t>A. tagala</t>
  </si>
  <si>
    <t>A. tubiflora</t>
  </si>
  <si>
    <t>species</t>
    <phoneticPr fontId="1" type="noConversion"/>
  </si>
  <si>
    <t>cds</t>
    <phoneticPr fontId="1" type="noConversion"/>
  </si>
  <si>
    <t>1st position</t>
    <phoneticPr fontId="1" type="noConversion"/>
  </si>
  <si>
    <t>2nd position</t>
    <phoneticPr fontId="1" type="noConversion"/>
  </si>
  <si>
    <t>3rd position</t>
    <phoneticPr fontId="1" type="noConversion"/>
  </si>
  <si>
    <t>T(U)(%)</t>
    <phoneticPr fontId="1" type="noConversion"/>
  </si>
  <si>
    <t>C(%)</t>
    <phoneticPr fontId="1" type="noConversion"/>
  </si>
  <si>
    <t>A(%)</t>
    <phoneticPr fontId="1" type="noConversion"/>
  </si>
  <si>
    <t>G(%)</t>
    <phoneticPr fontId="1" type="noConversion"/>
  </si>
  <si>
    <t>CG(%)</t>
    <phoneticPr fontId="1" type="noConversion"/>
  </si>
  <si>
    <r>
      <t xml:space="preserve">Table S1. Base composition in the CDS regions of </t>
    </r>
    <r>
      <rPr>
        <i/>
        <sz val="10"/>
        <color theme="1"/>
        <rFont val="Palatino Linotype"/>
        <family val="1"/>
      </rPr>
      <t>Aristolochia</t>
    </r>
    <r>
      <rPr>
        <sz val="10"/>
        <color theme="1"/>
        <rFont val="Palatino Linotype"/>
        <family val="1"/>
      </rPr>
      <t>.</t>
    </r>
    <phoneticPr fontId="1" type="noConversion"/>
  </si>
  <si>
    <t>A. kunmingensis</t>
  </si>
</sst>
</file>

<file path=xl/styles.xml><?xml version="1.0" encoding="utf-8"?>
<styleSheet xmlns="http://schemas.openxmlformats.org/spreadsheetml/2006/main">
  <numFmts count="3">
    <numFmt numFmtId="176" formatCode="?.0"/>
    <numFmt numFmtId="177" formatCode="?"/>
    <numFmt numFmtId="178" formatCode="0.0_);[Red]\(0.0\)"/>
  </numFmts>
  <fonts count="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Palatino Linotype"/>
      <family val="1"/>
    </font>
    <font>
      <i/>
      <sz val="10"/>
      <color theme="1"/>
      <name val="Palatino Linotype"/>
      <family val="1"/>
    </font>
    <font>
      <b/>
      <sz val="10"/>
      <color theme="1"/>
      <name val="Palatino Linotype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3" xfId="0" applyBorder="1">
      <alignment vertical="center"/>
    </xf>
    <xf numFmtId="176" fontId="0" fillId="0" borderId="0" xfId="0" applyNumberFormat="1" applyAlignment="1"/>
    <xf numFmtId="177" fontId="0" fillId="0" borderId="0" xfId="0" applyNumberFormat="1" applyAlignment="1"/>
    <xf numFmtId="0" fontId="2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78" fontId="2" fillId="0" borderId="0" xfId="0" applyNumberFormat="1" applyFont="1" applyAlignment="1">
      <alignment horizontal="left"/>
    </xf>
    <xf numFmtId="178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L11"/>
  <sheetViews>
    <sheetView tabSelected="1" zoomScaleNormal="100" workbookViewId="0">
      <selection activeCell="A5" sqref="A5"/>
    </sheetView>
  </sheetViews>
  <sheetFormatPr defaultRowHeight="14"/>
  <cols>
    <col min="1" max="1" width="13.08984375" customWidth="1"/>
    <col min="2" max="2" width="7.08984375" customWidth="1"/>
    <col min="3" max="4" width="4.81640625" customWidth="1"/>
    <col min="5" max="5" width="4.90625" customWidth="1"/>
    <col min="6" max="6" width="6" customWidth="1"/>
    <col min="7" max="7" width="7.08984375" customWidth="1"/>
    <col min="8" max="9" width="4.81640625" customWidth="1"/>
    <col min="10" max="10" width="4.90625" customWidth="1"/>
    <col min="11" max="11" width="6" customWidth="1"/>
    <col min="12" max="12" width="7.08984375" customWidth="1"/>
    <col min="13" max="14" width="4.81640625" customWidth="1"/>
    <col min="15" max="15" width="4.90625" customWidth="1"/>
    <col min="16" max="16" width="6" customWidth="1"/>
    <col min="17" max="17" width="7.08984375" customWidth="1"/>
    <col min="18" max="19" width="4.81640625" customWidth="1"/>
    <col min="20" max="20" width="4.90625" customWidth="1"/>
    <col min="21" max="21" width="6" customWidth="1"/>
  </cols>
  <sheetData>
    <row r="1" spans="1:90" ht="14.5">
      <c r="A1" s="11" t="s">
        <v>16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90" s="2" customFormat="1" ht="14.5">
      <c r="A2" s="13" t="s">
        <v>6</v>
      </c>
      <c r="B2" s="12" t="s">
        <v>7</v>
      </c>
      <c r="C2" s="12"/>
      <c r="D2" s="12"/>
      <c r="E2" s="12"/>
      <c r="F2" s="12"/>
      <c r="G2" s="12" t="s">
        <v>8</v>
      </c>
      <c r="H2" s="12"/>
      <c r="I2" s="12"/>
      <c r="J2" s="12"/>
      <c r="K2" s="12"/>
      <c r="L2" s="12" t="s">
        <v>9</v>
      </c>
      <c r="M2" s="12"/>
      <c r="N2" s="12"/>
      <c r="O2" s="12"/>
      <c r="P2" s="12"/>
      <c r="Q2" s="12" t="s">
        <v>10</v>
      </c>
      <c r="R2" s="12"/>
      <c r="S2" s="12"/>
      <c r="T2" s="12"/>
      <c r="U2" s="12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</row>
    <row r="3" spans="1:90" ht="14.5">
      <c r="A3" s="14"/>
      <c r="B3" s="5" t="s">
        <v>11</v>
      </c>
      <c r="C3" s="5" t="s">
        <v>12</v>
      </c>
      <c r="D3" s="5" t="s">
        <v>13</v>
      </c>
      <c r="E3" s="5" t="s">
        <v>14</v>
      </c>
      <c r="F3" s="6" t="s">
        <v>15</v>
      </c>
      <c r="G3" s="5" t="s">
        <v>11</v>
      </c>
      <c r="H3" s="5" t="s">
        <v>12</v>
      </c>
      <c r="I3" s="5" t="s">
        <v>13</v>
      </c>
      <c r="J3" s="5" t="s">
        <v>14</v>
      </c>
      <c r="K3" s="6" t="s">
        <v>15</v>
      </c>
      <c r="L3" s="5" t="s">
        <v>11</v>
      </c>
      <c r="M3" s="5" t="s">
        <v>12</v>
      </c>
      <c r="N3" s="5" t="s">
        <v>13</v>
      </c>
      <c r="O3" s="5" t="s">
        <v>14</v>
      </c>
      <c r="P3" s="6" t="s">
        <v>15</v>
      </c>
      <c r="Q3" s="5" t="s">
        <v>11</v>
      </c>
      <c r="R3" s="5" t="s">
        <v>12</v>
      </c>
      <c r="S3" s="5" t="s">
        <v>13</v>
      </c>
      <c r="T3" s="5" t="s">
        <v>14</v>
      </c>
      <c r="U3" s="6" t="s">
        <v>15</v>
      </c>
    </row>
    <row r="4" spans="1:90" ht="14.5">
      <c r="A4" s="7" t="s">
        <v>0</v>
      </c>
      <c r="B4" s="9">
        <v>30.745918096753417</v>
      </c>
      <c r="C4" s="9">
        <v>18.3101615082522</v>
      </c>
      <c r="D4" s="9">
        <v>30.101905519566618</v>
      </c>
      <c r="E4" s="9">
        <v>20.842014875427765</v>
      </c>
      <c r="F4" s="9">
        <f>SUM(C4,E4)</f>
        <v>39.152176383679965</v>
      </c>
      <c r="G4" s="9">
        <v>23.434481191044437</v>
      </c>
      <c r="H4" s="9">
        <v>19.055195666174185</v>
      </c>
      <c r="I4" s="9">
        <v>30.325415766943213</v>
      </c>
      <c r="J4" s="9">
        <v>27.184907375838165</v>
      </c>
      <c r="K4" s="9">
        <f>SUM(H4,J4)</f>
        <v>46.24010304201235</v>
      </c>
      <c r="L4" s="9">
        <v>32.109709436678408</v>
      </c>
      <c r="M4" s="9">
        <v>20.566731067924387</v>
      </c>
      <c r="N4" s="9">
        <v>29.10936848884343</v>
      </c>
      <c r="O4" s="9">
        <v>18.214191006553776</v>
      </c>
      <c r="P4" s="9">
        <f>SUM(M4,O4)</f>
        <v>38.780922074478163</v>
      </c>
      <c r="Q4" s="9">
        <v>36.693563662537407</v>
      </c>
      <c r="R4" s="9">
        <v>15.30855779065803</v>
      </c>
      <c r="S4" s="9">
        <v>30.870932302913211</v>
      </c>
      <c r="T4" s="9">
        <v>17.12694624389135</v>
      </c>
      <c r="U4" s="9">
        <f>SUM(R4,T4)</f>
        <v>32.435504034549382</v>
      </c>
    </row>
    <row r="5" spans="1:90" ht="14.5">
      <c r="A5" s="7" t="s">
        <v>17</v>
      </c>
      <c r="B5" s="9">
        <v>30.754457121918598</v>
      </c>
      <c r="C5" s="9">
        <v>18.304840604980857</v>
      </c>
      <c r="D5" s="9">
        <v>30.083519704838078</v>
      </c>
      <c r="E5" s="9">
        <v>20.857182568262512</v>
      </c>
      <c r="F5" s="9">
        <f t="shared" ref="F5" si="0">SUM(C5,E5)</f>
        <v>39.162023173243369</v>
      </c>
      <c r="G5" s="9">
        <v>23.456275349683484</v>
      </c>
      <c r="H5" s="9">
        <v>19.006102877070617</v>
      </c>
      <c r="I5" s="9">
        <v>30.343808043667792</v>
      </c>
      <c r="J5" s="9">
        <v>27.193813729578107</v>
      </c>
      <c r="K5" s="9">
        <f t="shared" ref="K5" si="1">SUM(H5,J5)</f>
        <v>46.199916606648728</v>
      </c>
      <c r="L5" s="9">
        <v>32.057162351692504</v>
      </c>
      <c r="M5" s="9">
        <v>20.65880747507676</v>
      </c>
      <c r="N5" s="9">
        <v>29.043629885144611</v>
      </c>
      <c r="O5" s="9">
        <v>18.240400288086121</v>
      </c>
      <c r="P5" s="9">
        <f t="shared" ref="P5" si="2">SUM(M5,O5)</f>
        <v>38.899207763162877</v>
      </c>
      <c r="Q5" s="9">
        <v>36.749933664379668</v>
      </c>
      <c r="R5" s="9">
        <v>15.249611462795194</v>
      </c>
      <c r="S5" s="9">
        <v>30.863121185701832</v>
      </c>
      <c r="T5" s="9">
        <v>17.137333687123309</v>
      </c>
      <c r="U5" s="9">
        <f t="shared" ref="U5" si="3">SUM(R5,T5)</f>
        <v>32.386945149918503</v>
      </c>
    </row>
    <row r="6" spans="1:90" ht="14.5">
      <c r="A6" s="7" t="s">
        <v>1</v>
      </c>
      <c r="B6" s="9">
        <v>30.758632893472875</v>
      </c>
      <c r="C6" s="9">
        <v>18.318671318064613</v>
      </c>
      <c r="D6" s="9">
        <v>30.064715101875727</v>
      </c>
      <c r="E6" s="9">
        <v>20.857980686586785</v>
      </c>
      <c r="F6" s="9">
        <f t="shared" ref="F6:F10" si="4">SUM(C6,E6)</f>
        <v>39.176652004651402</v>
      </c>
      <c r="G6" s="9">
        <v>23.449112695282874</v>
      </c>
      <c r="H6" s="9">
        <v>19.077051418170786</v>
      </c>
      <c r="I6" s="9">
        <v>30.289701198240557</v>
      </c>
      <c r="J6" s="9">
        <v>27.184134688305779</v>
      </c>
      <c r="K6" s="9">
        <f t="shared" ref="K6:K10" si="5">SUM(H6,J6)</f>
        <v>46.261186106476565</v>
      </c>
      <c r="L6" s="9">
        <v>32.087062035492188</v>
      </c>
      <c r="M6" s="9">
        <v>20.590019717882601</v>
      </c>
      <c r="N6" s="9">
        <v>29.091460640072803</v>
      </c>
      <c r="O6" s="9">
        <v>18.231457606552404</v>
      </c>
      <c r="P6" s="9">
        <f t="shared" ref="P6:P10" si="6">SUM(M6,O6)</f>
        <v>38.821477324435008</v>
      </c>
      <c r="Q6" s="9">
        <v>36.739723949643562</v>
      </c>
      <c r="R6" s="9">
        <v>15.288942818140452</v>
      </c>
      <c r="S6" s="9">
        <v>30.812983467313817</v>
      </c>
      <c r="T6" s="9">
        <v>17.158349764902169</v>
      </c>
      <c r="U6" s="9">
        <f t="shared" ref="U6:U10" si="7">SUM(R6,T6)</f>
        <v>32.447292583042625</v>
      </c>
    </row>
    <row r="7" spans="1:90" ht="14.5">
      <c r="A7" s="7" t="s">
        <v>2</v>
      </c>
      <c r="B7" s="9">
        <v>30.734651615021338</v>
      </c>
      <c r="C7" s="9">
        <v>18.317044220521758</v>
      </c>
      <c r="D7" s="9">
        <v>30.107078819102458</v>
      </c>
      <c r="E7" s="9">
        <v>20.841225345354445</v>
      </c>
      <c r="F7" s="9">
        <v>39.158269565876203</v>
      </c>
      <c r="G7" s="9">
        <v>23.441169785589818</v>
      </c>
      <c r="H7" s="9">
        <v>19.062050155314797</v>
      </c>
      <c r="I7" s="9">
        <v>30.331843321463747</v>
      </c>
      <c r="J7" s="9">
        <v>27.164936737631638</v>
      </c>
      <c r="K7" s="9">
        <v>46.226986892946435</v>
      </c>
      <c r="L7" s="9">
        <v>32.104704901886507</v>
      </c>
      <c r="M7" s="9">
        <v>20.565951966058034</v>
      </c>
      <c r="N7" s="9">
        <v>29.112053943480568</v>
      </c>
      <c r="O7" s="9">
        <v>18.217289188574892</v>
      </c>
      <c r="P7" s="9">
        <v>38.783241154632925</v>
      </c>
      <c r="Q7" s="9">
        <v>36.658080157587698</v>
      </c>
      <c r="R7" s="9">
        <v>15.323130540192439</v>
      </c>
      <c r="S7" s="9">
        <v>30.877339192363056</v>
      </c>
      <c r="T7" s="9">
        <v>17.141450109856809</v>
      </c>
      <c r="U7" s="9">
        <v>32.46458065004925</v>
      </c>
    </row>
    <row r="8" spans="1:90" ht="14.5">
      <c r="A8" s="7" t="s">
        <v>3</v>
      </c>
      <c r="B8" s="9">
        <v>30.701052658311429</v>
      </c>
      <c r="C8" s="9">
        <v>18.314222950236818</v>
      </c>
      <c r="D8" s="9">
        <v>30.114408339999745</v>
      </c>
      <c r="E8" s="9">
        <v>20.870316051452008</v>
      </c>
      <c r="F8" s="9">
        <f t="shared" si="4"/>
        <v>39.184539001688826</v>
      </c>
      <c r="G8" s="9">
        <v>23.412441430802637</v>
      </c>
      <c r="H8" s="9">
        <v>19.07355910251038</v>
      </c>
      <c r="I8" s="9">
        <v>30.318844996381092</v>
      </c>
      <c r="J8" s="9">
        <v>27.195154470305894</v>
      </c>
      <c r="K8" s="9">
        <f t="shared" si="5"/>
        <v>46.268713572816274</v>
      </c>
      <c r="L8" s="9">
        <v>32.002590377509428</v>
      </c>
      <c r="M8" s="9">
        <v>20.578263685192944</v>
      </c>
      <c r="N8" s="9">
        <v>29.145556359757723</v>
      </c>
      <c r="O8" s="9">
        <v>18.273589577539902</v>
      </c>
      <c r="P8" s="9">
        <f t="shared" si="6"/>
        <v>38.851853262732845</v>
      </c>
      <c r="Q8" s="9">
        <v>36.688126166622226</v>
      </c>
      <c r="R8" s="9">
        <v>15.290846063007123</v>
      </c>
      <c r="S8" s="9">
        <v>30.878823663860423</v>
      </c>
      <c r="T8" s="9">
        <v>17.142204106510228</v>
      </c>
      <c r="U8" s="9">
        <f t="shared" si="7"/>
        <v>32.433050169517351</v>
      </c>
    </row>
    <row r="9" spans="1:90" ht="14.5">
      <c r="A9" s="7" t="s">
        <v>4</v>
      </c>
      <c r="B9" s="9">
        <v>30.893843373800618</v>
      </c>
      <c r="C9" s="9">
        <v>18.153012140184774</v>
      </c>
      <c r="D9" s="9">
        <v>30.218116108014559</v>
      </c>
      <c r="E9" s="9">
        <v>20.735028378000052</v>
      </c>
      <c r="F9" s="9">
        <f t="shared" si="4"/>
        <v>38.888040518184823</v>
      </c>
      <c r="G9" s="9">
        <v>23.551194930136674</v>
      </c>
      <c r="H9" s="9">
        <v>18.821104069634266</v>
      </c>
      <c r="I9" s="9">
        <v>30.514621669084523</v>
      </c>
      <c r="J9" s="9">
        <v>27.113079331144537</v>
      </c>
      <c r="K9" s="9">
        <f t="shared" si="5"/>
        <v>45.934183400778807</v>
      </c>
      <c r="L9" s="9">
        <v>32.190577994960677</v>
      </c>
      <c r="M9" s="9">
        <v>20.489425059173858</v>
      </c>
      <c r="N9" s="9">
        <v>29.197526151026953</v>
      </c>
      <c r="O9" s="9">
        <v>18.122470794838513</v>
      </c>
      <c r="P9" s="9">
        <f t="shared" si="6"/>
        <v>38.611895854012374</v>
      </c>
      <c r="Q9" s="9">
        <v>36.939757196304498</v>
      </c>
      <c r="R9" s="9">
        <v>15.148507291746201</v>
      </c>
      <c r="S9" s="9">
        <v>30.942200503932199</v>
      </c>
      <c r="T9" s="9">
        <v>16.969535008017104</v>
      </c>
      <c r="U9" s="9">
        <f t="shared" si="7"/>
        <v>32.118042299763303</v>
      </c>
    </row>
    <row r="10" spans="1:90" ht="14.5">
      <c r="A10" s="8" t="s">
        <v>5</v>
      </c>
      <c r="B10" s="10">
        <v>30.859533984533986</v>
      </c>
      <c r="C10" s="10">
        <v>18.171296296296298</v>
      </c>
      <c r="D10" s="10">
        <v>30.251577126577125</v>
      </c>
      <c r="E10" s="10">
        <v>20.717592592592592</v>
      </c>
      <c r="F10" s="10">
        <f t="shared" si="4"/>
        <v>38.888888888888886</v>
      </c>
      <c r="G10" s="10">
        <v>23.572954822954824</v>
      </c>
      <c r="H10" s="10">
        <v>18.822496947496948</v>
      </c>
      <c r="I10" s="10">
        <v>30.528846153846153</v>
      </c>
      <c r="J10" s="10">
        <v>27.075702075702075</v>
      </c>
      <c r="K10" s="10">
        <f t="shared" si="5"/>
        <v>45.898199023199027</v>
      </c>
      <c r="L10" s="10">
        <v>32.104700854700852</v>
      </c>
      <c r="M10" s="10">
        <v>20.550976800976802</v>
      </c>
      <c r="N10" s="10">
        <v>29.223901098901099</v>
      </c>
      <c r="O10" s="10">
        <v>18.120421245421245</v>
      </c>
      <c r="P10" s="10">
        <f t="shared" si="6"/>
        <v>38.671398046398046</v>
      </c>
      <c r="Q10" s="10">
        <v>36.900946275946275</v>
      </c>
      <c r="R10" s="10">
        <v>15.14041514041514</v>
      </c>
      <c r="S10" s="10">
        <v>31.001984126984127</v>
      </c>
      <c r="T10" s="10">
        <v>16.956654456654455</v>
      </c>
      <c r="U10" s="10">
        <f t="shared" si="7"/>
        <v>32.097069597069591</v>
      </c>
    </row>
    <row r="11" spans="1:90">
      <c r="F11" s="3"/>
      <c r="G11" s="4"/>
      <c r="H11" s="3"/>
      <c r="I11" s="3"/>
      <c r="J11" s="3"/>
      <c r="K11" s="3"/>
      <c r="L11" s="4"/>
      <c r="M11" s="3"/>
      <c r="N11" s="3"/>
      <c r="O11" s="3"/>
      <c r="P11" s="3"/>
      <c r="Q11" s="4"/>
      <c r="R11" s="3"/>
      <c r="S11" s="3"/>
      <c r="T11" s="3"/>
      <c r="U11" s="3"/>
    </row>
  </sheetData>
  <mergeCells count="6">
    <mergeCell ref="A1:U1"/>
    <mergeCell ref="B2:F2"/>
    <mergeCell ref="G2:K2"/>
    <mergeCell ref="L2:P2"/>
    <mergeCell ref="Q2:U2"/>
    <mergeCell ref="A2:A3"/>
  </mergeCells>
  <phoneticPr fontId="1" type="noConversion"/>
  <pageMargins left="0.7" right="0.7" top="0.75" bottom="0.75" header="0.3" footer="0.3"/>
  <pageSetup paperSize="9" orientation="portrait" horizontalDpi="200" verticalDpi="200" r:id="rId1"/>
  <webPublishItems count="1">
    <webPublishItem id="16374" divId="Tables &amp; Table S_16374" sourceType="range" sourceRef="A2:U10" destinationFile="C:\Users\Administrator\Desktop\1.htm"/>
  </webPublishItem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 S1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2019-02-25T01:41:18Z</dcterms:modified>
</cp:coreProperties>
</file>