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us\Documents\Paper processing\02 Final\ijms-839762\04 Proofreading\"/>
    </mc:Choice>
  </mc:AlternateContent>
  <xr:revisionPtr revIDLastSave="0" documentId="13_ncr:1_{9DFBB55E-C612-42DC-8562-8805D8D0D3FD}" xr6:coauthVersionLast="45" xr6:coauthVersionMax="45" xr10:uidLastSave="{00000000-0000-0000-0000-000000000000}"/>
  <bookViews>
    <workbookView xWindow="-19320" yWindow="-3990" windowWidth="19440" windowHeight="15000" xr2:uid="{99D0D64D-57F5-4E85-B922-EF5F49FA75BE}"/>
  </bookViews>
  <sheets>
    <sheet name="Table S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17" i="1" s="1"/>
  <c r="I5" i="1"/>
  <c r="I6" i="1"/>
  <c r="I7" i="1"/>
  <c r="I8" i="1"/>
  <c r="I9" i="1"/>
  <c r="I10" i="1"/>
  <c r="I11" i="1"/>
  <c r="I12" i="1"/>
  <c r="I13" i="1"/>
  <c r="I14" i="1"/>
  <c r="I15" i="1"/>
  <c r="I16" i="1"/>
  <c r="C17" i="1"/>
  <c r="D17" i="1"/>
  <c r="E17" i="1"/>
  <c r="F17" i="1"/>
  <c r="G17" i="1"/>
  <c r="H17" i="1"/>
  <c r="J17" i="1"/>
  <c r="K17" i="1"/>
  <c r="M17" i="1"/>
</calcChain>
</file>

<file path=xl/sharedStrings.xml><?xml version="1.0" encoding="utf-8"?>
<sst xmlns="http://schemas.openxmlformats.org/spreadsheetml/2006/main" count="94" uniqueCount="56">
  <si>
    <t>-</t>
  </si>
  <si>
    <t>Average</t>
  </si>
  <si>
    <t>NZ_CP011574.1</t>
  </si>
  <si>
    <t>nd</t>
  </si>
  <si>
    <t>CAV1320</t>
  </si>
  <si>
    <t>E. aerogenes</t>
  </si>
  <si>
    <t xml:space="preserve">NZ_CP011539 </t>
  </si>
  <si>
    <t>G7</t>
  </si>
  <si>
    <t>NZ_CP042551.1</t>
  </si>
  <si>
    <t>C45</t>
  </si>
  <si>
    <t>E. hormaechei</t>
  </si>
  <si>
    <t>NZ_CP017179</t>
  </si>
  <si>
    <t>DSM 16691</t>
  </si>
  <si>
    <t xml:space="preserve">  NZ_CP020089     </t>
  </si>
  <si>
    <t>PIMB10EC27</t>
  </si>
  <si>
    <t>E. cloacae</t>
  </si>
  <si>
    <t>NC_014121</t>
  </si>
  <si>
    <t>ATCC 13047</t>
  </si>
  <si>
    <t>E. cloacae subsp. cloacae</t>
  </si>
  <si>
    <t>NZ_CP008886</t>
  </si>
  <si>
    <t>A14</t>
  </si>
  <si>
    <t>Raoultella ornithinolytica</t>
  </si>
  <si>
    <t>NZ_CP010557</t>
  </si>
  <si>
    <t>S12</t>
  </si>
  <si>
    <t>NC_021066</t>
  </si>
  <si>
    <t>B6</t>
  </si>
  <si>
    <t>NZ_CP011612</t>
  </si>
  <si>
    <t>CAV1321</t>
  </si>
  <si>
    <t>Citrobacter freundii</t>
  </si>
  <si>
    <t>NZ_CP026056</t>
  </si>
  <si>
    <t>FDAARGOS73</t>
  </si>
  <si>
    <t>NZ_CP007557</t>
  </si>
  <si>
    <t>CFNIH1</t>
  </si>
  <si>
    <t>NC_017634</t>
  </si>
  <si>
    <t>NRG857c</t>
  </si>
  <si>
    <t>Escherichia coli</t>
  </si>
  <si>
    <t>NC_000913</t>
  </si>
  <si>
    <t>K12 MG1655</t>
  </si>
  <si>
    <t>NC_011750</t>
  </si>
  <si>
    <t>IAI39</t>
  </si>
  <si>
    <t>Accession number</t>
  </si>
  <si>
    <t>CRISPR arrays</t>
  </si>
  <si>
    <t>Pseudogenes</t>
  </si>
  <si>
    <t>ncRNAs</t>
  </si>
  <si>
    <t>tRNAs</t>
  </si>
  <si>
    <t>rRNAs</t>
  </si>
  <si>
    <t>Genes density (genes/kb)</t>
  </si>
  <si>
    <t>Protein-coding genes</t>
  </si>
  <si>
    <t>Total genes</t>
  </si>
  <si>
    <t>GC%</t>
  </si>
  <si>
    <t>Contigs</t>
  </si>
  <si>
    <t>Plasmids</t>
  </si>
  <si>
    <t>Size (Mb)</t>
  </si>
  <si>
    <t>Strain</t>
  </si>
  <si>
    <t>#Organism/Name</t>
  </si>
  <si>
    <r>
      <t>E.</t>
    </r>
    <r>
      <rPr>
        <b/>
        <i/>
        <sz val="11"/>
        <color indexed="8"/>
        <rFont val="Calibri"/>
        <family val="2"/>
      </rPr>
      <t xml:space="preserve"> </t>
    </r>
    <r>
      <rPr>
        <i/>
        <sz val="11"/>
        <color indexed="8"/>
        <rFont val="Calibri"/>
        <family val="2"/>
      </rPr>
      <t>hormaechei subsp. steigerwaltii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</si>
</sst>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 Unicode MS"/>
    </font>
    <font>
      <sz val="11"/>
      <color rgb="FF000000"/>
      <name val="Times New Roman"/>
      <family val="1"/>
      <charset val="238"/>
    </font>
    <font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6" borderId="0" xfId="0" applyFont="1" applyFill="1" applyAlignment="1">
      <alignment horizontal="center"/>
    </xf>
    <xf numFmtId="0" fontId="4" fillId="5" borderId="0" xfId="0" applyFont="1" applyFill="1"/>
    <xf numFmtId="0" fontId="4" fillId="4" borderId="0" xfId="0" applyFont="1" applyFill="1"/>
    <xf numFmtId="0" fontId="4" fillId="3" borderId="0" xfId="0" applyFont="1" applyFill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DF6FF-E8D3-4BE7-A830-959FACDCF379}">
  <dimension ref="A1:O17"/>
  <sheetViews>
    <sheetView tabSelected="1" workbookViewId="0">
      <selection activeCell="A11" sqref="A11"/>
    </sheetView>
  </sheetViews>
  <sheetFormatPr defaultRowHeight="15"/>
  <cols>
    <col min="1" max="1" width="32" customWidth="1"/>
    <col min="2" max="2" width="12.85546875" customWidth="1"/>
    <col min="6" max="6" width="9.5703125" bestFit="1" customWidth="1"/>
    <col min="7" max="7" width="14.5703125" customWidth="1"/>
    <col min="8" max="8" width="21.7109375" customWidth="1"/>
    <col min="9" max="9" width="23.140625" customWidth="1"/>
    <col min="13" max="13" width="13.7109375" customWidth="1"/>
    <col min="14" max="14" width="13.28515625" customWidth="1"/>
    <col min="15" max="15" width="24" customWidth="1"/>
  </cols>
  <sheetData>
    <row r="1" spans="1:15">
      <c r="A1" s="14" t="s">
        <v>54</v>
      </c>
      <c r="B1" s="14" t="s">
        <v>53</v>
      </c>
      <c r="C1" s="14" t="s">
        <v>52</v>
      </c>
      <c r="D1" s="14" t="s">
        <v>51</v>
      </c>
      <c r="E1" s="14" t="s">
        <v>50</v>
      </c>
      <c r="F1" s="14" t="s">
        <v>49</v>
      </c>
      <c r="G1" s="14" t="s">
        <v>48</v>
      </c>
      <c r="H1" s="14" t="s">
        <v>47</v>
      </c>
      <c r="I1" s="14" t="s">
        <v>46</v>
      </c>
      <c r="J1" s="14" t="s">
        <v>45</v>
      </c>
      <c r="K1" s="14" t="s">
        <v>44</v>
      </c>
      <c r="L1" s="14" t="s">
        <v>43</v>
      </c>
      <c r="M1" s="14" t="s">
        <v>42</v>
      </c>
      <c r="N1" s="14" t="s">
        <v>41</v>
      </c>
      <c r="O1" s="14" t="s">
        <v>40</v>
      </c>
    </row>
    <row r="2" spans="1:15">
      <c r="A2" s="15" t="s">
        <v>35</v>
      </c>
      <c r="B2" s="13" t="s">
        <v>39</v>
      </c>
      <c r="C2" s="6">
        <v>5132068</v>
      </c>
      <c r="D2" s="6">
        <v>0</v>
      </c>
      <c r="E2" s="6">
        <v>1</v>
      </c>
      <c r="F2" s="6">
        <v>50.6</v>
      </c>
      <c r="G2" s="6">
        <v>5092</v>
      </c>
      <c r="H2" s="6">
        <v>4725</v>
      </c>
      <c r="I2" s="7">
        <f>G2/C2*1000</f>
        <v>0.99219262098631578</v>
      </c>
      <c r="J2" s="6">
        <v>22</v>
      </c>
      <c r="K2" s="6">
        <v>88</v>
      </c>
      <c r="L2" s="6" t="s">
        <v>3</v>
      </c>
      <c r="M2" s="6">
        <v>160</v>
      </c>
      <c r="N2" s="6" t="s">
        <v>3</v>
      </c>
      <c r="O2" s="9" t="s">
        <v>38</v>
      </c>
    </row>
    <row r="3" spans="1:15">
      <c r="A3" s="15" t="s">
        <v>35</v>
      </c>
      <c r="B3" s="13" t="s">
        <v>37</v>
      </c>
      <c r="C3" s="6">
        <v>4641652</v>
      </c>
      <c r="D3" s="6">
        <v>0</v>
      </c>
      <c r="E3" s="6">
        <v>1</v>
      </c>
      <c r="F3" s="6">
        <v>50.8</v>
      </c>
      <c r="G3" s="6">
        <v>4566</v>
      </c>
      <c r="H3" s="6">
        <v>4242</v>
      </c>
      <c r="I3" s="7">
        <f>G3/C3*1000</f>
        <v>0.98370149248586503</v>
      </c>
      <c r="J3" s="6">
        <v>22</v>
      </c>
      <c r="K3" s="6">
        <v>86</v>
      </c>
      <c r="L3" s="6" t="s">
        <v>3</v>
      </c>
      <c r="M3" s="6">
        <v>147</v>
      </c>
      <c r="N3" s="6" t="s">
        <v>3</v>
      </c>
      <c r="O3" s="9" t="s">
        <v>36</v>
      </c>
    </row>
    <row r="4" spans="1:15">
      <c r="A4" s="15" t="s">
        <v>35</v>
      </c>
      <c r="B4" s="13" t="s">
        <v>34</v>
      </c>
      <c r="C4" s="6">
        <v>4747819</v>
      </c>
      <c r="D4" s="6">
        <v>1</v>
      </c>
      <c r="E4" s="6">
        <v>2</v>
      </c>
      <c r="F4" s="6">
        <v>50.7</v>
      </c>
      <c r="G4" s="6">
        <v>4532</v>
      </c>
      <c r="H4" s="6">
        <v>4425</v>
      </c>
      <c r="I4" s="7">
        <f>G4/C4*1000</f>
        <v>0.95454354936445562</v>
      </c>
      <c r="J4" s="6">
        <v>22</v>
      </c>
      <c r="K4" s="6">
        <v>84</v>
      </c>
      <c r="L4" s="6" t="s">
        <v>3</v>
      </c>
      <c r="M4" s="6">
        <v>1</v>
      </c>
      <c r="N4" s="6" t="s">
        <v>3</v>
      </c>
      <c r="O4" s="9" t="s">
        <v>33</v>
      </c>
    </row>
    <row r="5" spans="1:15">
      <c r="A5" s="16" t="s">
        <v>28</v>
      </c>
      <c r="B5" s="12" t="s">
        <v>32</v>
      </c>
      <c r="C5" s="6">
        <v>5099034</v>
      </c>
      <c r="D5" s="6">
        <v>1</v>
      </c>
      <c r="E5" s="6">
        <v>2</v>
      </c>
      <c r="F5" s="6">
        <v>52.2</v>
      </c>
      <c r="G5" s="6">
        <v>5079</v>
      </c>
      <c r="H5" s="6">
        <v>4764</v>
      </c>
      <c r="I5" s="7">
        <f>G5/C5*1000</f>
        <v>0.99607102051094387</v>
      </c>
      <c r="J5" s="6">
        <v>25</v>
      </c>
      <c r="K5" s="6">
        <v>83</v>
      </c>
      <c r="L5" s="6" t="s">
        <v>3</v>
      </c>
      <c r="M5" s="6">
        <v>195</v>
      </c>
      <c r="N5" s="6" t="s">
        <v>3</v>
      </c>
      <c r="O5" s="9" t="s">
        <v>31</v>
      </c>
    </row>
    <row r="6" spans="1:15">
      <c r="A6" s="16" t="s">
        <v>28</v>
      </c>
      <c r="B6" s="12" t="s">
        <v>30</v>
      </c>
      <c r="C6" s="6">
        <v>5064681</v>
      </c>
      <c r="D6" s="6">
        <v>2</v>
      </c>
      <c r="E6" s="6">
        <v>3</v>
      </c>
      <c r="F6" s="6">
        <v>52.2</v>
      </c>
      <c r="G6" s="6">
        <v>5013</v>
      </c>
      <c r="H6" s="6">
        <v>4741</v>
      </c>
      <c r="I6" s="7">
        <f>G6/C6*1000</f>
        <v>0.98979580352642149</v>
      </c>
      <c r="J6" s="6">
        <v>25</v>
      </c>
      <c r="K6" s="6">
        <v>84</v>
      </c>
      <c r="L6" s="6" t="s">
        <v>3</v>
      </c>
      <c r="M6" s="6">
        <v>154</v>
      </c>
      <c r="N6" s="6" t="s">
        <v>3</v>
      </c>
      <c r="O6" s="9" t="s">
        <v>29</v>
      </c>
    </row>
    <row r="7" spans="1:15">
      <c r="A7" s="16" t="s">
        <v>28</v>
      </c>
      <c r="B7" s="12" t="s">
        <v>27</v>
      </c>
      <c r="C7" s="6">
        <v>4976908</v>
      </c>
      <c r="D7" s="6">
        <v>9</v>
      </c>
      <c r="E7" s="6">
        <v>10</v>
      </c>
      <c r="F7" s="6">
        <v>51.7</v>
      </c>
      <c r="G7" s="6">
        <v>4923</v>
      </c>
      <c r="H7" s="6">
        <v>4646</v>
      </c>
      <c r="I7" s="7">
        <f>G7/C7*1000</f>
        <v>0.98916837522413514</v>
      </c>
      <c r="J7" s="6">
        <v>25</v>
      </c>
      <c r="K7" s="6">
        <v>85</v>
      </c>
      <c r="L7" s="6" t="s">
        <v>3</v>
      </c>
      <c r="M7" s="6">
        <v>155</v>
      </c>
      <c r="N7" s="6" t="s">
        <v>3</v>
      </c>
      <c r="O7" s="9" t="s">
        <v>26</v>
      </c>
    </row>
    <row r="8" spans="1:15">
      <c r="A8" s="17" t="s">
        <v>21</v>
      </c>
      <c r="B8" s="11" t="s">
        <v>25</v>
      </c>
      <c r="C8" s="6">
        <v>5398151</v>
      </c>
      <c r="D8" s="6">
        <v>0</v>
      </c>
      <c r="E8" s="6">
        <v>1</v>
      </c>
      <c r="F8" s="6">
        <v>55.9</v>
      </c>
      <c r="G8" s="6">
        <v>5131</v>
      </c>
      <c r="H8" s="6">
        <v>4923</v>
      </c>
      <c r="I8" s="7">
        <f>G8/C8*1000</f>
        <v>0.95051064707156219</v>
      </c>
      <c r="J8" s="6">
        <v>25</v>
      </c>
      <c r="K8" s="6">
        <v>79</v>
      </c>
      <c r="L8" s="6" t="s">
        <v>3</v>
      </c>
      <c r="M8" s="6">
        <v>95</v>
      </c>
      <c r="N8" s="6" t="s">
        <v>3</v>
      </c>
      <c r="O8" s="9" t="s">
        <v>24</v>
      </c>
    </row>
    <row r="9" spans="1:15">
      <c r="A9" s="17" t="s">
        <v>21</v>
      </c>
      <c r="B9" s="11" t="s">
        <v>23</v>
      </c>
      <c r="C9" s="6">
        <v>5522044</v>
      </c>
      <c r="D9" s="6">
        <v>0</v>
      </c>
      <c r="E9" s="6">
        <v>1</v>
      </c>
      <c r="F9" s="6">
        <v>57.5</v>
      </c>
      <c r="G9" s="6">
        <v>5269</v>
      </c>
      <c r="H9" s="6">
        <v>5018</v>
      </c>
      <c r="I9" s="7">
        <f>G9/C9*1000</f>
        <v>0.95417566393893272</v>
      </c>
      <c r="J9" s="6">
        <v>25</v>
      </c>
      <c r="K9" s="6">
        <v>85</v>
      </c>
      <c r="L9" s="6" t="s">
        <v>3</v>
      </c>
      <c r="M9" s="6">
        <v>128</v>
      </c>
      <c r="N9" s="6" t="s">
        <v>3</v>
      </c>
      <c r="O9" s="9" t="s">
        <v>22</v>
      </c>
    </row>
    <row r="10" spans="1:15">
      <c r="A10" s="17" t="s">
        <v>21</v>
      </c>
      <c r="B10" s="11" t="s">
        <v>20</v>
      </c>
      <c r="C10" s="6">
        <v>5398272</v>
      </c>
      <c r="D10" s="6">
        <v>0</v>
      </c>
      <c r="E10" s="6">
        <v>1</v>
      </c>
      <c r="F10" s="6">
        <v>55.9</v>
      </c>
      <c r="G10" s="6">
        <v>5143</v>
      </c>
      <c r="H10" s="6">
        <v>4904</v>
      </c>
      <c r="I10" s="7">
        <f>G10/C10*1000</f>
        <v>0.95271227533551484</v>
      </c>
      <c r="J10" s="6">
        <v>19</v>
      </c>
      <c r="K10" s="6">
        <v>76</v>
      </c>
      <c r="L10" s="6" t="s">
        <v>3</v>
      </c>
      <c r="M10" s="6">
        <v>134</v>
      </c>
      <c r="N10" s="6" t="s">
        <v>3</v>
      </c>
      <c r="O10" s="9" t="s">
        <v>19</v>
      </c>
    </row>
    <row r="11" spans="1:15">
      <c r="A11" s="18" t="s">
        <v>18</v>
      </c>
      <c r="B11" s="8" t="s">
        <v>17</v>
      </c>
      <c r="C11" s="6">
        <v>5314581</v>
      </c>
      <c r="D11" s="6">
        <v>2</v>
      </c>
      <c r="E11" s="6">
        <v>3</v>
      </c>
      <c r="F11" s="6">
        <v>54.8</v>
      </c>
      <c r="G11" s="6">
        <v>5241</v>
      </c>
      <c r="H11" s="6">
        <v>5120</v>
      </c>
      <c r="I11" s="7">
        <f>G11/C11*1000</f>
        <v>0.98615488220049707</v>
      </c>
      <c r="J11" s="6">
        <v>25</v>
      </c>
      <c r="K11" s="6">
        <v>84</v>
      </c>
      <c r="L11" s="6" t="s">
        <v>3</v>
      </c>
      <c r="M11" s="6">
        <v>12</v>
      </c>
      <c r="N11" s="6" t="s">
        <v>3</v>
      </c>
      <c r="O11" s="9" t="s">
        <v>16</v>
      </c>
    </row>
    <row r="12" spans="1:15">
      <c r="A12" s="18" t="s">
        <v>15</v>
      </c>
      <c r="B12" s="8" t="s">
        <v>14</v>
      </c>
      <c r="C12" s="6">
        <v>5272177</v>
      </c>
      <c r="D12" s="6">
        <v>2</v>
      </c>
      <c r="E12" s="6">
        <v>3</v>
      </c>
      <c r="F12" s="6">
        <v>51.4</v>
      </c>
      <c r="G12" s="6">
        <v>5190</v>
      </c>
      <c r="H12" s="6">
        <v>4870</v>
      </c>
      <c r="I12" s="7">
        <f>G12/C12*1000</f>
        <v>0.98441308021335394</v>
      </c>
      <c r="J12" s="6">
        <v>25</v>
      </c>
      <c r="K12" s="6">
        <v>84</v>
      </c>
      <c r="L12" s="6" t="s">
        <v>3</v>
      </c>
      <c r="M12" s="6">
        <v>205</v>
      </c>
      <c r="N12" s="6" t="s">
        <v>3</v>
      </c>
      <c r="O12" s="9" t="s">
        <v>13</v>
      </c>
    </row>
    <row r="13" spans="1:15">
      <c r="A13" s="18" t="s">
        <v>55</v>
      </c>
      <c r="B13" s="8" t="s">
        <v>12</v>
      </c>
      <c r="C13" s="10">
        <v>4782480</v>
      </c>
      <c r="D13" s="6">
        <v>0</v>
      </c>
      <c r="E13" s="6">
        <v>1</v>
      </c>
      <c r="F13" s="6">
        <v>55.6</v>
      </c>
      <c r="G13" s="6">
        <v>4561</v>
      </c>
      <c r="H13" s="6">
        <v>4397</v>
      </c>
      <c r="I13" s="7">
        <f>G13/C13*1000</f>
        <v>0.95368929927568957</v>
      </c>
      <c r="J13" s="6">
        <v>25</v>
      </c>
      <c r="K13" s="6">
        <v>85</v>
      </c>
      <c r="L13" s="6" t="s">
        <v>3</v>
      </c>
      <c r="M13" s="6">
        <v>49</v>
      </c>
      <c r="N13" s="6" t="s">
        <v>3</v>
      </c>
      <c r="O13" s="9" t="s">
        <v>11</v>
      </c>
    </row>
    <row r="14" spans="1:15">
      <c r="A14" s="18" t="s">
        <v>10</v>
      </c>
      <c r="B14" s="8" t="s">
        <v>9</v>
      </c>
      <c r="C14" s="10">
        <v>5068785</v>
      </c>
      <c r="D14" s="6">
        <v>4</v>
      </c>
      <c r="E14" s="6">
        <v>5</v>
      </c>
      <c r="F14" s="6">
        <v>51.8</v>
      </c>
      <c r="G14" s="6">
        <v>5483</v>
      </c>
      <c r="H14" s="6">
        <v>5235</v>
      </c>
      <c r="I14" s="7">
        <f>G14/C14*1000</f>
        <v>1.0817187945434654</v>
      </c>
      <c r="J14" s="6">
        <v>25</v>
      </c>
      <c r="K14" s="6">
        <v>83</v>
      </c>
      <c r="L14" s="6" t="s">
        <v>3</v>
      </c>
      <c r="M14" s="6">
        <v>134</v>
      </c>
      <c r="N14" s="6" t="s">
        <v>3</v>
      </c>
      <c r="O14" s="6" t="s">
        <v>8</v>
      </c>
    </row>
    <row r="15" spans="1:15">
      <c r="A15" s="18" t="s">
        <v>5</v>
      </c>
      <c r="B15" s="8" t="s">
        <v>7</v>
      </c>
      <c r="C15" s="6">
        <v>5452368</v>
      </c>
      <c r="D15" s="6">
        <v>0</v>
      </c>
      <c r="E15" s="6">
        <v>2</v>
      </c>
      <c r="F15" s="6">
        <v>54</v>
      </c>
      <c r="G15" s="6">
        <v>5523</v>
      </c>
      <c r="H15" s="6">
        <v>5300</v>
      </c>
      <c r="I15" s="7">
        <f>G15/C15*1000</f>
        <v>1.0129543713850571</v>
      </c>
      <c r="J15" s="6">
        <v>25</v>
      </c>
      <c r="K15" s="6">
        <v>88</v>
      </c>
      <c r="L15" s="6" t="s">
        <v>3</v>
      </c>
      <c r="M15" s="6">
        <v>100</v>
      </c>
      <c r="N15" s="6" t="s">
        <v>3</v>
      </c>
      <c r="O15" s="9" t="s">
        <v>6</v>
      </c>
    </row>
    <row r="16" spans="1:15">
      <c r="A16" s="18" t="s">
        <v>5</v>
      </c>
      <c r="B16" s="8" t="s">
        <v>4</v>
      </c>
      <c r="C16" s="6">
        <v>5124987</v>
      </c>
      <c r="D16" s="6">
        <v>1</v>
      </c>
      <c r="E16" s="6">
        <v>2</v>
      </c>
      <c r="F16" s="6">
        <v>54.9</v>
      </c>
      <c r="G16" s="6">
        <v>4924</v>
      </c>
      <c r="H16" s="6">
        <v>4749</v>
      </c>
      <c r="I16" s="7">
        <f>G16/C16*1000</f>
        <v>0.96078292491278516</v>
      </c>
      <c r="J16" s="6">
        <v>25</v>
      </c>
      <c r="K16" s="6">
        <v>87</v>
      </c>
      <c r="L16" s="6" t="s">
        <v>3</v>
      </c>
      <c r="M16" s="6">
        <v>55</v>
      </c>
      <c r="N16" s="6" t="s">
        <v>3</v>
      </c>
      <c r="O16" s="6" t="s">
        <v>2</v>
      </c>
    </row>
    <row r="17" spans="1:15">
      <c r="A17" s="5" t="s">
        <v>1</v>
      </c>
      <c r="B17" s="5"/>
      <c r="C17" s="1">
        <f>AVERAGE(C2:C16)</f>
        <v>5133067.1333333338</v>
      </c>
      <c r="D17" s="4">
        <f>AVERAGE(D2:D16)</f>
        <v>1.4666666666666666</v>
      </c>
      <c r="E17" s="4">
        <f>AVERAGE(E2:E16)</f>
        <v>2.5333333333333332</v>
      </c>
      <c r="F17" s="4">
        <f>AVERAGE(F2:F16)</f>
        <v>53.333333333333329</v>
      </c>
      <c r="G17" s="2">
        <f>AVERAGE(G2:G16)</f>
        <v>5044.666666666667</v>
      </c>
      <c r="H17" s="2">
        <f>AVERAGE(H2:H16)</f>
        <v>4803.9333333333334</v>
      </c>
      <c r="I17" s="3">
        <f>AVERAGE(I2:I16)</f>
        <v>0.98283898673166625</v>
      </c>
      <c r="J17" s="1">
        <f>AVERAGE(J2:J16)</f>
        <v>24</v>
      </c>
      <c r="K17" s="2">
        <f>AVERAGE(K2:K16)</f>
        <v>84.066666666666663</v>
      </c>
      <c r="L17" s="1" t="s">
        <v>0</v>
      </c>
      <c r="M17" s="2">
        <f>AVERAGE(M2:M16)</f>
        <v>114.93333333333334</v>
      </c>
      <c r="N17" s="1" t="s">
        <v>0</v>
      </c>
      <c r="O17" s="1" t="s">
        <v>0</v>
      </c>
    </row>
  </sheetData>
  <mergeCells count="1">
    <mergeCell ref="A17:B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Jesús Gᴀʀᴄíᴀ Cᴀɴᴏ</dc:creator>
  <cp:lastModifiedBy>Jesús Gᴀʀᴄíᴀ Cᴀɴᴏ</cp:lastModifiedBy>
  <dcterms:created xsi:type="dcterms:W3CDTF">2020-07-07T11:07:18Z</dcterms:created>
  <dcterms:modified xsi:type="dcterms:W3CDTF">2020-07-07T11:08:21Z</dcterms:modified>
</cp:coreProperties>
</file>