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 S1" sheetId="1" r:id="rId1"/>
  </sheets>
  <calcPr calcId="152511"/>
</workbook>
</file>

<file path=xl/calcChain.xml><?xml version="1.0" encoding="utf-8"?>
<calcChain xmlns="http://schemas.openxmlformats.org/spreadsheetml/2006/main">
  <c r="A76" i="1" l="1"/>
  <c r="A77" i="1"/>
  <c r="A78" i="1"/>
  <c r="A79" i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75" i="1"/>
  <c r="A44" i="1"/>
  <c r="A45" i="1"/>
  <c r="A46" i="1"/>
  <c r="A47" i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43" i="1"/>
  <c r="A30" i="1"/>
  <c r="A31" i="1"/>
  <c r="A32" i="1"/>
  <c r="A33" i="1"/>
  <c r="A34" i="1" s="1"/>
  <c r="A35" i="1" s="1"/>
  <c r="A36" i="1" s="1"/>
  <c r="A37" i="1" s="1"/>
  <c r="A38" i="1" s="1"/>
  <c r="A39" i="1" s="1"/>
  <c r="A40" i="1" s="1"/>
  <c r="A41" i="1" s="1"/>
  <c r="A42" i="1" s="1"/>
  <c r="A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" i="1"/>
  <c r="BT97" i="1" l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T118" i="1" l="1"/>
  <c r="BS118" i="1"/>
  <c r="BR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D118" i="1"/>
  <c r="BT39" i="1"/>
  <c r="BT40" i="1"/>
  <c r="BT41" i="1"/>
  <c r="BS39" i="1"/>
  <c r="BS40" i="1"/>
  <c r="BS41" i="1"/>
  <c r="BR39" i="1"/>
  <c r="BR40" i="1"/>
  <c r="BR41" i="1"/>
  <c r="BQ39" i="1"/>
  <c r="BQ40" i="1"/>
  <c r="BQ41" i="1"/>
  <c r="BP39" i="1"/>
  <c r="BP40" i="1"/>
  <c r="BP41" i="1"/>
  <c r="BO39" i="1"/>
  <c r="BO40" i="1"/>
  <c r="BO41" i="1"/>
  <c r="BN39" i="1"/>
  <c r="BN40" i="1"/>
  <c r="BN41" i="1"/>
  <c r="BM39" i="1"/>
  <c r="BM40" i="1"/>
  <c r="BM41" i="1"/>
  <c r="BL39" i="1"/>
  <c r="BL40" i="1"/>
  <c r="BL41" i="1"/>
  <c r="BK39" i="1"/>
  <c r="BK40" i="1"/>
  <c r="BK41" i="1"/>
  <c r="BJ39" i="1"/>
  <c r="BJ40" i="1"/>
  <c r="BJ41" i="1"/>
  <c r="BI39" i="1"/>
  <c r="BI40" i="1"/>
  <c r="BI41" i="1"/>
  <c r="BH39" i="1"/>
  <c r="BH40" i="1"/>
  <c r="BH41" i="1"/>
  <c r="BG39" i="1"/>
  <c r="BG40" i="1"/>
  <c r="BG41" i="1"/>
  <c r="BF39" i="1"/>
  <c r="BF40" i="1"/>
  <c r="BF41" i="1"/>
  <c r="BE39" i="1"/>
  <c r="BE40" i="1"/>
  <c r="BE41" i="1"/>
  <c r="BD39" i="1"/>
  <c r="BD40" i="1"/>
  <c r="BD41" i="1"/>
  <c r="BT117" i="1" l="1"/>
  <c r="BS117" i="1"/>
  <c r="BR117" i="1"/>
  <c r="BQ117" i="1"/>
  <c r="BP117" i="1"/>
  <c r="BO117" i="1"/>
  <c r="BN117" i="1"/>
  <c r="BM117" i="1"/>
  <c r="BL117" i="1"/>
  <c r="BK117" i="1"/>
  <c r="BJ117" i="1"/>
  <c r="BI117" i="1"/>
  <c r="BH117" i="1"/>
  <c r="BG117" i="1"/>
  <c r="BF117" i="1"/>
  <c r="BE117" i="1"/>
  <c r="BD117" i="1"/>
  <c r="BT116" i="1"/>
  <c r="BS116" i="1"/>
  <c r="BR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D116" i="1"/>
  <c r="BT115" i="1"/>
  <c r="BS115" i="1"/>
  <c r="BR115" i="1"/>
  <c r="BQ115" i="1"/>
  <c r="BP115" i="1"/>
  <c r="BO115" i="1"/>
  <c r="BN115" i="1"/>
  <c r="BM115" i="1"/>
  <c r="BL115" i="1"/>
  <c r="BK115" i="1"/>
  <c r="BJ115" i="1"/>
  <c r="BI115" i="1"/>
  <c r="BH115" i="1"/>
  <c r="BG115" i="1"/>
  <c r="BF115" i="1"/>
  <c r="BE115" i="1"/>
  <c r="BD115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T112" i="1"/>
  <c r="BS112" i="1"/>
  <c r="BR112" i="1"/>
  <c r="BQ112" i="1"/>
  <c r="BP112" i="1"/>
  <c r="BO112" i="1"/>
  <c r="BN112" i="1"/>
  <c r="BM112" i="1"/>
  <c r="BL112" i="1"/>
  <c r="BK112" i="1"/>
  <c r="BJ112" i="1"/>
  <c r="BI112" i="1"/>
  <c r="BH112" i="1"/>
  <c r="BG112" i="1"/>
  <c r="BF112" i="1"/>
  <c r="BE112" i="1"/>
  <c r="BD112" i="1"/>
  <c r="BT111" i="1"/>
  <c r="BS111" i="1"/>
  <c r="BR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D111" i="1"/>
  <c r="BT110" i="1"/>
  <c r="BS110" i="1"/>
  <c r="BR110" i="1"/>
  <c r="BQ110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BD110" i="1"/>
  <c r="BT109" i="1"/>
  <c r="BS109" i="1"/>
  <c r="BR109" i="1"/>
  <c r="BQ109" i="1"/>
  <c r="BP109" i="1"/>
  <c r="BO109" i="1"/>
  <c r="BN109" i="1"/>
  <c r="BM109" i="1"/>
  <c r="BL109" i="1"/>
  <c r="BK109" i="1"/>
  <c r="BJ109" i="1"/>
  <c r="BI109" i="1"/>
  <c r="BH109" i="1"/>
  <c r="BG109" i="1"/>
  <c r="BF109" i="1"/>
  <c r="BE109" i="1"/>
  <c r="BD109" i="1"/>
  <c r="BT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T107" i="1"/>
  <c r="BS107" i="1"/>
  <c r="BR107" i="1"/>
  <c r="BQ107" i="1"/>
  <c r="BP107" i="1"/>
  <c r="BO107" i="1"/>
  <c r="BN107" i="1"/>
  <c r="BM107" i="1"/>
  <c r="BL107" i="1"/>
  <c r="BK107" i="1"/>
  <c r="BJ107" i="1"/>
  <c r="BI107" i="1"/>
  <c r="BH107" i="1"/>
  <c r="BG107" i="1"/>
  <c r="BF107" i="1"/>
  <c r="BE107" i="1"/>
  <c r="BD107" i="1"/>
  <c r="BT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D106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T99" i="1"/>
  <c r="BS99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T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D98" i="1"/>
  <c r="BT96" i="1"/>
  <c r="BS96" i="1"/>
  <c r="BR96" i="1"/>
  <c r="BQ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D96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T90" i="1"/>
  <c r="BS90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T88" i="1"/>
  <c r="BS88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T80" i="1"/>
  <c r="BS80" i="1"/>
  <c r="BR80" i="1"/>
  <c r="BQ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T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T5" i="1"/>
  <c r="BS5" i="1"/>
  <c r="BR5" i="1"/>
  <c r="BQ5" i="1"/>
  <c r="BP5" i="1"/>
  <c r="BO5" i="1"/>
  <c r="BN5" i="1"/>
  <c r="BM5" i="1"/>
  <c r="BL5" i="1"/>
  <c r="BK5" i="1"/>
  <c r="BJ5" i="1"/>
  <c r="BI5" i="1"/>
  <c r="BH5" i="1"/>
  <c r="BG5" i="1"/>
  <c r="BF5" i="1"/>
  <c r="BE5" i="1"/>
  <c r="BD5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</calcChain>
</file>

<file path=xl/sharedStrings.xml><?xml version="1.0" encoding="utf-8"?>
<sst xmlns="http://schemas.openxmlformats.org/spreadsheetml/2006/main" count="74" uniqueCount="74">
  <si>
    <t>Cohort</t>
  </si>
  <si>
    <t>Age</t>
  </si>
  <si>
    <t>PSA</t>
  </si>
  <si>
    <t>DRE</t>
  </si>
  <si>
    <t>S0</t>
  </si>
  <si>
    <t>S1</t>
  </si>
  <si>
    <t>S2</t>
  </si>
  <si>
    <t>S3</t>
  </si>
  <si>
    <t>S4</t>
  </si>
  <si>
    <t>G0</t>
  </si>
  <si>
    <t>G1</t>
  </si>
  <si>
    <t>G2</t>
  </si>
  <si>
    <t>G3</t>
  </si>
  <si>
    <t>G4</t>
  </si>
  <si>
    <t>A1</t>
  </si>
  <si>
    <t>A2</t>
  </si>
  <si>
    <t>A3</t>
  </si>
  <si>
    <t>A4</t>
  </si>
  <si>
    <t>High Manose</t>
  </si>
  <si>
    <t>Core Fucose</t>
  </si>
  <si>
    <t>Outer Arm Fucose</t>
  </si>
  <si>
    <t>69.5.5</t>
  </si>
  <si>
    <t>P</t>
  </si>
  <si>
    <t>Peak 1</t>
  </si>
  <si>
    <t>Peak 2</t>
  </si>
  <si>
    <t>Peak 3</t>
  </si>
  <si>
    <t>Peak 4</t>
  </si>
  <si>
    <t>Peak 5</t>
  </si>
  <si>
    <t>Peak 6</t>
  </si>
  <si>
    <t>Peak 7</t>
  </si>
  <si>
    <t>Peak 8</t>
  </si>
  <si>
    <t>Peak 9</t>
  </si>
  <si>
    <t>Peak 10</t>
  </si>
  <si>
    <t>Peak 11</t>
  </si>
  <si>
    <t>Peak 12</t>
  </si>
  <si>
    <t>Peak 13</t>
  </si>
  <si>
    <t>Peak 14</t>
  </si>
  <si>
    <t>Peak 15</t>
  </si>
  <si>
    <t>Peak 16</t>
  </si>
  <si>
    <t>Peak 17</t>
  </si>
  <si>
    <t>Peak 18</t>
  </si>
  <si>
    <t>Peak 19</t>
  </si>
  <si>
    <t>Peak 20</t>
  </si>
  <si>
    <t>Peak 21</t>
  </si>
  <si>
    <t>Peak 22</t>
  </si>
  <si>
    <t>Peak 23</t>
  </si>
  <si>
    <t>Peak 24</t>
  </si>
  <si>
    <t>Peak 25</t>
  </si>
  <si>
    <t>Peak 26</t>
  </si>
  <si>
    <t>Peak 27</t>
  </si>
  <si>
    <t>Peak 28</t>
  </si>
  <si>
    <t>Peak 29</t>
  </si>
  <si>
    <t>Peak 30</t>
  </si>
  <si>
    <t>Peak 31</t>
  </si>
  <si>
    <t>Peak 32</t>
  </si>
  <si>
    <t>Peak 33</t>
  </si>
  <si>
    <t>Peak 34</t>
  </si>
  <si>
    <t>Peak 35</t>
  </si>
  <si>
    <t>Peak 36</t>
  </si>
  <si>
    <t>Peak 37</t>
  </si>
  <si>
    <t>Peak 38</t>
  </si>
  <si>
    <t>Peak 39</t>
  </si>
  <si>
    <t>Peak 40</t>
  </si>
  <si>
    <t>Peak 41</t>
  </si>
  <si>
    <t>Peak 42</t>
  </si>
  <si>
    <t>Peak 43</t>
  </si>
  <si>
    <t>Peak 44</t>
  </si>
  <si>
    <t>Peak 45</t>
  </si>
  <si>
    <t>Peak 46</t>
  </si>
  <si>
    <t>Peak 47</t>
  </si>
  <si>
    <t>Peak 48</t>
  </si>
  <si>
    <t>Peak 49</t>
  </si>
  <si>
    <t>Peak 50</t>
  </si>
  <si>
    <t>Sample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</si>
</sst>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0" fontId="0" fillId="4" borderId="0" xfId="0" applyFill="1" applyAlignment="1">
      <alignment horizontal="left"/>
    </xf>
    <xf numFmtId="0" fontId="0" fillId="4" borderId="0" xfId="0" applyFill="1"/>
    <xf numFmtId="0" fontId="0" fillId="5" borderId="0" xfId="0" applyFill="1"/>
    <xf numFmtId="2" fontId="0" fillId="2" borderId="0" xfId="0" applyNumberFormat="1" applyFill="1"/>
    <xf numFmtId="2" fontId="0" fillId="3" borderId="0" xfId="0" applyNumberFormat="1" applyFill="1"/>
    <xf numFmtId="2" fontId="0" fillId="4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3"/>
  <sheetViews>
    <sheetView tabSelected="1" workbookViewId="0">
      <selection activeCell="H3" sqref="H3"/>
    </sheetView>
  </sheetViews>
  <sheetFormatPr defaultRowHeight="15" x14ac:dyDescent="0.25"/>
  <cols>
    <col min="1" max="1" width="15.140625" bestFit="1" customWidth="1"/>
    <col min="2" max="2" width="7" bestFit="1" customWidth="1"/>
    <col min="3" max="3" width="6.140625" bestFit="1" customWidth="1"/>
    <col min="4" max="4" width="5" bestFit="1" customWidth="1"/>
    <col min="5" max="5" width="4.42578125" bestFit="1" customWidth="1"/>
    <col min="6" max="14" width="6.7109375" bestFit="1" customWidth="1"/>
    <col min="15" max="55" width="7.7109375" bestFit="1" customWidth="1"/>
    <col min="56" max="59" width="5.5703125" bestFit="1" customWidth="1"/>
    <col min="60" max="61" width="4.5703125" bestFit="1" customWidth="1"/>
    <col min="62" max="65" width="5.5703125" bestFit="1" customWidth="1"/>
    <col min="66" max="66" width="4.5703125" bestFit="1" customWidth="1"/>
    <col min="67" max="69" width="5.5703125" bestFit="1" customWidth="1"/>
    <col min="70" max="70" width="12.42578125" bestFit="1" customWidth="1"/>
    <col min="71" max="71" width="11.7109375" bestFit="1" customWidth="1"/>
    <col min="72" max="72" width="17" bestFit="1" customWidth="1"/>
  </cols>
  <sheetData>
    <row r="1" spans="1:72" x14ac:dyDescent="0.25">
      <c r="A1" s="11" t="s">
        <v>73</v>
      </c>
      <c r="B1" t="s">
        <v>0</v>
      </c>
      <c r="C1" t="s">
        <v>1</v>
      </c>
      <c r="D1" t="s">
        <v>2</v>
      </c>
      <c r="E1" t="s">
        <v>3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31</v>
      </c>
      <c r="O1" t="s">
        <v>32</v>
      </c>
      <c r="P1" t="s">
        <v>33</v>
      </c>
      <c r="Q1" t="s">
        <v>34</v>
      </c>
      <c r="R1" t="s">
        <v>35</v>
      </c>
      <c r="S1" t="s">
        <v>36</v>
      </c>
      <c r="T1" t="s">
        <v>37</v>
      </c>
      <c r="U1" t="s">
        <v>38</v>
      </c>
      <c r="V1" t="s">
        <v>39</v>
      </c>
      <c r="W1" t="s">
        <v>40</v>
      </c>
      <c r="X1" t="s">
        <v>41</v>
      </c>
      <c r="Y1" t="s">
        <v>42</v>
      </c>
      <c r="Z1" t="s">
        <v>43</v>
      </c>
      <c r="AA1" t="s">
        <v>44</v>
      </c>
      <c r="AB1" t="s">
        <v>45</v>
      </c>
      <c r="AC1" t="s">
        <v>46</v>
      </c>
      <c r="AD1" t="s">
        <v>47</v>
      </c>
      <c r="AE1" t="s">
        <v>48</v>
      </c>
      <c r="AF1" t="s">
        <v>49</v>
      </c>
      <c r="AG1" t="s">
        <v>50</v>
      </c>
      <c r="AH1" t="s">
        <v>51</v>
      </c>
      <c r="AI1" t="s">
        <v>52</v>
      </c>
      <c r="AJ1" t="s">
        <v>53</v>
      </c>
      <c r="AK1" t="s">
        <v>54</v>
      </c>
      <c r="AL1" t="s">
        <v>55</v>
      </c>
      <c r="AM1" t="s">
        <v>56</v>
      </c>
      <c r="AN1" t="s">
        <v>57</v>
      </c>
      <c r="AO1" t="s">
        <v>58</v>
      </c>
      <c r="AP1" t="s">
        <v>59</v>
      </c>
      <c r="AQ1" t="s">
        <v>60</v>
      </c>
      <c r="AR1" t="s">
        <v>61</v>
      </c>
      <c r="AS1" t="s">
        <v>62</v>
      </c>
      <c r="AT1" t="s">
        <v>63</v>
      </c>
      <c r="AU1" t="s">
        <v>64</v>
      </c>
      <c r="AV1" t="s">
        <v>65</v>
      </c>
      <c r="AW1" t="s">
        <v>66</v>
      </c>
      <c r="AX1" t="s">
        <v>67</v>
      </c>
      <c r="AY1" t="s">
        <v>68</v>
      </c>
      <c r="AZ1" t="s">
        <v>69</v>
      </c>
      <c r="BA1" t="s">
        <v>70</v>
      </c>
      <c r="BB1" t="s">
        <v>71</v>
      </c>
      <c r="BC1" t="s">
        <v>72</v>
      </c>
      <c r="BD1" t="s">
        <v>4</v>
      </c>
      <c r="BE1" t="s">
        <v>5</v>
      </c>
      <c r="BF1" t="s">
        <v>6</v>
      </c>
      <c r="BG1" t="s">
        <v>7</v>
      </c>
      <c r="BH1" t="s">
        <v>8</v>
      </c>
      <c r="BI1" t="s">
        <v>9</v>
      </c>
      <c r="BJ1" t="s">
        <v>10</v>
      </c>
      <c r="BK1" t="s">
        <v>11</v>
      </c>
      <c r="BL1" t="s">
        <v>12</v>
      </c>
      <c r="BM1" t="s">
        <v>13</v>
      </c>
      <c r="BN1" t="s">
        <v>14</v>
      </c>
      <c r="BO1" t="s">
        <v>15</v>
      </c>
      <c r="BP1" t="s">
        <v>16</v>
      </c>
      <c r="BQ1" t="s">
        <v>17</v>
      </c>
      <c r="BR1" t="s">
        <v>18</v>
      </c>
      <c r="BS1" t="s">
        <v>19</v>
      </c>
      <c r="BT1" t="s">
        <v>20</v>
      </c>
    </row>
    <row r="2" spans="1:72" s="1" customFormat="1" x14ac:dyDescent="0.25">
      <c r="A2" s="2">
        <v>1</v>
      </c>
      <c r="B2" s="1">
        <v>1</v>
      </c>
      <c r="C2" s="1">
        <v>61</v>
      </c>
      <c r="D2" s="1">
        <v>7.45</v>
      </c>
      <c r="F2" s="8">
        <v>3.0860657499999999E-2</v>
      </c>
      <c r="G2" s="8">
        <v>5.0249219499999997E-2</v>
      </c>
      <c r="H2" s="8">
        <v>4.2622418499999995E-2</v>
      </c>
      <c r="I2" s="8">
        <v>6.3910597E-2</v>
      </c>
      <c r="J2" s="8">
        <v>1.75618118</v>
      </c>
      <c r="K2" s="8">
        <v>0.96584581550000004</v>
      </c>
      <c r="L2" s="8">
        <v>7.4183064500000007E-2</v>
      </c>
      <c r="M2" s="8">
        <v>1.4907282449999999</v>
      </c>
      <c r="N2" s="8">
        <v>0.59628839199999994</v>
      </c>
      <c r="O2" s="8">
        <v>0.79110523399999999</v>
      </c>
      <c r="P2" s="8">
        <v>0.460292017</v>
      </c>
      <c r="Q2" s="8">
        <v>0.3389081075</v>
      </c>
      <c r="R2" s="8">
        <v>9.8329409500000006E-2</v>
      </c>
      <c r="S2" s="8">
        <v>6.8535424999999997E-2</v>
      </c>
      <c r="T2" s="8">
        <v>0.18088135450000001</v>
      </c>
      <c r="U2" s="8">
        <v>1.9378432450000003</v>
      </c>
      <c r="V2" s="8">
        <v>0.706117196</v>
      </c>
      <c r="W2" s="8">
        <v>1.3219151400000002</v>
      </c>
      <c r="X2" s="8">
        <v>1.35494113</v>
      </c>
      <c r="Y2" s="8">
        <v>8.9451632550000006</v>
      </c>
      <c r="Z2" s="8">
        <v>0.66739637949999997</v>
      </c>
      <c r="AA2" s="8">
        <v>1.71811063</v>
      </c>
      <c r="AB2" s="8">
        <v>6.495407245</v>
      </c>
      <c r="AC2" s="8">
        <v>0.28988180600000002</v>
      </c>
      <c r="AD2" s="8">
        <v>5.4882083250000004</v>
      </c>
      <c r="AE2" s="8">
        <v>1.06428944</v>
      </c>
      <c r="AF2" s="8">
        <v>4.5487457500000001</v>
      </c>
      <c r="AG2" s="8">
        <v>28.983977249999999</v>
      </c>
      <c r="AH2" s="8">
        <v>1.367743435</v>
      </c>
      <c r="AI2" s="8">
        <v>5.419910045</v>
      </c>
      <c r="AJ2" s="8">
        <v>4.5161601600000001</v>
      </c>
      <c r="AK2" s="8">
        <v>1.887402875</v>
      </c>
      <c r="AL2" s="8">
        <v>0.49359912250000004</v>
      </c>
      <c r="AM2" s="8">
        <v>0.32918072850000002</v>
      </c>
      <c r="AN2" s="8">
        <v>0.90479096549999993</v>
      </c>
      <c r="AO2" s="8">
        <v>0.64676763749999999</v>
      </c>
      <c r="AP2" s="8">
        <v>1.10927317</v>
      </c>
      <c r="AQ2" s="8">
        <v>0.27432823299999998</v>
      </c>
      <c r="AR2" s="8">
        <v>5.6813814000000002</v>
      </c>
      <c r="AS2" s="8">
        <v>0.497077465</v>
      </c>
      <c r="AT2" s="8">
        <v>1.0764824100000001</v>
      </c>
      <c r="AU2" s="8">
        <v>3.2705318700000001</v>
      </c>
      <c r="AV2" s="8">
        <v>0.33139449949999999</v>
      </c>
      <c r="AW2" s="8">
        <v>0.390654475</v>
      </c>
      <c r="AX2" s="8">
        <v>0.32803561000000003</v>
      </c>
      <c r="AY2" s="8">
        <v>0.25834539300000003</v>
      </c>
      <c r="AZ2" s="8">
        <v>0.26440990450000001</v>
      </c>
      <c r="BA2" s="8">
        <v>0.18555601649999998</v>
      </c>
      <c r="BB2" s="8">
        <v>0.18473962299999999</v>
      </c>
      <c r="BC2" s="8">
        <v>5.1317056E-2</v>
      </c>
      <c r="BD2" s="8">
        <f>F2+G2+H2+I2+J2+K2+L2+M2+N2+O2+P2+(Q2/2)+S2+U2+V2+AC2</f>
        <v>9.494098566249999</v>
      </c>
      <c r="BE2" s="8">
        <f>(Q2/2)+R2+W2+X2+Y2+Z2+AA2+AB2+AD2+AF2+AM2</f>
        <v>31.136852046249999</v>
      </c>
      <c r="BF2" s="8">
        <f>AE2+AG2+AH2+AI2+AJ2+AK2+AL2+AN2</f>
        <v>44.637873292999998</v>
      </c>
      <c r="BG2" s="8">
        <f>AO2+AP2+AQ2+AR2+AS2+AT2+AU2+AV2+AW2</f>
        <v>13.277891160000001</v>
      </c>
      <c r="BH2" s="8">
        <f>AX2+AY2+AZ2+BA2+BB2+BC2</f>
        <v>1.2724036030000001</v>
      </c>
      <c r="BI2" s="8">
        <f>F2+G2+I2+J2+(K2/2)+(R2/2)</f>
        <v>2.4332892665000001</v>
      </c>
      <c r="BJ2" s="8">
        <f>H2+L2+M2+N2+O2+(Q2/2)+R2+T2+W2+X2+Y2+(AA2/2)</f>
        <v>15.92466701175</v>
      </c>
      <c r="BK2" s="8">
        <f>S2+U2+V2+Y2+Z2+(AA2/2)+AB2+AD2+AE2+AF2+AG2+AH2+AI2+AJ2</f>
        <v>71.068552465500005</v>
      </c>
      <c r="BL2" s="8">
        <f>AK2+AL2+AN2+AO2+AP2+AQ2+AR2+AS2+AT2</f>
        <v>12.571103278500001</v>
      </c>
      <c r="BM2" s="8">
        <f>AM2+AU2+AV2+AW2+AX2+AY2+AZ2+BA2+BB2+BC2</f>
        <v>5.5941651759999989</v>
      </c>
      <c r="BN2" s="8">
        <f>F2+G2+H2+(Q2/2)+R2+(T2/2)+(AA2/2)</f>
        <v>1.3410117509999999</v>
      </c>
      <c r="BO2" s="8">
        <f>I2+J2+(K2/2)+L2+M2+N2+O2+(Q2/2)+S2+(T2/2)+U2+V2+W2+X2+Y2+Z2+(AA2/2)+AB2+AD2+AE2+AF2+AG2+AH2+AI2+AJ2</f>
        <v>79.260623086749987</v>
      </c>
      <c r="BP2" s="8">
        <f>AK2+AL2+AN2+AO2+AP2+AQ2+AR2+AS2+AT2</f>
        <v>12.571103278500001</v>
      </c>
      <c r="BQ2" s="8">
        <f>AL2+AU2+AV2+AW2+AX2+AY2+AZ2+BA2+BB2+BC2</f>
        <v>5.758583569999999</v>
      </c>
      <c r="BR2" s="8">
        <f>(K2/2)+P2</f>
        <v>0.94321492475000002</v>
      </c>
      <c r="BS2" s="8">
        <f>G2+J2+(K2/2)+M2+N2+O2+(T2/2)+U2+V2+X2+Y2+AB2+AD2+AI2+AJ2+AS2+(BA2/2)</f>
        <v>40.711521929749999</v>
      </c>
      <c r="BT2" s="8">
        <f>AT2+AW2+(AX2/3)+BB2+(BC2/3)</f>
        <v>1.7783273966666668</v>
      </c>
    </row>
    <row r="3" spans="1:72" s="1" customFormat="1" x14ac:dyDescent="0.25">
      <c r="A3" s="2">
        <f>A2+1</f>
        <v>2</v>
      </c>
      <c r="B3" s="1">
        <v>1</v>
      </c>
      <c r="C3" s="1">
        <v>63</v>
      </c>
      <c r="D3" s="1">
        <v>6.2</v>
      </c>
      <c r="F3" s="8">
        <v>0.22788581149999998</v>
      </c>
      <c r="G3" s="8">
        <v>7.5563683999999992E-2</v>
      </c>
      <c r="H3" s="8">
        <v>0.27272011400000001</v>
      </c>
      <c r="I3" s="8">
        <v>6.1081692999999999E-2</v>
      </c>
      <c r="J3" s="8">
        <v>1.709540515</v>
      </c>
      <c r="K3" s="8">
        <v>1.12729557</v>
      </c>
      <c r="L3" s="8">
        <v>9.2621216500000006E-2</v>
      </c>
      <c r="M3" s="8">
        <v>1.44435428</v>
      </c>
      <c r="N3" s="8">
        <v>0.79627781099999995</v>
      </c>
      <c r="O3" s="8">
        <v>0.55363156700000005</v>
      </c>
      <c r="P3" s="8">
        <v>0.55762420749999997</v>
      </c>
      <c r="Q3" s="8">
        <v>0.40984448499999998</v>
      </c>
      <c r="R3" s="8">
        <v>0.12439876550000001</v>
      </c>
      <c r="S3" s="8">
        <v>7.8646512500000001E-2</v>
      </c>
      <c r="T3" s="8">
        <v>0.20912132999999999</v>
      </c>
      <c r="U3" s="8">
        <v>2.15785202</v>
      </c>
      <c r="V3" s="8">
        <v>0.69920579549999995</v>
      </c>
      <c r="W3" s="8">
        <v>1.2470992299999999</v>
      </c>
      <c r="X3" s="8">
        <v>1.151893995</v>
      </c>
      <c r="Y3" s="8">
        <v>8.9764408200000005</v>
      </c>
      <c r="Z3" s="8">
        <v>0.74738235149999999</v>
      </c>
      <c r="AA3" s="8">
        <v>1.67232468</v>
      </c>
      <c r="AB3" s="8">
        <v>6.674359795</v>
      </c>
      <c r="AC3" s="8">
        <v>0.31387820399999999</v>
      </c>
      <c r="AD3" s="8">
        <v>4.0333597899999996</v>
      </c>
      <c r="AE3" s="8">
        <v>1.2522386299999999</v>
      </c>
      <c r="AF3" s="8">
        <v>3.8591623300000002</v>
      </c>
      <c r="AG3" s="8">
        <v>30.27316175</v>
      </c>
      <c r="AH3" s="8">
        <v>0.78481158400000006</v>
      </c>
      <c r="AI3" s="8">
        <v>6.7301851100000007</v>
      </c>
      <c r="AJ3" s="8">
        <v>3.37926605</v>
      </c>
      <c r="AK3" s="8">
        <v>1.210793725</v>
      </c>
      <c r="AL3" s="8">
        <v>0.50098710850000006</v>
      </c>
      <c r="AM3" s="8">
        <v>0.36154296100000005</v>
      </c>
      <c r="AN3" s="8">
        <v>0.99492063400000008</v>
      </c>
      <c r="AO3" s="8">
        <v>0.80218190349999996</v>
      </c>
      <c r="AP3" s="8">
        <v>0.98510345249999998</v>
      </c>
      <c r="AQ3" s="8">
        <v>0.25060699399999997</v>
      </c>
      <c r="AR3" s="8">
        <v>5.309190675</v>
      </c>
      <c r="AS3" s="8">
        <v>0.66264082749999997</v>
      </c>
      <c r="AT3" s="8">
        <v>1.2539072500000001</v>
      </c>
      <c r="AU3" s="8">
        <v>3.6870246500000001</v>
      </c>
      <c r="AV3" s="8">
        <v>0.38066123750000003</v>
      </c>
      <c r="AW3" s="8">
        <v>0.56069163449999992</v>
      </c>
      <c r="AX3" s="8">
        <v>0.37739567350000003</v>
      </c>
      <c r="AY3" s="8">
        <v>0.2108110285</v>
      </c>
      <c r="AZ3" s="8">
        <v>0.31005463750000001</v>
      </c>
      <c r="BA3" s="8">
        <v>0.17386026500000001</v>
      </c>
      <c r="BB3" s="8">
        <v>0.19954313299999998</v>
      </c>
      <c r="BC3" s="8">
        <v>7.4852531999999999E-2</v>
      </c>
      <c r="BD3" s="8">
        <f t="shared" ref="BD3:BD69" si="0">F3+G3+H3+I3+J3+K3+L3+M3+N3+O3+P3+(Q3/2)+S3+U3+V3+AC3</f>
        <v>10.373101243999999</v>
      </c>
      <c r="BE3" s="8">
        <f t="shared" ref="BE3:BE69" si="1">(Q3/2)+R3+W3+X3+Y3+Z3+AA3+AB3+AD3+AF3+AM3</f>
        <v>29.0528869605</v>
      </c>
      <c r="BF3" s="8">
        <f t="shared" ref="BF3:BF69" si="2">AE3+AG3+AH3+AI3+AJ3+AK3+AL3+AN3</f>
        <v>45.126364591500007</v>
      </c>
      <c r="BG3" s="8">
        <f t="shared" ref="BG3:BG69" si="3">AO3+AP3+AQ3+AR3+AS3+AT3+AU3+AV3+AW3</f>
        <v>13.892008624499999</v>
      </c>
      <c r="BH3" s="8">
        <f t="shared" ref="BH3:BH69" si="4">AX3+AY3+AZ3+BA3+BB3+BC3</f>
        <v>1.3465172695000001</v>
      </c>
      <c r="BI3" s="8">
        <f t="shared" ref="BI3:BI69" si="5">F3+G3+I3+J3+(K3/2)+(R3/2)</f>
        <v>2.69991887125</v>
      </c>
      <c r="BJ3" s="8">
        <f t="shared" ref="BJ3:BJ69" si="6">H3+L3+M3+N3+O3+(Q3/2)+R3+T3+W3+X3+Y3+(AA3/2)</f>
        <v>15.909643711499999</v>
      </c>
      <c r="BK3" s="8">
        <f t="shared" ref="BK3:BK69" si="7">S3+U3+V3+Y3+Z3+(AA3/2)+AB3+AD3+AE3+AF3+AG3+AH3+AI3+AJ3</f>
        <v>70.482234878499995</v>
      </c>
      <c r="BL3" s="8">
        <f t="shared" ref="BL3:BL69" si="8">AK3+AL3+AN3+AO3+AP3+AQ3+AR3+AS3+AT3</f>
        <v>11.97033257</v>
      </c>
      <c r="BM3" s="8">
        <f t="shared" ref="BM3:BM69" si="9">AM3+AU3+AV3+AW3+AX3+AY3+AZ3+BA3+BB3+BC3</f>
        <v>6.3364377525000011</v>
      </c>
      <c r="BN3" s="8">
        <f t="shared" ref="BN3:BN69" si="10">F3+G3+H3+(Q3/2)+R3+(T3/2)+(AA3/2)</f>
        <v>1.8462136224999999</v>
      </c>
      <c r="BO3" s="8">
        <f t="shared" ref="BO3:BO69" si="11">I3+J3+(K3/2)+L3+M3+N3+O3+(Q3/2)+S3+(T3/2)+U3+V3+W3+X3+Y3+Z3+(AA3/2)+AB3+AD3+AE3+AF3+AG3+AH3+AI3+AJ3</f>
        <v>78.411865878499995</v>
      </c>
      <c r="BP3" s="8">
        <f t="shared" ref="BP3:BP69" si="12">AK3+AL3+AN3+AO3+AP3+AQ3+AR3+AS3+AT3</f>
        <v>11.97033257</v>
      </c>
      <c r="BQ3" s="8">
        <f t="shared" ref="BQ3:BQ69" si="13">AL3+AU3+AV3+AW3+AX3+AY3+AZ3+BA3+BB3+BC3</f>
        <v>6.4758819000000001</v>
      </c>
      <c r="BR3" s="8">
        <f t="shared" ref="BR3:BR69" si="14">(K3/2)+P3</f>
        <v>1.1212719925000001</v>
      </c>
      <c r="BS3" s="8">
        <f t="shared" ref="BS3:BS69" si="15">G3+J3+(K3/2)+M3+N3+O3+(T3/2)+U3+V3+X3+Y3+AB3+AD3+AI3+AJ3+AS3+(BA3/2)</f>
        <v>39.799710642500003</v>
      </c>
      <c r="BT3" s="8">
        <f t="shared" ref="BT3:BT69" si="16">AT3+AW3+(AX3/3)+BB3+(BC3/3)</f>
        <v>2.1648914193333337</v>
      </c>
    </row>
    <row r="4" spans="1:72" s="1" customFormat="1" x14ac:dyDescent="0.25">
      <c r="A4" s="2">
        <f t="shared" ref="A4:A42" si="17">A3+1</f>
        <v>3</v>
      </c>
      <c r="B4" s="1">
        <v>1</v>
      </c>
      <c r="C4" s="1">
        <v>64</v>
      </c>
      <c r="D4" s="1">
        <v>8.3000000000000007</v>
      </c>
      <c r="E4" s="1">
        <v>1</v>
      </c>
      <c r="F4" s="8">
        <v>0.167226812</v>
      </c>
      <c r="G4" s="8">
        <v>5.8784055500000001E-2</v>
      </c>
      <c r="H4" s="8">
        <v>0.19474327450000001</v>
      </c>
      <c r="I4" s="8">
        <v>5.5546250499999998E-2</v>
      </c>
      <c r="J4" s="8">
        <v>2.331980685</v>
      </c>
      <c r="K4" s="8">
        <v>1.0805966200000001</v>
      </c>
      <c r="L4" s="8">
        <v>9.0606067999999998E-2</v>
      </c>
      <c r="M4" s="8">
        <v>2.3304560599999999</v>
      </c>
      <c r="N4" s="8">
        <v>1.18866585</v>
      </c>
      <c r="O4" s="8">
        <v>0.69099474099999991</v>
      </c>
      <c r="P4" s="8">
        <v>0.5032910035</v>
      </c>
      <c r="Q4" s="8">
        <v>0.36617557649999999</v>
      </c>
      <c r="R4" s="8">
        <v>8.2715978499999995E-2</v>
      </c>
      <c r="S4" s="8">
        <v>5.6350434500000005E-2</v>
      </c>
      <c r="T4" s="8">
        <v>0.14101145300000001</v>
      </c>
      <c r="U4" s="8">
        <v>2.5719811099999998</v>
      </c>
      <c r="V4" s="8">
        <v>0.49674652200000002</v>
      </c>
      <c r="W4" s="8">
        <v>1.0263690999999999</v>
      </c>
      <c r="X4" s="8">
        <v>1.353925295</v>
      </c>
      <c r="Y4" s="8">
        <v>8.1221078350000013</v>
      </c>
      <c r="Z4" s="8">
        <v>0.64405322799999998</v>
      </c>
      <c r="AA4" s="8">
        <v>1.5675326700000001</v>
      </c>
      <c r="AB4" s="8">
        <v>7.1960967050000004</v>
      </c>
      <c r="AC4" s="8">
        <v>0.32738873950000003</v>
      </c>
      <c r="AD4" s="8">
        <v>2.9222685049999999</v>
      </c>
      <c r="AE4" s="8">
        <v>0.98168859850000001</v>
      </c>
      <c r="AF4" s="8">
        <v>3.93940029</v>
      </c>
      <c r="AG4" s="8">
        <v>29.707340250000001</v>
      </c>
      <c r="AH4" s="8">
        <v>0.96269408599999995</v>
      </c>
      <c r="AI4" s="8">
        <v>6.16773653</v>
      </c>
      <c r="AJ4" s="8">
        <v>4.1411186349999998</v>
      </c>
      <c r="AK4" s="8">
        <v>1.42523891</v>
      </c>
      <c r="AL4" s="8">
        <v>0.47459539750000002</v>
      </c>
      <c r="AM4" s="8">
        <v>0.31713397199999999</v>
      </c>
      <c r="AN4" s="8">
        <v>1.1953726100000002</v>
      </c>
      <c r="AO4" s="8">
        <v>0.57225377799999999</v>
      </c>
      <c r="AP4" s="8">
        <v>1.0810477650000001</v>
      </c>
      <c r="AQ4" s="8">
        <v>0.2383244695</v>
      </c>
      <c r="AR4" s="8">
        <v>6.3221037550000005</v>
      </c>
      <c r="AS4" s="8">
        <v>0.56724705900000005</v>
      </c>
      <c r="AT4" s="8">
        <v>1.50225023</v>
      </c>
      <c r="AU4" s="8">
        <v>2.6522506249999998</v>
      </c>
      <c r="AV4" s="8">
        <v>0.38208906500000001</v>
      </c>
      <c r="AW4" s="8">
        <v>0.311510699</v>
      </c>
      <c r="AX4" s="8">
        <v>0.39242059350000003</v>
      </c>
      <c r="AY4" s="8">
        <v>0.29125184749999999</v>
      </c>
      <c r="AZ4" s="8">
        <v>0.38212228349999999</v>
      </c>
      <c r="BA4" s="8">
        <v>0.1785294275</v>
      </c>
      <c r="BB4" s="8">
        <v>0.18457940950000001</v>
      </c>
      <c r="BC4" s="8">
        <v>6.2085118500000001E-2</v>
      </c>
      <c r="BD4" s="8">
        <f t="shared" si="0"/>
        <v>12.32844601425</v>
      </c>
      <c r="BE4" s="8">
        <f t="shared" si="1"/>
        <v>27.354691366750004</v>
      </c>
      <c r="BF4" s="8">
        <f t="shared" si="2"/>
        <v>45.055785016999998</v>
      </c>
      <c r="BG4" s="8">
        <f t="shared" si="3"/>
        <v>13.6290774455</v>
      </c>
      <c r="BH4" s="8">
        <f t="shared" si="4"/>
        <v>1.4909886799999998</v>
      </c>
      <c r="BI4" s="8">
        <f t="shared" si="5"/>
        <v>3.1951941022499994</v>
      </c>
      <c r="BJ4" s="8">
        <f t="shared" si="6"/>
        <v>16.18844977825</v>
      </c>
      <c r="BK4" s="8">
        <f t="shared" si="7"/>
        <v>68.693349064000003</v>
      </c>
      <c r="BL4" s="8">
        <f t="shared" si="8"/>
        <v>13.378433974</v>
      </c>
      <c r="BM4" s="8">
        <f t="shared" si="9"/>
        <v>5.1539730410000004</v>
      </c>
      <c r="BN4" s="8">
        <f t="shared" si="10"/>
        <v>1.5408299702499999</v>
      </c>
      <c r="BO4" s="8">
        <f t="shared" si="11"/>
        <v>78.55578493825</v>
      </c>
      <c r="BP4" s="8">
        <f t="shared" si="12"/>
        <v>13.378433974</v>
      </c>
      <c r="BQ4" s="8">
        <f t="shared" si="13"/>
        <v>5.3114344664999997</v>
      </c>
      <c r="BR4" s="8">
        <f t="shared" si="14"/>
        <v>1.0435893135000001</v>
      </c>
      <c r="BS4" s="8">
        <f t="shared" si="15"/>
        <v>40.840178337749997</v>
      </c>
      <c r="BT4" s="8">
        <f t="shared" si="16"/>
        <v>2.1498422425000001</v>
      </c>
    </row>
    <row r="5" spans="1:72" s="1" customFormat="1" x14ac:dyDescent="0.25">
      <c r="A5" s="2">
        <f t="shared" si="17"/>
        <v>4</v>
      </c>
      <c r="B5" s="1">
        <v>1</v>
      </c>
      <c r="C5" s="1">
        <v>56</v>
      </c>
      <c r="D5" s="1">
        <v>6</v>
      </c>
      <c r="E5" s="1">
        <v>1</v>
      </c>
      <c r="F5" s="8">
        <v>4.4239609999999999E-2</v>
      </c>
      <c r="G5" s="8">
        <v>7.9702759999999997E-2</v>
      </c>
      <c r="H5" s="8">
        <v>5.1623142999999996E-2</v>
      </c>
      <c r="I5" s="8">
        <v>6.1924564500000001E-2</v>
      </c>
      <c r="J5" s="8">
        <v>1.9578881749999999</v>
      </c>
      <c r="K5" s="8">
        <v>0.87130400899999993</v>
      </c>
      <c r="L5" s="8">
        <v>6.3030562999999998E-2</v>
      </c>
      <c r="M5" s="8">
        <v>1.6604845099999999</v>
      </c>
      <c r="N5" s="8">
        <v>0.65030541099999994</v>
      </c>
      <c r="O5" s="8">
        <v>0.50574672099999995</v>
      </c>
      <c r="P5" s="8">
        <v>0.40843215050000004</v>
      </c>
      <c r="Q5" s="8">
        <v>0.36360241299999996</v>
      </c>
      <c r="R5" s="8">
        <v>9.3373458500000006E-2</v>
      </c>
      <c r="S5" s="8">
        <v>5.0529486499999998E-2</v>
      </c>
      <c r="T5" s="8">
        <v>0.16383365999999999</v>
      </c>
      <c r="U5" s="8">
        <v>1.8750094599999998</v>
      </c>
      <c r="V5" s="8">
        <v>0.40265905300000004</v>
      </c>
      <c r="W5" s="8">
        <v>1.086619665</v>
      </c>
      <c r="X5" s="8">
        <v>0.92030544799999991</v>
      </c>
      <c r="Y5" s="8">
        <v>9.4480610049999996</v>
      </c>
      <c r="Z5" s="8">
        <v>0.65277857799999994</v>
      </c>
      <c r="AA5" s="8">
        <v>1.61500165</v>
      </c>
      <c r="AB5" s="8">
        <v>5.5678673649999997</v>
      </c>
      <c r="AC5" s="8">
        <v>0.3778051355</v>
      </c>
      <c r="AD5" s="8">
        <v>2.5239827450000001</v>
      </c>
      <c r="AE5" s="8">
        <v>1.1332531650000002</v>
      </c>
      <c r="AF5" s="8">
        <v>3.2175517550000001</v>
      </c>
      <c r="AG5" s="8">
        <v>32.345309049999997</v>
      </c>
      <c r="AH5" s="8">
        <v>0.76342093499999997</v>
      </c>
      <c r="AI5" s="8">
        <v>6.5749575399999998</v>
      </c>
      <c r="AJ5" s="8">
        <v>3.5679997750000001</v>
      </c>
      <c r="AK5" s="8">
        <v>1.762643215</v>
      </c>
      <c r="AL5" s="8">
        <v>0.44078349449999998</v>
      </c>
      <c r="AM5" s="8">
        <v>0.31964744350000002</v>
      </c>
      <c r="AN5" s="8">
        <v>1.3372341649999999</v>
      </c>
      <c r="AO5" s="8">
        <v>0.96248310199999998</v>
      </c>
      <c r="AP5" s="8">
        <v>1.0114785065</v>
      </c>
      <c r="AQ5" s="8">
        <v>0.16673504700000003</v>
      </c>
      <c r="AR5" s="8">
        <v>5.6228125900000006</v>
      </c>
      <c r="AS5" s="8">
        <v>0.52999371949999996</v>
      </c>
      <c r="AT5" s="8">
        <v>1.742270955</v>
      </c>
      <c r="AU5" s="8">
        <v>4.65330859</v>
      </c>
      <c r="AV5" s="8">
        <v>0.432374804</v>
      </c>
      <c r="AW5" s="8">
        <v>0.54984094449999998</v>
      </c>
      <c r="AX5" s="8">
        <v>0.41453902399999998</v>
      </c>
      <c r="AY5" s="8">
        <v>0.17861653900000002</v>
      </c>
      <c r="AZ5" s="8">
        <v>0.31358465149999998</v>
      </c>
      <c r="BA5" s="8">
        <v>0.165127053</v>
      </c>
      <c r="BB5" s="8">
        <v>0.2244222625</v>
      </c>
      <c r="BC5" s="8">
        <v>7.3500947499999997E-2</v>
      </c>
      <c r="BD5" s="8">
        <f t="shared" si="0"/>
        <v>9.2424859584999997</v>
      </c>
      <c r="BE5" s="8">
        <f t="shared" si="1"/>
        <v>25.626990319499999</v>
      </c>
      <c r="BF5" s="8">
        <f t="shared" si="2"/>
        <v>47.925601339499991</v>
      </c>
      <c r="BG5" s="8">
        <f t="shared" si="3"/>
        <v>15.6712982585</v>
      </c>
      <c r="BH5" s="8">
        <f t="shared" si="4"/>
        <v>1.3697904775</v>
      </c>
      <c r="BI5" s="8">
        <f t="shared" si="5"/>
        <v>2.6260938432500001</v>
      </c>
      <c r="BJ5" s="8">
        <f t="shared" si="6"/>
        <v>15.632685615999998</v>
      </c>
      <c r="BK5" s="8">
        <f t="shared" si="7"/>
        <v>68.93088073749999</v>
      </c>
      <c r="BL5" s="8">
        <f t="shared" si="8"/>
        <v>13.576434794500003</v>
      </c>
      <c r="BM5" s="8">
        <f t="shared" si="9"/>
        <v>7.3249622595000003</v>
      </c>
      <c r="BN5" s="8">
        <f t="shared" si="10"/>
        <v>1.3401578329999999</v>
      </c>
      <c r="BO5" s="8">
        <f t="shared" si="11"/>
        <v>76.536555836000005</v>
      </c>
      <c r="BP5" s="8">
        <f t="shared" si="12"/>
        <v>13.576434794500003</v>
      </c>
      <c r="BQ5" s="8">
        <f t="shared" si="13"/>
        <v>7.4460983105</v>
      </c>
      <c r="BR5" s="8">
        <f t="shared" si="14"/>
        <v>0.844084155</v>
      </c>
      <c r="BS5" s="8">
        <f t="shared" si="15"/>
        <v>36.865096048499993</v>
      </c>
      <c r="BT5" s="8">
        <f t="shared" si="16"/>
        <v>2.6792141525000002</v>
      </c>
    </row>
    <row r="6" spans="1:72" s="1" customFormat="1" x14ac:dyDescent="0.25">
      <c r="A6" s="2">
        <f t="shared" si="17"/>
        <v>5</v>
      </c>
      <c r="B6" s="1">
        <v>1</v>
      </c>
      <c r="C6" s="1">
        <v>68</v>
      </c>
      <c r="D6" s="1">
        <v>10.4</v>
      </c>
      <c r="E6" s="1">
        <v>1</v>
      </c>
      <c r="F6" s="8">
        <v>4.8717544500000001E-2</v>
      </c>
      <c r="G6" s="8">
        <v>5.8621615500000002E-2</v>
      </c>
      <c r="H6" s="8">
        <v>6.2720779000000004E-2</v>
      </c>
      <c r="I6" s="8">
        <v>3.98227445E-2</v>
      </c>
      <c r="J6" s="8">
        <v>2.3586314050000001</v>
      </c>
      <c r="K6" s="8">
        <v>1.0982728319999999</v>
      </c>
      <c r="L6" s="8">
        <v>4.7381894500000001E-2</v>
      </c>
      <c r="M6" s="8">
        <v>1.5434655049999999</v>
      </c>
      <c r="N6" s="8">
        <v>0.90667297950000003</v>
      </c>
      <c r="O6" s="8">
        <v>0.61822264599999999</v>
      </c>
      <c r="P6" s="8">
        <v>0.51835536500000001</v>
      </c>
      <c r="Q6" s="8">
        <v>0.35333710900000004</v>
      </c>
      <c r="R6" s="8">
        <v>7.5822267500000012E-2</v>
      </c>
      <c r="S6" s="8">
        <v>4.0591258999999998E-2</v>
      </c>
      <c r="T6" s="8">
        <v>0.1473548865</v>
      </c>
      <c r="U6" s="8">
        <v>1.66140113</v>
      </c>
      <c r="V6" s="8">
        <v>0.40594332249999998</v>
      </c>
      <c r="W6" s="8">
        <v>0.8258404775</v>
      </c>
      <c r="X6" s="8">
        <v>0.99546880049999997</v>
      </c>
      <c r="Y6" s="8">
        <v>7.960661065</v>
      </c>
      <c r="Z6" s="8">
        <v>0.75500190750000007</v>
      </c>
      <c r="AA6" s="8">
        <v>1.40743668</v>
      </c>
      <c r="AB6" s="8">
        <v>4.432133865</v>
      </c>
      <c r="AC6" s="8">
        <v>0.36479194999999998</v>
      </c>
      <c r="AD6" s="8">
        <v>2.0670513549999998</v>
      </c>
      <c r="AE6" s="8">
        <v>0.95519801699999995</v>
      </c>
      <c r="AF6" s="8">
        <v>3.6521292349999999</v>
      </c>
      <c r="AG6" s="8">
        <v>36.554398649999996</v>
      </c>
      <c r="AH6" s="8">
        <v>1.15841119</v>
      </c>
      <c r="AI6" s="8">
        <v>4.7054530999999997</v>
      </c>
      <c r="AJ6" s="8">
        <v>1.75592609</v>
      </c>
      <c r="AK6" s="8">
        <v>1.40937717</v>
      </c>
      <c r="AL6" s="8">
        <v>0.56296510649999998</v>
      </c>
      <c r="AM6" s="8">
        <v>0.41255820850000002</v>
      </c>
      <c r="AN6" s="8">
        <v>1.46670177</v>
      </c>
      <c r="AO6" s="8">
        <v>0.76621534699999994</v>
      </c>
      <c r="AP6" s="8">
        <v>1.06393918</v>
      </c>
      <c r="AQ6" s="8">
        <v>0.239389254</v>
      </c>
      <c r="AR6" s="8">
        <v>7.5397108149999994</v>
      </c>
      <c r="AS6" s="8">
        <v>0.7193209410000001</v>
      </c>
      <c r="AT6" s="8">
        <v>2.2178121050000001</v>
      </c>
      <c r="AU6" s="8">
        <v>3.081798085</v>
      </c>
      <c r="AV6" s="8">
        <v>0.52255481749999999</v>
      </c>
      <c r="AW6" s="8">
        <v>0.41496738550000001</v>
      </c>
      <c r="AX6" s="8">
        <v>0.53604383600000005</v>
      </c>
      <c r="AY6" s="8">
        <v>0.35310287550000002</v>
      </c>
      <c r="AZ6" s="8">
        <v>0.55216239599999994</v>
      </c>
      <c r="BA6" s="8">
        <v>0.21745787350000001</v>
      </c>
      <c r="BB6" s="8">
        <v>0.26677338500000003</v>
      </c>
      <c r="BC6" s="8">
        <v>8.1911790499999998E-2</v>
      </c>
      <c r="BD6" s="8">
        <f t="shared" si="0"/>
        <v>9.9502815264999995</v>
      </c>
      <c r="BE6" s="8">
        <f t="shared" si="1"/>
        <v>22.760772415999998</v>
      </c>
      <c r="BF6" s="8">
        <f t="shared" si="2"/>
        <v>48.568431093500003</v>
      </c>
      <c r="BG6" s="8">
        <f t="shared" si="3"/>
        <v>16.565707929999999</v>
      </c>
      <c r="BH6" s="8">
        <f t="shared" si="4"/>
        <v>2.0074521564999999</v>
      </c>
      <c r="BI6" s="8">
        <f t="shared" si="5"/>
        <v>3.0928408592500003</v>
      </c>
      <c r="BJ6" s="8">
        <f t="shared" si="6"/>
        <v>14.0639981955</v>
      </c>
      <c r="BK6" s="8">
        <f t="shared" si="7"/>
        <v>66.808018526000012</v>
      </c>
      <c r="BL6" s="8">
        <f t="shared" si="8"/>
        <v>15.9854316885</v>
      </c>
      <c r="BM6" s="8">
        <f t="shared" si="9"/>
        <v>6.4393306529999998</v>
      </c>
      <c r="BN6" s="8">
        <f t="shared" si="10"/>
        <v>1.1999465442499999</v>
      </c>
      <c r="BO6" s="8">
        <f t="shared" si="11"/>
        <v>74.943007392249996</v>
      </c>
      <c r="BP6" s="8">
        <f t="shared" si="12"/>
        <v>15.9854316885</v>
      </c>
      <c r="BQ6" s="8">
        <f t="shared" si="13"/>
        <v>6.5897375509999998</v>
      </c>
      <c r="BR6" s="8">
        <f t="shared" si="14"/>
        <v>1.067491781</v>
      </c>
      <c r="BS6" s="8">
        <f t="shared" si="15"/>
        <v>30.920516616</v>
      </c>
      <c r="BT6" s="8">
        <f t="shared" si="16"/>
        <v>3.1055380843333333</v>
      </c>
    </row>
    <row r="7" spans="1:72" s="1" customFormat="1" x14ac:dyDescent="0.25">
      <c r="A7" s="2">
        <f t="shared" si="17"/>
        <v>6</v>
      </c>
      <c r="B7" s="1">
        <v>1</v>
      </c>
      <c r="C7" s="1">
        <v>60</v>
      </c>
      <c r="D7" s="1">
        <v>1.2</v>
      </c>
      <c r="E7" s="1">
        <v>1</v>
      </c>
      <c r="F7" s="8">
        <v>4.7004522999999999E-2</v>
      </c>
      <c r="G7" s="8">
        <v>4.9026574500000003E-2</v>
      </c>
      <c r="H7" s="8">
        <v>7.4397550499999993E-2</v>
      </c>
      <c r="I7" s="8">
        <v>4.0063431499999996E-2</v>
      </c>
      <c r="J7" s="8">
        <v>2.3477457749999999</v>
      </c>
      <c r="K7" s="8">
        <v>1.0209129775000001</v>
      </c>
      <c r="L7" s="8">
        <v>6.727417799999999E-2</v>
      </c>
      <c r="M7" s="8">
        <v>2.2023625199999999</v>
      </c>
      <c r="N7" s="8">
        <v>1.2937186949999999</v>
      </c>
      <c r="O7" s="8">
        <v>0.78167314450000003</v>
      </c>
      <c r="P7" s="8">
        <v>0.59366087700000003</v>
      </c>
      <c r="Q7" s="8">
        <v>0.42186000999999995</v>
      </c>
      <c r="R7" s="8">
        <v>0.11929339899999999</v>
      </c>
      <c r="S7" s="8">
        <v>6.7803509499999998E-2</v>
      </c>
      <c r="T7" s="8">
        <v>0.20006088550000001</v>
      </c>
      <c r="U7" s="8">
        <v>2.7375320250000001</v>
      </c>
      <c r="V7" s="8">
        <v>0.64794633899999998</v>
      </c>
      <c r="W7" s="8">
        <v>0.97556957399999999</v>
      </c>
      <c r="X7" s="8">
        <v>1.35254111</v>
      </c>
      <c r="Y7" s="8">
        <v>9.6510534449999987</v>
      </c>
      <c r="Z7" s="8">
        <v>0.72148395949999999</v>
      </c>
      <c r="AA7" s="8">
        <v>1.448899865</v>
      </c>
      <c r="AB7" s="8">
        <v>5.6213525200000003</v>
      </c>
      <c r="AC7" s="8">
        <v>0.36952781899999998</v>
      </c>
      <c r="AD7" s="8">
        <v>2.6885667450000001</v>
      </c>
      <c r="AE7" s="8">
        <v>1.05476014</v>
      </c>
      <c r="AF7" s="8">
        <v>3.3371420249999999</v>
      </c>
      <c r="AG7" s="8">
        <v>32.704503500000001</v>
      </c>
      <c r="AH7" s="8">
        <v>0.92275917149999998</v>
      </c>
      <c r="AI7" s="8">
        <v>4.4515462350000004</v>
      </c>
      <c r="AJ7" s="8">
        <v>2.4222615000000003</v>
      </c>
      <c r="AK7" s="8">
        <v>1.4026599050000002</v>
      </c>
      <c r="AL7" s="8">
        <v>0.43756087649999997</v>
      </c>
      <c r="AM7" s="8">
        <v>0.2732076685</v>
      </c>
      <c r="AN7" s="8">
        <v>1.1406176700000001</v>
      </c>
      <c r="AO7" s="8">
        <v>1.1361452350000001</v>
      </c>
      <c r="AP7" s="8">
        <v>0.8034405805</v>
      </c>
      <c r="AQ7" s="8">
        <v>0.19541145999999998</v>
      </c>
      <c r="AR7" s="8">
        <v>4.5214151449999997</v>
      </c>
      <c r="AS7" s="8">
        <v>0.28306661850000003</v>
      </c>
      <c r="AT7" s="8">
        <v>1.604193845</v>
      </c>
      <c r="AU7" s="8">
        <v>5.3851279450000007</v>
      </c>
      <c r="AV7" s="8">
        <v>0.34062813749999998</v>
      </c>
      <c r="AW7" s="8">
        <v>0.45861459199999999</v>
      </c>
      <c r="AX7" s="8">
        <v>0.46310210399999996</v>
      </c>
      <c r="AY7" s="8">
        <v>0.16481188800000002</v>
      </c>
      <c r="AZ7" s="8">
        <v>0.32241413050000001</v>
      </c>
      <c r="BA7" s="8">
        <v>0.19623335050000001</v>
      </c>
      <c r="BB7" s="8">
        <v>0.30397907899999999</v>
      </c>
      <c r="BC7" s="8">
        <v>0.13306575449999999</v>
      </c>
      <c r="BD7" s="8">
        <f t="shared" si="0"/>
        <v>12.551579943999998</v>
      </c>
      <c r="BE7" s="8">
        <f t="shared" si="1"/>
        <v>26.400040315999998</v>
      </c>
      <c r="BF7" s="8">
        <f t="shared" si="2"/>
        <v>44.536668997999996</v>
      </c>
      <c r="BG7" s="8">
        <f t="shared" si="3"/>
        <v>14.7280435585</v>
      </c>
      <c r="BH7" s="8">
        <f t="shared" si="4"/>
        <v>1.5836063065000001</v>
      </c>
      <c r="BI7" s="8">
        <f t="shared" si="5"/>
        <v>3.0539434922500002</v>
      </c>
      <c r="BJ7" s="8">
        <f t="shared" si="6"/>
        <v>17.653324438999999</v>
      </c>
      <c r="BK7" s="8">
        <f t="shared" si="7"/>
        <v>67.753161047000006</v>
      </c>
      <c r="BL7" s="8">
        <f t="shared" si="8"/>
        <v>11.524511335499998</v>
      </c>
      <c r="BM7" s="8">
        <f t="shared" si="9"/>
        <v>8.0411846494999999</v>
      </c>
      <c r="BN7" s="8">
        <f t="shared" si="10"/>
        <v>1.32513242725</v>
      </c>
      <c r="BO7" s="8">
        <f t="shared" si="11"/>
        <v>77.635526411499995</v>
      </c>
      <c r="BP7" s="8">
        <f t="shared" si="12"/>
        <v>11.524511335499998</v>
      </c>
      <c r="BQ7" s="8">
        <f t="shared" si="13"/>
        <v>8.2055378575000013</v>
      </c>
      <c r="BR7" s="8">
        <f t="shared" si="14"/>
        <v>1.1041173657500001</v>
      </c>
      <c r="BS7" s="8">
        <f t="shared" si="15"/>
        <v>37.238996853249994</v>
      </c>
      <c r="BT7" s="8">
        <f t="shared" si="16"/>
        <v>2.5655101354999998</v>
      </c>
    </row>
    <row r="8" spans="1:72" s="1" customFormat="1" x14ac:dyDescent="0.25">
      <c r="A8" s="2">
        <f t="shared" si="17"/>
        <v>7</v>
      </c>
      <c r="B8" s="1">
        <v>1</v>
      </c>
      <c r="C8" s="1">
        <v>62</v>
      </c>
      <c r="D8" s="1">
        <v>6.5</v>
      </c>
      <c r="F8" s="8">
        <v>5.0861135500000001E-2</v>
      </c>
      <c r="G8" s="8">
        <v>0.1158470605</v>
      </c>
      <c r="H8" s="8">
        <v>8.4222046999999994E-2</v>
      </c>
      <c r="I8" s="8">
        <v>6.1537059500000005E-2</v>
      </c>
      <c r="J8" s="8">
        <v>2.7647934100000002</v>
      </c>
      <c r="K8" s="8">
        <v>1.1861225049999999</v>
      </c>
      <c r="L8" s="8">
        <v>7.90437695E-2</v>
      </c>
      <c r="M8" s="8">
        <v>2.259807575</v>
      </c>
      <c r="N8" s="8">
        <v>1.1100036449999999</v>
      </c>
      <c r="O8" s="8">
        <v>0.73499891399999995</v>
      </c>
      <c r="P8" s="8">
        <v>0.43485156800000002</v>
      </c>
      <c r="Q8" s="8">
        <v>0.3717926345</v>
      </c>
      <c r="R8" s="8">
        <v>6.6609540999999994E-2</v>
      </c>
      <c r="S8" s="8">
        <v>5.2697891499999996E-2</v>
      </c>
      <c r="T8" s="8">
        <v>0.15016927749999998</v>
      </c>
      <c r="U8" s="8">
        <v>2.3450234649999997</v>
      </c>
      <c r="V8" s="8">
        <v>0.47838706149999999</v>
      </c>
      <c r="W8" s="8">
        <v>0.90386633000000005</v>
      </c>
      <c r="X8" s="8">
        <v>1.1547694800000001</v>
      </c>
      <c r="Y8" s="8">
        <v>8.1666723549999993</v>
      </c>
      <c r="Z8" s="8">
        <v>0.67588195849999999</v>
      </c>
      <c r="AA8" s="8">
        <v>1.3120679800000001</v>
      </c>
      <c r="AB8" s="8">
        <v>6.6409016599999999</v>
      </c>
      <c r="AC8" s="8">
        <v>0.33534760900000005</v>
      </c>
      <c r="AD8" s="8">
        <v>2.5918905400000001</v>
      </c>
      <c r="AE8" s="8">
        <v>1.1860192249999999</v>
      </c>
      <c r="AF8" s="8">
        <v>3.7379099249999999</v>
      </c>
      <c r="AG8" s="8">
        <v>32.84423005</v>
      </c>
      <c r="AH8" s="8">
        <v>0.78169804199999993</v>
      </c>
      <c r="AI8" s="8">
        <v>6.2269477200000001</v>
      </c>
      <c r="AJ8" s="8">
        <v>2.9310218250000002</v>
      </c>
      <c r="AK8" s="8">
        <v>1.1011864299999998</v>
      </c>
      <c r="AL8" s="8">
        <v>0.45891416699999998</v>
      </c>
      <c r="AM8" s="8">
        <v>0.28521799800000003</v>
      </c>
      <c r="AN8" s="8">
        <v>1.0474317874999999</v>
      </c>
      <c r="AO8" s="8">
        <v>0.69688902050000001</v>
      </c>
      <c r="AP8" s="8">
        <v>0.93325039650000008</v>
      </c>
      <c r="AQ8" s="8">
        <v>0.23878010350000001</v>
      </c>
      <c r="AR8" s="8">
        <v>5.6569087199999997</v>
      </c>
      <c r="AS8" s="8">
        <v>0.51434684799999997</v>
      </c>
      <c r="AT8" s="8">
        <v>1.4797353099999999</v>
      </c>
      <c r="AU8" s="8">
        <v>3.6204096400000001</v>
      </c>
      <c r="AV8" s="8">
        <v>0.329636771</v>
      </c>
      <c r="AW8" s="8">
        <v>0.41318885950000001</v>
      </c>
      <c r="AX8" s="8">
        <v>0.34075957849999999</v>
      </c>
      <c r="AY8" s="8">
        <v>0.22867415250000001</v>
      </c>
      <c r="AZ8" s="8">
        <v>0.34023613850000001</v>
      </c>
      <c r="BA8" s="8">
        <v>0.1862731205</v>
      </c>
      <c r="BB8" s="8">
        <v>0.22954904700000001</v>
      </c>
      <c r="BC8" s="8">
        <v>6.2618702499999998E-2</v>
      </c>
      <c r="BD8" s="8">
        <f t="shared" si="0"/>
        <v>12.279441033249997</v>
      </c>
      <c r="BE8" s="8">
        <f t="shared" si="1"/>
        <v>25.721684084750002</v>
      </c>
      <c r="BF8" s="8">
        <f t="shared" si="2"/>
        <v>46.577449246500009</v>
      </c>
      <c r="BG8" s="8">
        <f t="shared" si="3"/>
        <v>13.883145669000001</v>
      </c>
      <c r="BH8" s="8">
        <f t="shared" si="4"/>
        <v>1.3881107395000001</v>
      </c>
      <c r="BI8" s="8">
        <f t="shared" si="5"/>
        <v>3.6194046885000004</v>
      </c>
      <c r="BJ8" s="8">
        <f t="shared" si="6"/>
        <v>15.552093241249999</v>
      </c>
      <c r="BK8" s="8">
        <f t="shared" si="7"/>
        <v>69.315315708500009</v>
      </c>
      <c r="BL8" s="8">
        <f t="shared" si="8"/>
        <v>12.127442782999999</v>
      </c>
      <c r="BM8" s="8">
        <f t="shared" si="9"/>
        <v>6.036564008</v>
      </c>
      <c r="BN8" s="8">
        <f t="shared" si="10"/>
        <v>1.2345547299999999</v>
      </c>
      <c r="BO8" s="8">
        <f t="shared" si="11"/>
        <v>79.238178099999999</v>
      </c>
      <c r="BP8" s="8">
        <f t="shared" si="12"/>
        <v>12.127442782999999</v>
      </c>
      <c r="BQ8" s="8">
        <f t="shared" si="13"/>
        <v>6.2102601769999994</v>
      </c>
      <c r="BR8" s="8">
        <f t="shared" si="14"/>
        <v>1.0279128205000001</v>
      </c>
      <c r="BS8" s="8">
        <f t="shared" si="15"/>
        <v>38.796694010500012</v>
      </c>
      <c r="BT8" s="8">
        <f t="shared" si="16"/>
        <v>2.2569326434999999</v>
      </c>
    </row>
    <row r="9" spans="1:72" s="1" customFormat="1" x14ac:dyDescent="0.25">
      <c r="A9" s="2">
        <f t="shared" si="17"/>
        <v>8</v>
      </c>
      <c r="B9" s="1">
        <v>1</v>
      </c>
      <c r="C9" s="1">
        <v>52</v>
      </c>
      <c r="D9" s="1">
        <v>4.5</v>
      </c>
      <c r="F9" s="8">
        <v>5.0195175499999994E-2</v>
      </c>
      <c r="G9" s="8">
        <v>0.11356034399999999</v>
      </c>
      <c r="H9" s="8">
        <v>6.8099770000000004E-2</v>
      </c>
      <c r="I9" s="8">
        <v>5.7090729500000006E-2</v>
      </c>
      <c r="J9" s="8">
        <v>2.6162792450000003</v>
      </c>
      <c r="K9" s="8">
        <v>1.0535827925000001</v>
      </c>
      <c r="L9" s="8">
        <v>9.2755471000000006E-2</v>
      </c>
      <c r="M9" s="8">
        <v>2.2469145999999998</v>
      </c>
      <c r="N9" s="8">
        <v>0.96160981899999998</v>
      </c>
      <c r="O9" s="8">
        <v>0.69421959599999994</v>
      </c>
      <c r="P9" s="8">
        <v>0.47772217549999996</v>
      </c>
      <c r="Q9" s="8">
        <v>0.45995480150000001</v>
      </c>
      <c r="R9" s="8">
        <v>0.1370980285</v>
      </c>
      <c r="S9" s="8">
        <v>7.8308765000000002E-2</v>
      </c>
      <c r="T9" s="8">
        <v>0.21970994700000002</v>
      </c>
      <c r="U9" s="8">
        <v>2.7516863699999998</v>
      </c>
      <c r="V9" s="8">
        <v>0.61505712850000005</v>
      </c>
      <c r="W9" s="8">
        <v>1.2687251850000001</v>
      </c>
      <c r="X9" s="8">
        <v>1.247022055</v>
      </c>
      <c r="Y9" s="8">
        <v>9.8607923299999989</v>
      </c>
      <c r="Z9" s="8">
        <v>0.75300351399999998</v>
      </c>
      <c r="AA9" s="8">
        <v>1.34732056</v>
      </c>
      <c r="AB9" s="8">
        <v>7.0643282650000003</v>
      </c>
      <c r="AC9" s="8">
        <v>0.259262934</v>
      </c>
      <c r="AD9" s="8">
        <v>3.220977655</v>
      </c>
      <c r="AE9" s="8">
        <v>1.028171605</v>
      </c>
      <c r="AF9" s="8">
        <v>4.1607439950000007</v>
      </c>
      <c r="AG9" s="8">
        <v>28.33036525</v>
      </c>
      <c r="AH9" s="8">
        <v>1.3182407600000001</v>
      </c>
      <c r="AI9" s="8">
        <v>6.5408916650000002</v>
      </c>
      <c r="AJ9" s="8">
        <v>3.2449271900000003</v>
      </c>
      <c r="AK9" s="8">
        <v>1.7154746350000001</v>
      </c>
      <c r="AL9" s="8">
        <v>0.46406607</v>
      </c>
      <c r="AM9" s="8">
        <v>0.33632823499999998</v>
      </c>
      <c r="AN9" s="8">
        <v>1.2218892349999999</v>
      </c>
      <c r="AO9" s="8">
        <v>0.38318466699999998</v>
      </c>
      <c r="AP9" s="8">
        <v>1.1942872599999999</v>
      </c>
      <c r="AQ9" s="8">
        <v>0.19388795250000002</v>
      </c>
      <c r="AR9" s="8">
        <v>7.2852406199999997</v>
      </c>
      <c r="AS9" s="8">
        <v>0.62566510149999999</v>
      </c>
      <c r="AT9" s="8">
        <v>1.6130551099999999</v>
      </c>
      <c r="AU9" s="8">
        <v>1.20598301</v>
      </c>
      <c r="AV9" s="8">
        <v>0.35769962599999999</v>
      </c>
      <c r="AW9" s="8">
        <v>0.16102714800000001</v>
      </c>
      <c r="AX9" s="8">
        <v>0.27477750049999999</v>
      </c>
      <c r="AY9" s="8">
        <v>0.18969916000000001</v>
      </c>
      <c r="AZ9" s="8">
        <v>0.28097175699999999</v>
      </c>
      <c r="BA9" s="8">
        <v>4.6616056000000003E-2</v>
      </c>
      <c r="BB9" s="8">
        <v>8.9149688500000004E-2</v>
      </c>
      <c r="BC9" s="8">
        <v>2.2379387000000001E-2</v>
      </c>
      <c r="BD9" s="8">
        <f t="shared" si="0"/>
        <v>12.366322316250001</v>
      </c>
      <c r="BE9" s="8">
        <f t="shared" si="1"/>
        <v>29.626317223249998</v>
      </c>
      <c r="BF9" s="8">
        <f t="shared" si="2"/>
        <v>43.864026409999994</v>
      </c>
      <c r="BG9" s="8">
        <f t="shared" si="3"/>
        <v>13.020030495</v>
      </c>
      <c r="BH9" s="8">
        <f t="shared" si="4"/>
        <v>0.903593549</v>
      </c>
      <c r="BI9" s="8">
        <f t="shared" si="5"/>
        <v>3.4324659045000003</v>
      </c>
      <c r="BJ9" s="8">
        <f t="shared" si="6"/>
        <v>17.700584482250001</v>
      </c>
      <c r="BK9" s="8">
        <f t="shared" si="7"/>
        <v>69.641154772500002</v>
      </c>
      <c r="BL9" s="8">
        <f t="shared" si="8"/>
        <v>14.696750650999999</v>
      </c>
      <c r="BM9" s="8">
        <f t="shared" si="9"/>
        <v>2.9646315680000002</v>
      </c>
      <c r="BN9" s="8">
        <f t="shared" si="10"/>
        <v>1.38244597225</v>
      </c>
      <c r="BO9" s="8">
        <f t="shared" si="11"/>
        <v>79.692395243499988</v>
      </c>
      <c r="BP9" s="8">
        <f t="shared" si="12"/>
        <v>14.696750650999999</v>
      </c>
      <c r="BQ9" s="8">
        <f t="shared" si="13"/>
        <v>3.0923694030000002</v>
      </c>
      <c r="BR9" s="8">
        <f t="shared" si="14"/>
        <v>1.00451357175</v>
      </c>
      <c r="BS9" s="8">
        <f t="shared" si="15"/>
        <v>42.463885761749999</v>
      </c>
      <c r="BT9" s="8">
        <f t="shared" si="16"/>
        <v>1.9622842423333333</v>
      </c>
    </row>
    <row r="10" spans="1:72" s="1" customFormat="1" x14ac:dyDescent="0.25">
      <c r="A10" s="2">
        <f t="shared" si="17"/>
        <v>9</v>
      </c>
      <c r="B10" s="1">
        <v>1</v>
      </c>
      <c r="C10" s="1">
        <v>60</v>
      </c>
      <c r="D10" s="1">
        <v>5</v>
      </c>
      <c r="E10" s="1">
        <v>1</v>
      </c>
      <c r="F10" s="8">
        <v>4.8782402500000002E-2</v>
      </c>
      <c r="G10" s="8">
        <v>0.117354863</v>
      </c>
      <c r="H10" s="8">
        <v>7.1567968499999995E-2</v>
      </c>
      <c r="I10" s="8">
        <v>8.0103233999999995E-2</v>
      </c>
      <c r="J10" s="8">
        <v>2.5455374549999998</v>
      </c>
      <c r="K10" s="8">
        <v>1.0833550845</v>
      </c>
      <c r="L10" s="8">
        <v>8.1707500000000002E-2</v>
      </c>
      <c r="M10" s="8">
        <v>2.0625076450000002</v>
      </c>
      <c r="N10" s="8">
        <v>0.7821691355</v>
      </c>
      <c r="O10" s="8">
        <v>0.84885147599999999</v>
      </c>
      <c r="P10" s="8">
        <v>0.44533465049999998</v>
      </c>
      <c r="Q10" s="8">
        <v>0.36284973249999997</v>
      </c>
      <c r="R10" s="8">
        <v>8.6552995999999993E-2</v>
      </c>
      <c r="S10" s="8">
        <v>6.1512799000000007E-2</v>
      </c>
      <c r="T10" s="8">
        <v>0.16404909449999999</v>
      </c>
      <c r="U10" s="8">
        <v>2.043634795</v>
      </c>
      <c r="V10" s="8">
        <v>0.54364418850000007</v>
      </c>
      <c r="W10" s="8">
        <v>0.98399377599999993</v>
      </c>
      <c r="X10" s="8">
        <v>1.1925500150000001</v>
      </c>
      <c r="Y10" s="8">
        <v>8.9995573899999997</v>
      </c>
      <c r="Z10" s="8">
        <v>0.67717278300000006</v>
      </c>
      <c r="AA10" s="8">
        <v>1.28850588</v>
      </c>
      <c r="AB10" s="8">
        <v>5.7022569000000001</v>
      </c>
      <c r="AC10" s="8">
        <v>0.29078045399999997</v>
      </c>
      <c r="AD10" s="8">
        <v>2.9464550049999998</v>
      </c>
      <c r="AE10" s="8">
        <v>0.85412149900000001</v>
      </c>
      <c r="AF10" s="8">
        <v>4.6895550049999999</v>
      </c>
      <c r="AG10" s="8">
        <v>31.566116749999999</v>
      </c>
      <c r="AH10" s="8">
        <v>1.1468914050000001</v>
      </c>
      <c r="AI10" s="8">
        <v>4.7587161499999997</v>
      </c>
      <c r="AJ10" s="8">
        <v>3.1216662400000001</v>
      </c>
      <c r="AK10" s="8">
        <v>1.5515824299999998</v>
      </c>
      <c r="AL10" s="8">
        <v>0.514711052</v>
      </c>
      <c r="AM10" s="8">
        <v>0.33127616400000004</v>
      </c>
      <c r="AN10" s="8">
        <v>1.0399480210000001</v>
      </c>
      <c r="AO10" s="8">
        <v>0.69563873200000004</v>
      </c>
      <c r="AP10" s="8">
        <v>1.2982295749999999</v>
      </c>
      <c r="AQ10" s="8">
        <v>0.21425762949999999</v>
      </c>
      <c r="AR10" s="8">
        <v>6.8208200449999996</v>
      </c>
      <c r="AS10" s="8">
        <v>0.5654746115</v>
      </c>
      <c r="AT10" s="8">
        <v>1.3116990400000001</v>
      </c>
      <c r="AU10" s="8">
        <v>3.771589605</v>
      </c>
      <c r="AV10" s="8">
        <v>0.35950638600000001</v>
      </c>
      <c r="AW10" s="8">
        <v>0.4289758575</v>
      </c>
      <c r="AX10" s="8">
        <v>0.41049269099999997</v>
      </c>
      <c r="AY10" s="8">
        <v>0.28296662699999997</v>
      </c>
      <c r="AZ10" s="8">
        <v>0.32667747550000004</v>
      </c>
      <c r="BA10" s="8">
        <v>0.182202007</v>
      </c>
      <c r="BB10" s="8">
        <v>0.18132753699999998</v>
      </c>
      <c r="BC10" s="8">
        <v>6.4770257999999997E-2</v>
      </c>
      <c r="BD10" s="8">
        <f t="shared" si="0"/>
        <v>11.28826851725</v>
      </c>
      <c r="BE10" s="8">
        <f t="shared" si="1"/>
        <v>27.079300780249998</v>
      </c>
      <c r="BF10" s="8">
        <f t="shared" si="2"/>
        <v>44.553753547000007</v>
      </c>
      <c r="BG10" s="8">
        <f t="shared" si="3"/>
        <v>15.466191481499997</v>
      </c>
      <c r="BH10" s="8">
        <f t="shared" si="4"/>
        <v>1.4484365954999998</v>
      </c>
      <c r="BI10" s="8">
        <f t="shared" si="5"/>
        <v>3.3767319947499996</v>
      </c>
      <c r="BJ10" s="8">
        <f t="shared" si="6"/>
        <v>16.099184802750003</v>
      </c>
      <c r="BK10" s="8">
        <f t="shared" si="7"/>
        <v>67.755553849499989</v>
      </c>
      <c r="BL10" s="8">
        <f t="shared" si="8"/>
        <v>14.012361135999999</v>
      </c>
      <c r="BM10" s="8">
        <f t="shared" si="9"/>
        <v>6.3397846080000004</v>
      </c>
      <c r="BN10" s="8">
        <f t="shared" si="10"/>
        <v>1.2319605834999998</v>
      </c>
      <c r="BO10" s="8">
        <f t="shared" si="11"/>
        <v>77.138101041750005</v>
      </c>
      <c r="BP10" s="8">
        <f t="shared" si="12"/>
        <v>14.012361135999999</v>
      </c>
      <c r="BQ10" s="8">
        <f t="shared" si="13"/>
        <v>6.5232194959999994</v>
      </c>
      <c r="BR10" s="8">
        <f t="shared" si="14"/>
        <v>0.98701219274999996</v>
      </c>
      <c r="BS10" s="8">
        <f t="shared" si="15"/>
        <v>36.945178962500009</v>
      </c>
      <c r="BT10" s="8">
        <f t="shared" si="16"/>
        <v>2.0804234175</v>
      </c>
    </row>
    <row r="11" spans="1:72" s="1" customFormat="1" x14ac:dyDescent="0.25">
      <c r="A11" s="2">
        <f t="shared" si="17"/>
        <v>10</v>
      </c>
      <c r="B11" s="1">
        <v>1</v>
      </c>
      <c r="C11" s="1">
        <v>65</v>
      </c>
      <c r="D11" s="1">
        <v>4.4000000000000004</v>
      </c>
      <c r="E11" s="1">
        <v>1</v>
      </c>
      <c r="F11" s="8">
        <v>8.2772006499999995E-2</v>
      </c>
      <c r="G11" s="8">
        <v>6.9341815500000001E-2</v>
      </c>
      <c r="H11" s="8">
        <v>9.4772317999999994E-2</v>
      </c>
      <c r="I11" s="8">
        <v>8.2813550999999999E-2</v>
      </c>
      <c r="J11" s="8">
        <v>4.1474498149999999</v>
      </c>
      <c r="K11" s="8">
        <v>1.4893305049999999</v>
      </c>
      <c r="L11" s="8">
        <v>7.4013514000000002E-2</v>
      </c>
      <c r="M11" s="8">
        <v>2.2584069849999997</v>
      </c>
      <c r="N11" s="8">
        <v>1.297296035</v>
      </c>
      <c r="O11" s="8">
        <v>0.74984506849999999</v>
      </c>
      <c r="P11" s="8">
        <v>0.50464601649999996</v>
      </c>
      <c r="Q11" s="8">
        <v>0.39503816150000004</v>
      </c>
      <c r="R11" s="8">
        <v>7.7602762500000005E-2</v>
      </c>
      <c r="S11" s="8">
        <v>5.9800175999999997E-2</v>
      </c>
      <c r="T11" s="8">
        <v>0.1664636605</v>
      </c>
      <c r="U11" s="8">
        <v>2.1743008550000003</v>
      </c>
      <c r="V11" s="8">
        <v>0.49256177800000001</v>
      </c>
      <c r="W11" s="8">
        <v>1.3571744050000001</v>
      </c>
      <c r="X11" s="8">
        <v>1.4067953950000001</v>
      </c>
      <c r="Y11" s="8">
        <v>8.7841665199999994</v>
      </c>
      <c r="Z11" s="8">
        <v>0.60104460749999999</v>
      </c>
      <c r="AA11" s="8">
        <v>1.7033080300000001</v>
      </c>
      <c r="AB11" s="8">
        <v>6.4177410799999999</v>
      </c>
      <c r="AC11" s="8">
        <v>0.30407448400000003</v>
      </c>
      <c r="AD11" s="8">
        <v>3.5595019450000001</v>
      </c>
      <c r="AE11" s="8">
        <v>1.245278855</v>
      </c>
      <c r="AF11" s="8">
        <v>4.0736706649999999</v>
      </c>
      <c r="AG11" s="8">
        <v>29.231871849999997</v>
      </c>
      <c r="AH11" s="8">
        <v>0.87519355200000004</v>
      </c>
      <c r="AI11" s="8">
        <v>5.8218801549999997</v>
      </c>
      <c r="AJ11" s="8">
        <v>4.5786879349999996</v>
      </c>
      <c r="AK11" s="8">
        <v>1.7221756850000001</v>
      </c>
      <c r="AL11" s="8">
        <v>0.47572977249999998</v>
      </c>
      <c r="AM11" s="8">
        <v>0.30092176700000001</v>
      </c>
      <c r="AN11" s="8">
        <v>0.93291259799999993</v>
      </c>
      <c r="AO11" s="8">
        <v>0.58849861550000004</v>
      </c>
      <c r="AP11" s="8">
        <v>0.93589547449999999</v>
      </c>
      <c r="AQ11" s="8">
        <v>0.25105210899999997</v>
      </c>
      <c r="AR11" s="8">
        <v>4.7265376249999997</v>
      </c>
      <c r="AS11" s="8">
        <v>0.48109197999999997</v>
      </c>
      <c r="AT11" s="8">
        <v>0.93068101800000003</v>
      </c>
      <c r="AU11" s="8">
        <v>2.6329706750000001</v>
      </c>
      <c r="AV11" s="8">
        <v>0.2960761435</v>
      </c>
      <c r="AW11" s="8">
        <v>0.36203363649999998</v>
      </c>
      <c r="AX11" s="8">
        <v>0.31183910149999999</v>
      </c>
      <c r="AY11" s="8">
        <v>0.22084735050000001</v>
      </c>
      <c r="AZ11" s="8">
        <v>0.27548173949999999</v>
      </c>
      <c r="BA11" s="8">
        <v>0.158427231</v>
      </c>
      <c r="BB11" s="8">
        <v>0.16457646850000002</v>
      </c>
      <c r="BC11" s="8">
        <v>5.5406519500000001E-2</v>
      </c>
      <c r="BD11" s="8">
        <f t="shared" si="0"/>
        <v>14.078944003749999</v>
      </c>
      <c r="BE11" s="8">
        <f t="shared" si="1"/>
        <v>28.479446257749998</v>
      </c>
      <c r="BF11" s="8">
        <f t="shared" si="2"/>
        <v>44.883730402499999</v>
      </c>
      <c r="BG11" s="8">
        <f t="shared" si="3"/>
        <v>11.204837276999999</v>
      </c>
      <c r="BH11" s="8">
        <f t="shared" si="4"/>
        <v>1.1865784104999999</v>
      </c>
      <c r="BI11" s="8">
        <f t="shared" si="5"/>
        <v>5.1658438217499993</v>
      </c>
      <c r="BJ11" s="8">
        <f t="shared" si="6"/>
        <v>17.315709759249998</v>
      </c>
      <c r="BK11" s="8">
        <f t="shared" si="7"/>
        <v>68.767353988500005</v>
      </c>
      <c r="BL11" s="8">
        <f t="shared" si="8"/>
        <v>11.044574877499999</v>
      </c>
      <c r="BM11" s="8">
        <f t="shared" si="9"/>
        <v>4.7785806325000006</v>
      </c>
      <c r="BN11" s="8">
        <f t="shared" si="10"/>
        <v>1.4568938285000002</v>
      </c>
      <c r="BO11" s="8">
        <f t="shared" si="11"/>
        <v>81.166564920500008</v>
      </c>
      <c r="BP11" s="8">
        <f t="shared" si="12"/>
        <v>11.044574877499999</v>
      </c>
      <c r="BQ11" s="8">
        <f t="shared" si="13"/>
        <v>4.9533886379999998</v>
      </c>
      <c r="BR11" s="8">
        <f t="shared" si="14"/>
        <v>1.2493112689999999</v>
      </c>
      <c r="BS11" s="8">
        <f t="shared" si="15"/>
        <v>43.146178060250001</v>
      </c>
      <c r="BT11" s="8">
        <f t="shared" si="16"/>
        <v>1.57970633</v>
      </c>
    </row>
    <row r="12" spans="1:72" s="1" customFormat="1" x14ac:dyDescent="0.25">
      <c r="A12" s="2">
        <f t="shared" si="17"/>
        <v>11</v>
      </c>
      <c r="B12" s="1">
        <v>1</v>
      </c>
      <c r="C12" s="1">
        <v>66</v>
      </c>
      <c r="D12" s="1">
        <v>8.4499999999999993</v>
      </c>
      <c r="F12" s="8">
        <v>7.3291437500000001E-2</v>
      </c>
      <c r="G12" s="8">
        <v>0.18502848750000001</v>
      </c>
      <c r="H12" s="8">
        <v>0.11032260599999999</v>
      </c>
      <c r="I12" s="8">
        <v>0.1078940055</v>
      </c>
      <c r="J12" s="8">
        <v>4.23126727</v>
      </c>
      <c r="K12" s="8">
        <v>1.56029551</v>
      </c>
      <c r="L12" s="8">
        <v>0.12977932649999999</v>
      </c>
      <c r="M12" s="8">
        <v>3.2889594349999998</v>
      </c>
      <c r="N12" s="8">
        <v>1.6491545599999999</v>
      </c>
      <c r="O12" s="8">
        <v>1.0562393115000002</v>
      </c>
      <c r="P12" s="8">
        <v>0.58060441550000008</v>
      </c>
      <c r="Q12" s="8">
        <v>0.51709467750000004</v>
      </c>
      <c r="R12" s="8">
        <v>0.102898769</v>
      </c>
      <c r="S12" s="8">
        <v>8.1566208500000001E-2</v>
      </c>
      <c r="T12" s="8">
        <v>0.1921552735</v>
      </c>
      <c r="U12" s="8">
        <v>3.00367417</v>
      </c>
      <c r="V12" s="8">
        <v>0.59169879200000008</v>
      </c>
      <c r="W12" s="8">
        <v>1.4048252800000001</v>
      </c>
      <c r="X12" s="8">
        <v>1.8269080900000001</v>
      </c>
      <c r="Y12" s="8">
        <v>8.0716727850000005</v>
      </c>
      <c r="Z12" s="8">
        <v>0.74035741099999997</v>
      </c>
      <c r="AA12" s="8">
        <v>1.50596504</v>
      </c>
      <c r="AB12" s="8">
        <v>6.6010393599999997</v>
      </c>
      <c r="AC12" s="8">
        <v>0.30257142800000003</v>
      </c>
      <c r="AD12" s="8">
        <v>2.736753325</v>
      </c>
      <c r="AE12" s="8">
        <v>1.4886643450000001</v>
      </c>
      <c r="AF12" s="8">
        <v>2.9529076449999998</v>
      </c>
      <c r="AG12" s="8">
        <v>30.0065101</v>
      </c>
      <c r="AH12" s="8">
        <v>1.4661852949999998</v>
      </c>
      <c r="AI12" s="8">
        <v>6.0117952900000002</v>
      </c>
      <c r="AJ12" s="8">
        <v>4.33275612</v>
      </c>
      <c r="AK12" s="8">
        <v>0.8550577265</v>
      </c>
      <c r="AL12" s="8">
        <v>0.41162674399999999</v>
      </c>
      <c r="AM12" s="8">
        <v>0.14514056450000001</v>
      </c>
      <c r="AN12" s="8">
        <v>0.63171250899999998</v>
      </c>
      <c r="AO12" s="8">
        <v>0.60720323850000002</v>
      </c>
      <c r="AP12" s="8">
        <v>0.69874953549999996</v>
      </c>
      <c r="AQ12" s="8">
        <v>0.13520381349999999</v>
      </c>
      <c r="AR12" s="8">
        <v>2.6311752100000003</v>
      </c>
      <c r="AS12" s="8">
        <v>0.25814149200000003</v>
      </c>
      <c r="AT12" s="8">
        <v>0.87367469250000007</v>
      </c>
      <c r="AU12" s="8">
        <v>4.1051340100000004</v>
      </c>
      <c r="AV12" s="8">
        <v>0.32635144100000002</v>
      </c>
      <c r="AW12" s="8">
        <v>0.47072224499999998</v>
      </c>
      <c r="AX12" s="8">
        <v>0.28417206849999999</v>
      </c>
      <c r="AY12" s="8">
        <v>8.618158749999999E-2</v>
      </c>
      <c r="AZ12" s="8">
        <v>0.16039805800000001</v>
      </c>
      <c r="BA12" s="8">
        <v>0.16657521950000001</v>
      </c>
      <c r="BB12" s="8">
        <v>0.17685665849999999</v>
      </c>
      <c r="BC12" s="8">
        <v>6.5087429500000002E-2</v>
      </c>
      <c r="BD12" s="8">
        <f t="shared" si="0"/>
        <v>17.210894302250001</v>
      </c>
      <c r="BE12" s="8">
        <f t="shared" si="1"/>
        <v>26.34701560825</v>
      </c>
      <c r="BF12" s="8">
        <f t="shared" si="2"/>
        <v>45.204308129500006</v>
      </c>
      <c r="BG12" s="8">
        <f t="shared" si="3"/>
        <v>10.106355678</v>
      </c>
      <c r="BH12" s="8">
        <f t="shared" si="4"/>
        <v>0.93927102149999997</v>
      </c>
      <c r="BI12" s="8">
        <f t="shared" si="5"/>
        <v>5.4290783399999993</v>
      </c>
      <c r="BJ12" s="8">
        <f t="shared" si="6"/>
        <v>18.844445295250001</v>
      </c>
      <c r="BK12" s="8">
        <f t="shared" si="7"/>
        <v>68.838563366499997</v>
      </c>
      <c r="BL12" s="8">
        <f t="shared" si="8"/>
        <v>7.1025449614999996</v>
      </c>
      <c r="BM12" s="8">
        <f t="shared" si="9"/>
        <v>5.9866192820000013</v>
      </c>
      <c r="BN12" s="8">
        <f t="shared" si="10"/>
        <v>1.5791487955000001</v>
      </c>
      <c r="BO12" s="8">
        <f t="shared" si="11"/>
        <v>83.668363375499993</v>
      </c>
      <c r="BP12" s="8">
        <f t="shared" si="12"/>
        <v>7.1025449614999996</v>
      </c>
      <c r="BQ12" s="8">
        <f t="shared" si="13"/>
        <v>6.2531054615000015</v>
      </c>
      <c r="BR12" s="8">
        <f t="shared" si="14"/>
        <v>1.3607521705000001</v>
      </c>
      <c r="BS12" s="8">
        <f t="shared" si="15"/>
        <v>44.804601489500008</v>
      </c>
      <c r="BT12" s="8">
        <f t="shared" si="16"/>
        <v>1.6376734286666665</v>
      </c>
    </row>
    <row r="13" spans="1:72" s="1" customFormat="1" x14ac:dyDescent="0.25">
      <c r="A13" s="2">
        <f t="shared" si="17"/>
        <v>12</v>
      </c>
      <c r="B13" s="1">
        <v>1</v>
      </c>
      <c r="C13" s="1">
        <v>60</v>
      </c>
      <c r="D13" s="1">
        <v>1.3</v>
      </c>
      <c r="F13" s="8">
        <v>4.5361249499999999E-2</v>
      </c>
      <c r="G13" s="8">
        <v>8.4454336000000005E-2</v>
      </c>
      <c r="H13" s="8">
        <v>8.4806519999999996E-2</v>
      </c>
      <c r="I13" s="8">
        <v>4.1869681999999998E-2</v>
      </c>
      <c r="J13" s="8">
        <v>1.8935507</v>
      </c>
      <c r="K13" s="8">
        <v>0.97965190899999999</v>
      </c>
      <c r="L13" s="8">
        <v>8.3811213999999995E-2</v>
      </c>
      <c r="M13" s="8">
        <v>2.13675024</v>
      </c>
      <c r="N13" s="8">
        <v>1.243917425</v>
      </c>
      <c r="O13" s="8">
        <v>0.66405641549999994</v>
      </c>
      <c r="P13" s="8">
        <v>0.52803357699999998</v>
      </c>
      <c r="Q13" s="8">
        <v>0.39168105250000002</v>
      </c>
      <c r="R13" s="8">
        <v>9.9040488499999996E-2</v>
      </c>
      <c r="S13" s="8">
        <v>7.5175805499999998E-2</v>
      </c>
      <c r="T13" s="8">
        <v>0.18454952699999999</v>
      </c>
      <c r="U13" s="8">
        <v>2.9001600000000001</v>
      </c>
      <c r="V13" s="8">
        <v>0.57788097949999995</v>
      </c>
      <c r="W13" s="8">
        <v>1.0518122750000001</v>
      </c>
      <c r="X13" s="8">
        <v>1.362003925</v>
      </c>
      <c r="Y13" s="8">
        <v>7.7636119249999993</v>
      </c>
      <c r="Z13" s="8">
        <v>0.74252293050000007</v>
      </c>
      <c r="AA13" s="8">
        <v>1.4226169099999999</v>
      </c>
      <c r="AB13" s="8">
        <v>6.6812938000000006</v>
      </c>
      <c r="AC13" s="8">
        <v>0.37528809549999997</v>
      </c>
      <c r="AD13" s="8">
        <v>3.0412336150000003</v>
      </c>
      <c r="AE13" s="8">
        <v>1.07865371</v>
      </c>
      <c r="AF13" s="8">
        <v>4.039953165</v>
      </c>
      <c r="AG13" s="8">
        <v>32.089302349999997</v>
      </c>
      <c r="AH13" s="8">
        <v>1.3139667799999999</v>
      </c>
      <c r="AI13" s="8">
        <v>5.7736102250000005</v>
      </c>
      <c r="AJ13" s="8">
        <v>2.9625769399999999</v>
      </c>
      <c r="AK13" s="8">
        <v>1.1763350350000001</v>
      </c>
      <c r="AL13" s="8">
        <v>0.53313401150000006</v>
      </c>
      <c r="AM13" s="8">
        <v>0.328155427</v>
      </c>
      <c r="AN13" s="8">
        <v>0.90892951399999999</v>
      </c>
      <c r="AO13" s="8">
        <v>0.53063834349999994</v>
      </c>
      <c r="AP13" s="8">
        <v>1.0409032229999999</v>
      </c>
      <c r="AQ13" s="8">
        <v>0.2527475435</v>
      </c>
      <c r="AR13" s="8">
        <v>6.5323024200000006</v>
      </c>
      <c r="AS13" s="8">
        <v>0.57349646099999996</v>
      </c>
      <c r="AT13" s="8">
        <v>1.71473795</v>
      </c>
      <c r="AU13" s="8">
        <v>2.6883721349999998</v>
      </c>
      <c r="AV13" s="8">
        <v>0.37935283850000001</v>
      </c>
      <c r="AW13" s="8">
        <v>0.3155014075</v>
      </c>
      <c r="AX13" s="8">
        <v>0.30428738350000001</v>
      </c>
      <c r="AY13" s="8">
        <v>0.26542641499999997</v>
      </c>
      <c r="AZ13" s="8">
        <v>0.345187945</v>
      </c>
      <c r="BA13" s="8">
        <v>0.171874951</v>
      </c>
      <c r="BB13" s="8">
        <v>0.17763369849999999</v>
      </c>
      <c r="BC13" s="8">
        <v>4.7785521999999997E-2</v>
      </c>
      <c r="BD13" s="8">
        <f t="shared" si="0"/>
        <v>11.91060867475</v>
      </c>
      <c r="BE13" s="8">
        <f t="shared" si="1"/>
        <v>26.728084987249996</v>
      </c>
      <c r="BF13" s="8">
        <f t="shared" si="2"/>
        <v>45.836508565499997</v>
      </c>
      <c r="BG13" s="8">
        <f t="shared" si="3"/>
        <v>14.028052321999999</v>
      </c>
      <c r="BH13" s="8">
        <f t="shared" si="4"/>
        <v>1.312195915</v>
      </c>
      <c r="BI13" s="8">
        <f t="shared" si="5"/>
        <v>2.6045821662500002</v>
      </c>
      <c r="BJ13" s="8">
        <f t="shared" si="6"/>
        <v>15.581508936249998</v>
      </c>
      <c r="BK13" s="8">
        <f t="shared" si="7"/>
        <v>69.751250680500007</v>
      </c>
      <c r="BL13" s="8">
        <f t="shared" si="8"/>
        <v>13.2632245015</v>
      </c>
      <c r="BM13" s="8">
        <f t="shared" si="9"/>
        <v>5.0235777230000007</v>
      </c>
      <c r="BN13" s="8">
        <f t="shared" si="10"/>
        <v>1.3130863387499998</v>
      </c>
      <c r="BO13" s="8">
        <f t="shared" si="11"/>
        <v>79.006963801250009</v>
      </c>
      <c r="BP13" s="8">
        <f t="shared" si="12"/>
        <v>13.2632245015</v>
      </c>
      <c r="BQ13" s="8">
        <f t="shared" si="13"/>
        <v>5.2285563075000008</v>
      </c>
      <c r="BR13" s="8">
        <f t="shared" si="14"/>
        <v>1.0178595315000001</v>
      </c>
      <c r="BS13" s="8">
        <f t="shared" si="15"/>
        <v>38.326635180499999</v>
      </c>
      <c r="BT13" s="8">
        <f t="shared" si="16"/>
        <v>2.3252306911666665</v>
      </c>
    </row>
    <row r="14" spans="1:72" s="1" customFormat="1" x14ac:dyDescent="0.25">
      <c r="A14" s="2">
        <f t="shared" si="17"/>
        <v>13</v>
      </c>
      <c r="B14" s="1">
        <v>1</v>
      </c>
      <c r="C14" s="1">
        <v>51</v>
      </c>
      <c r="D14" s="1">
        <v>2.27</v>
      </c>
      <c r="E14" s="1">
        <v>1</v>
      </c>
      <c r="F14" s="8">
        <v>6.0186773999999998E-2</v>
      </c>
      <c r="G14" s="8">
        <v>4.6680056999999997E-2</v>
      </c>
      <c r="H14" s="8">
        <v>7.0425631500000002E-2</v>
      </c>
      <c r="I14" s="8">
        <v>4.8765684500000003E-2</v>
      </c>
      <c r="J14" s="8">
        <v>3.3708592249999998</v>
      </c>
      <c r="K14" s="8">
        <v>1.0179750194999999</v>
      </c>
      <c r="L14" s="8">
        <v>6.4027532499999998E-2</v>
      </c>
      <c r="M14" s="8">
        <v>2.7724591749999998</v>
      </c>
      <c r="N14" s="8">
        <v>1.2934313400000002</v>
      </c>
      <c r="O14" s="8">
        <v>0.78713963050000002</v>
      </c>
      <c r="P14" s="8">
        <v>0.5779413175</v>
      </c>
      <c r="Q14" s="8">
        <v>0.35475613750000001</v>
      </c>
      <c r="R14" s="8">
        <v>0.15085216400000001</v>
      </c>
      <c r="S14" s="8">
        <v>6.3373700500000005E-2</v>
      </c>
      <c r="T14" s="8">
        <v>0.22824114750000002</v>
      </c>
      <c r="U14" s="8">
        <v>2.6760805000000003</v>
      </c>
      <c r="V14" s="8">
        <v>0.57750424349999996</v>
      </c>
      <c r="W14" s="8">
        <v>1.059911885</v>
      </c>
      <c r="X14" s="8">
        <v>1.4604452000000001</v>
      </c>
      <c r="Y14" s="8">
        <v>11.254711</v>
      </c>
      <c r="Z14" s="8">
        <v>0.76503173300000005</v>
      </c>
      <c r="AA14" s="8">
        <v>1.2604319049999999</v>
      </c>
      <c r="AB14" s="8">
        <v>6.3501657599999994</v>
      </c>
      <c r="AC14" s="8">
        <v>0.34918247000000002</v>
      </c>
      <c r="AD14" s="8">
        <v>3.0355410799999998</v>
      </c>
      <c r="AE14" s="8">
        <v>0.93951795400000004</v>
      </c>
      <c r="AF14" s="8">
        <v>2.8537112499999999</v>
      </c>
      <c r="AG14" s="8">
        <v>29.810501800000001</v>
      </c>
      <c r="AH14" s="8">
        <v>1.2424564550000001</v>
      </c>
      <c r="AI14" s="8">
        <v>6.3891160950000003</v>
      </c>
      <c r="AJ14" s="8">
        <v>3.5187726449999999</v>
      </c>
      <c r="AK14" s="8">
        <v>0.9787196924999999</v>
      </c>
      <c r="AL14" s="8">
        <v>0.37767481849999995</v>
      </c>
      <c r="AM14" s="8">
        <v>0.21076795949999999</v>
      </c>
      <c r="AN14" s="8">
        <v>0.98699849249999994</v>
      </c>
      <c r="AO14" s="8">
        <v>0.58531431600000006</v>
      </c>
      <c r="AP14" s="8">
        <v>0.79136549100000009</v>
      </c>
      <c r="AQ14" s="8">
        <v>0.16615564999999999</v>
      </c>
      <c r="AR14" s="8">
        <v>4.6460215099999997</v>
      </c>
      <c r="AS14" s="8">
        <v>0.38818970250000001</v>
      </c>
      <c r="AT14" s="8">
        <v>1.5990948700000001</v>
      </c>
      <c r="AU14" s="8">
        <v>3.0235173550000001</v>
      </c>
      <c r="AV14" s="8">
        <v>0.37409486850000001</v>
      </c>
      <c r="AW14" s="8">
        <v>0.3405518475</v>
      </c>
      <c r="AX14" s="8">
        <v>0.29223977899999998</v>
      </c>
      <c r="AY14" s="8">
        <v>0.150552925</v>
      </c>
      <c r="AZ14" s="8">
        <v>0.26533873900000005</v>
      </c>
      <c r="BA14" s="8">
        <v>0.1245087705</v>
      </c>
      <c r="BB14" s="8">
        <v>0.18321883799999999</v>
      </c>
      <c r="BC14" s="8">
        <v>6.5477880500000002E-2</v>
      </c>
      <c r="BD14" s="8">
        <f t="shared" si="0"/>
        <v>13.953410369750003</v>
      </c>
      <c r="BE14" s="8">
        <f t="shared" si="1"/>
        <v>28.578948005249998</v>
      </c>
      <c r="BF14" s="8">
        <f t="shared" si="2"/>
        <v>44.243757952499998</v>
      </c>
      <c r="BG14" s="8">
        <f t="shared" si="3"/>
        <v>11.914305610500001</v>
      </c>
      <c r="BH14" s="8">
        <f t="shared" si="4"/>
        <v>1.0813369320000001</v>
      </c>
      <c r="BI14" s="8">
        <f t="shared" si="5"/>
        <v>4.1109053322499998</v>
      </c>
      <c r="BJ14" s="8">
        <f t="shared" si="6"/>
        <v>19.949238727250002</v>
      </c>
      <c r="BK14" s="8">
        <f t="shared" si="7"/>
        <v>70.106700168499998</v>
      </c>
      <c r="BL14" s="8">
        <f t="shared" si="8"/>
        <v>10.519534543000001</v>
      </c>
      <c r="BM14" s="8">
        <f t="shared" si="9"/>
        <v>5.0302689625000001</v>
      </c>
      <c r="BN14" s="8">
        <f t="shared" si="10"/>
        <v>1.2498592215</v>
      </c>
      <c r="BO14" s="8">
        <f t="shared" si="11"/>
        <v>81.764225993250008</v>
      </c>
      <c r="BP14" s="8">
        <f t="shared" si="12"/>
        <v>10.519534543000001</v>
      </c>
      <c r="BQ14" s="8">
        <f t="shared" si="13"/>
        <v>5.1971758215000001</v>
      </c>
      <c r="BR14" s="8">
        <f t="shared" si="14"/>
        <v>1.08692882725</v>
      </c>
      <c r="BS14" s="8">
        <f t="shared" si="15"/>
        <v>44.606458122249997</v>
      </c>
      <c r="BT14" s="8">
        <f t="shared" si="16"/>
        <v>2.2421047753333339</v>
      </c>
    </row>
    <row r="15" spans="1:72" s="1" customFormat="1" x14ac:dyDescent="0.25">
      <c r="A15" s="2">
        <f t="shared" si="17"/>
        <v>14</v>
      </c>
      <c r="B15" s="1">
        <v>1</v>
      </c>
      <c r="C15" s="1">
        <v>58</v>
      </c>
      <c r="D15" s="1">
        <v>12.3</v>
      </c>
      <c r="E15" s="1">
        <v>1</v>
      </c>
      <c r="F15" s="8">
        <v>5.5456058000000003E-2</v>
      </c>
      <c r="G15" s="8">
        <v>7.4648498499999993E-2</v>
      </c>
      <c r="H15" s="8">
        <v>3.7175708500000001E-2</v>
      </c>
      <c r="I15" s="8">
        <v>0.19273537750000003</v>
      </c>
      <c r="J15" s="8">
        <v>3.2754755599999998</v>
      </c>
      <c r="K15" s="8">
        <v>1.1259845959999999</v>
      </c>
      <c r="L15" s="8">
        <v>0.15313776549999999</v>
      </c>
      <c r="M15" s="8">
        <v>1.7195197549999999</v>
      </c>
      <c r="N15" s="8">
        <v>0.79378889050000001</v>
      </c>
      <c r="O15" s="8">
        <v>0.62868815649999998</v>
      </c>
      <c r="P15" s="8">
        <v>0.56060884449999993</v>
      </c>
      <c r="Q15" s="8">
        <v>0.387566825</v>
      </c>
      <c r="R15" s="8">
        <v>0.12502410750000001</v>
      </c>
      <c r="S15" s="8">
        <v>8.2835460499999999E-2</v>
      </c>
      <c r="T15" s="8">
        <v>0.19440625550000001</v>
      </c>
      <c r="U15" s="8">
        <v>1.8885865800000001</v>
      </c>
      <c r="V15" s="8">
        <v>0.40508079250000001</v>
      </c>
      <c r="W15" s="8">
        <v>1.61309039</v>
      </c>
      <c r="X15" s="8">
        <v>1.31180294</v>
      </c>
      <c r="Y15" s="8">
        <v>8.7511783150000007</v>
      </c>
      <c r="Z15" s="8">
        <v>0.71100416799999999</v>
      </c>
      <c r="AA15" s="8">
        <v>1.788026165</v>
      </c>
      <c r="AB15" s="8">
        <v>4.69879962</v>
      </c>
      <c r="AC15" s="8">
        <v>0.33649427649999997</v>
      </c>
      <c r="AD15" s="8">
        <v>2.114275685</v>
      </c>
      <c r="AE15" s="8">
        <v>1.2645027899999999</v>
      </c>
      <c r="AF15" s="8">
        <v>2.8178386299999998</v>
      </c>
      <c r="AG15" s="8">
        <v>29.8358521</v>
      </c>
      <c r="AH15" s="8">
        <v>1.2238531450000001</v>
      </c>
      <c r="AI15" s="8">
        <v>7.8523049900000004</v>
      </c>
      <c r="AJ15" s="8">
        <v>6.126951815</v>
      </c>
      <c r="AK15" s="8">
        <v>1.0324951425</v>
      </c>
      <c r="AL15" s="8">
        <v>0.47940996299999999</v>
      </c>
      <c r="AM15" s="8">
        <v>0.21808443649999998</v>
      </c>
      <c r="AN15" s="8">
        <v>0.86632481750000001</v>
      </c>
      <c r="AO15" s="8">
        <v>0.91468412350000006</v>
      </c>
      <c r="AP15" s="8">
        <v>0.87826087200000003</v>
      </c>
      <c r="AQ15" s="8">
        <v>0.22908773099999999</v>
      </c>
      <c r="AR15" s="8">
        <v>3.4383445850000003</v>
      </c>
      <c r="AS15" s="8">
        <v>0.35957355400000002</v>
      </c>
      <c r="AT15" s="8">
        <v>1.4680020300000001</v>
      </c>
      <c r="AU15" s="8">
        <v>5.5410409400000002</v>
      </c>
      <c r="AV15" s="8">
        <v>0.500370961</v>
      </c>
      <c r="AW15" s="8">
        <v>0.71117677050000006</v>
      </c>
      <c r="AX15" s="8">
        <v>0.3762123275</v>
      </c>
      <c r="AY15" s="8">
        <v>0.1131390765</v>
      </c>
      <c r="AZ15" s="8">
        <v>0.23992491099999999</v>
      </c>
      <c r="BA15" s="8">
        <v>0.1521787315</v>
      </c>
      <c r="BB15" s="8">
        <v>0.226675815</v>
      </c>
      <c r="BC15" s="8">
        <v>0.108318989</v>
      </c>
      <c r="BD15" s="8">
        <f t="shared" si="0"/>
        <v>11.5239997325</v>
      </c>
      <c r="BE15" s="8">
        <f t="shared" si="1"/>
        <v>24.342907869499999</v>
      </c>
      <c r="BF15" s="8">
        <f t="shared" si="2"/>
        <v>48.681694762999996</v>
      </c>
      <c r="BG15" s="8">
        <f t="shared" si="3"/>
        <v>14.040541567</v>
      </c>
      <c r="BH15" s="8">
        <f t="shared" si="4"/>
        <v>1.2164498504999999</v>
      </c>
      <c r="BI15" s="8">
        <f t="shared" si="5"/>
        <v>4.2238198457499996</v>
      </c>
      <c r="BJ15" s="8">
        <f t="shared" si="6"/>
        <v>16.415608778999999</v>
      </c>
      <c r="BK15" s="8">
        <f t="shared" si="7"/>
        <v>68.667077173500005</v>
      </c>
      <c r="BL15" s="8">
        <f t="shared" si="8"/>
        <v>9.6661828185000012</v>
      </c>
      <c r="BM15" s="8">
        <f t="shared" si="9"/>
        <v>8.1871229585000016</v>
      </c>
      <c r="BN15" s="8">
        <f t="shared" si="10"/>
        <v>1.4773039952500002</v>
      </c>
      <c r="BO15" s="8">
        <f t="shared" si="11"/>
        <v>79.209294846750012</v>
      </c>
      <c r="BP15" s="8">
        <f t="shared" si="12"/>
        <v>9.6661828185000012</v>
      </c>
      <c r="BQ15" s="8">
        <f t="shared" si="13"/>
        <v>8.4484484850000019</v>
      </c>
      <c r="BR15" s="8">
        <f t="shared" si="14"/>
        <v>1.1236011424999999</v>
      </c>
      <c r="BS15" s="8">
        <f t="shared" si="15"/>
        <v>40.736959943499997</v>
      </c>
      <c r="BT15" s="8">
        <f t="shared" si="16"/>
        <v>2.5673650543333331</v>
      </c>
    </row>
    <row r="16" spans="1:72" s="1" customFormat="1" x14ac:dyDescent="0.25">
      <c r="A16" s="2">
        <f t="shared" si="17"/>
        <v>15</v>
      </c>
      <c r="B16" s="1">
        <v>1</v>
      </c>
      <c r="C16" s="1">
        <v>55</v>
      </c>
      <c r="D16" s="1">
        <v>10.7</v>
      </c>
      <c r="E16" s="1">
        <v>2</v>
      </c>
      <c r="F16" s="8">
        <v>4.57513555E-2</v>
      </c>
      <c r="G16" s="8">
        <v>4.8538574500000001E-2</v>
      </c>
      <c r="H16" s="8">
        <v>6.7928410500000008E-2</v>
      </c>
      <c r="I16" s="8">
        <v>5.6230297499999998E-2</v>
      </c>
      <c r="J16" s="8">
        <v>2.7867623100000003</v>
      </c>
      <c r="K16" s="8">
        <v>1.081547429</v>
      </c>
      <c r="L16" s="8">
        <v>4.6918382999999994E-2</v>
      </c>
      <c r="M16" s="8">
        <v>1.9924937799999998</v>
      </c>
      <c r="N16" s="8">
        <v>1.22058818</v>
      </c>
      <c r="O16" s="8">
        <v>0.69354866300000007</v>
      </c>
      <c r="P16" s="8">
        <v>0.57260416399999992</v>
      </c>
      <c r="Q16" s="8">
        <v>0.36460343449999999</v>
      </c>
      <c r="R16" s="8">
        <v>8.9076740500000001E-2</v>
      </c>
      <c r="S16" s="8">
        <v>7.0404375999999991E-2</v>
      </c>
      <c r="T16" s="8">
        <v>0.1777735325</v>
      </c>
      <c r="U16" s="8">
        <v>2.2463454899999999</v>
      </c>
      <c r="V16" s="8">
        <v>0.54381146849999995</v>
      </c>
      <c r="W16" s="8">
        <v>1.252833635</v>
      </c>
      <c r="X16" s="8">
        <v>1.34446288</v>
      </c>
      <c r="Y16" s="8">
        <v>7.4811991850000004</v>
      </c>
      <c r="Z16" s="8">
        <v>0.77516945549999994</v>
      </c>
      <c r="AA16" s="8">
        <v>1.4388032500000001</v>
      </c>
      <c r="AB16" s="8">
        <v>5.7449520300000003</v>
      </c>
      <c r="AC16" s="8">
        <v>0.33236106850000002</v>
      </c>
      <c r="AD16" s="8">
        <v>2.9042920949999997</v>
      </c>
      <c r="AE16" s="8">
        <v>0.96016307299999992</v>
      </c>
      <c r="AF16" s="8">
        <v>4.2005201949999993</v>
      </c>
      <c r="AG16" s="8">
        <v>32.717938349999997</v>
      </c>
      <c r="AH16" s="8">
        <v>1.4249583349999999</v>
      </c>
      <c r="AI16" s="8">
        <v>5.667367005</v>
      </c>
      <c r="AJ16" s="8">
        <v>3.159405</v>
      </c>
      <c r="AK16" s="8">
        <v>1.428958245</v>
      </c>
      <c r="AL16" s="8">
        <v>0.52737384500000006</v>
      </c>
      <c r="AM16" s="8">
        <v>0.32249011999999999</v>
      </c>
      <c r="AN16" s="8">
        <v>0.98464067899999996</v>
      </c>
      <c r="AO16" s="8">
        <v>0.61335035549999994</v>
      </c>
      <c r="AP16" s="8">
        <v>0.97878839949999996</v>
      </c>
      <c r="AQ16" s="8">
        <v>0.30436379050000001</v>
      </c>
      <c r="AR16" s="8">
        <v>5.8492440999999999</v>
      </c>
      <c r="AS16" s="8">
        <v>0.53745909699999994</v>
      </c>
      <c r="AT16" s="8">
        <v>1.47482665</v>
      </c>
      <c r="AU16" s="8">
        <v>3.2102058850000001</v>
      </c>
      <c r="AV16" s="8">
        <v>0.40517756649999997</v>
      </c>
      <c r="AW16" s="8">
        <v>0.44575732700000004</v>
      </c>
      <c r="AX16" s="8">
        <v>0.30193297000000002</v>
      </c>
      <c r="AY16" s="8">
        <v>0.269114925</v>
      </c>
      <c r="AZ16" s="8">
        <v>0.35521020349999999</v>
      </c>
      <c r="BA16" s="8">
        <v>0.19379745949999999</v>
      </c>
      <c r="BB16" s="8">
        <v>0.223106469</v>
      </c>
      <c r="BC16" s="8">
        <v>6.4849782999999994E-2</v>
      </c>
      <c r="BD16" s="8">
        <f t="shared" si="0"/>
        <v>11.988135667249999</v>
      </c>
      <c r="BE16" s="8">
        <f t="shared" si="1"/>
        <v>25.736101303249999</v>
      </c>
      <c r="BF16" s="8">
        <f t="shared" si="2"/>
        <v>46.870804531999994</v>
      </c>
      <c r="BG16" s="8">
        <f t="shared" si="3"/>
        <v>13.819173171000003</v>
      </c>
      <c r="BH16" s="8">
        <f t="shared" si="4"/>
        <v>1.4080118100000001</v>
      </c>
      <c r="BI16" s="8">
        <f t="shared" si="5"/>
        <v>3.5225946222500002</v>
      </c>
      <c r="BJ16" s="8">
        <f t="shared" si="6"/>
        <v>15.268526731750001</v>
      </c>
      <c r="BK16" s="8">
        <f t="shared" si="7"/>
        <v>68.61592768300001</v>
      </c>
      <c r="BL16" s="8">
        <f t="shared" si="8"/>
        <v>12.699005161500001</v>
      </c>
      <c r="BM16" s="8">
        <f t="shared" si="9"/>
        <v>5.7916427084999995</v>
      </c>
      <c r="BN16" s="8">
        <f t="shared" si="10"/>
        <v>1.2418851895</v>
      </c>
      <c r="BO16" s="8">
        <f t="shared" si="11"/>
        <v>78.821728009500006</v>
      </c>
      <c r="BP16" s="8">
        <f t="shared" si="12"/>
        <v>12.699005161500001</v>
      </c>
      <c r="BQ16" s="8">
        <f t="shared" si="13"/>
        <v>5.9965264334999997</v>
      </c>
      <c r="BR16" s="8">
        <f t="shared" si="14"/>
        <v>1.1133778784999999</v>
      </c>
      <c r="BS16" s="8">
        <f t="shared" si="15"/>
        <v>37.097784968500008</v>
      </c>
      <c r="BT16" s="8">
        <f t="shared" si="16"/>
        <v>2.2659513636666673</v>
      </c>
    </row>
    <row r="17" spans="1:72" s="1" customFormat="1" x14ac:dyDescent="0.25">
      <c r="A17" s="2">
        <f t="shared" si="17"/>
        <v>16</v>
      </c>
      <c r="B17" s="1">
        <v>1</v>
      </c>
      <c r="C17" s="1">
        <v>61</v>
      </c>
      <c r="D17" s="1">
        <v>5.3</v>
      </c>
      <c r="E17" s="1">
        <v>1</v>
      </c>
      <c r="F17" s="8">
        <v>2.5131959500000002E-2</v>
      </c>
      <c r="G17" s="8">
        <v>4.4351414999999998E-2</v>
      </c>
      <c r="H17" s="8">
        <v>3.4587576499999995E-2</v>
      </c>
      <c r="I17" s="8">
        <v>3.1434348000000001E-2</v>
      </c>
      <c r="J17" s="8">
        <v>1.3568424800000001</v>
      </c>
      <c r="K17" s="8">
        <v>0.77383893950000004</v>
      </c>
      <c r="L17" s="8">
        <v>5.31861405E-2</v>
      </c>
      <c r="M17" s="8">
        <v>1.2471777550000001</v>
      </c>
      <c r="N17" s="8">
        <v>0.70182212849999992</v>
      </c>
      <c r="O17" s="8">
        <v>0.51798606049999996</v>
      </c>
      <c r="P17" s="8">
        <v>0.51644203799999999</v>
      </c>
      <c r="Q17" s="8">
        <v>0.41162915750000001</v>
      </c>
      <c r="R17" s="8">
        <v>9.9190085999999997E-2</v>
      </c>
      <c r="S17" s="8">
        <v>5.7647492000000002E-2</v>
      </c>
      <c r="T17" s="8">
        <v>0.1618533935</v>
      </c>
      <c r="U17" s="8">
        <v>1.9746444799999998</v>
      </c>
      <c r="V17" s="8">
        <v>0.48200807449999999</v>
      </c>
      <c r="W17" s="8">
        <v>0.97382834750000002</v>
      </c>
      <c r="X17" s="8">
        <v>0.98069603599999999</v>
      </c>
      <c r="Y17" s="8">
        <v>7.4050008199999997</v>
      </c>
      <c r="Z17" s="8">
        <v>0.92126693449999997</v>
      </c>
      <c r="AA17" s="8">
        <v>1.4577249249999999</v>
      </c>
      <c r="AB17" s="8">
        <v>4.5221385999999999</v>
      </c>
      <c r="AC17" s="8">
        <v>0.37469078450000004</v>
      </c>
      <c r="AD17" s="8">
        <v>2.6639133199999998</v>
      </c>
      <c r="AE17" s="8">
        <v>0.75921188449999999</v>
      </c>
      <c r="AF17" s="8">
        <v>4.0486022149999998</v>
      </c>
      <c r="AG17" s="8">
        <v>39.708883100000001</v>
      </c>
      <c r="AH17" s="8">
        <v>1.4949292650000001</v>
      </c>
      <c r="AI17" s="8">
        <v>4.1753801050000003</v>
      </c>
      <c r="AJ17" s="8">
        <v>1.8900152050000001</v>
      </c>
      <c r="AK17" s="8">
        <v>1.2961409349999999</v>
      </c>
      <c r="AL17" s="8">
        <v>0.51799350850000003</v>
      </c>
      <c r="AM17" s="8">
        <v>0.32196250500000001</v>
      </c>
      <c r="AN17" s="8">
        <v>1.0205321199999999</v>
      </c>
      <c r="AO17" s="8">
        <v>0.67595547300000003</v>
      </c>
      <c r="AP17" s="8">
        <v>0.96239687949999997</v>
      </c>
      <c r="AQ17" s="8">
        <v>0.26219163849999999</v>
      </c>
      <c r="AR17" s="8">
        <v>6.2303334100000001</v>
      </c>
      <c r="AS17" s="8">
        <v>0.45222836649999998</v>
      </c>
      <c r="AT17" s="8">
        <v>2.26163531</v>
      </c>
      <c r="AU17" s="8">
        <v>3.9257325700000001</v>
      </c>
      <c r="AV17" s="8">
        <v>0.37772114849999999</v>
      </c>
      <c r="AW17" s="8">
        <v>0.35699390200000003</v>
      </c>
      <c r="AX17" s="8">
        <v>0.34438191849999999</v>
      </c>
      <c r="AY17" s="8">
        <v>0.22212282849999998</v>
      </c>
      <c r="AZ17" s="8">
        <v>0.34629525500000002</v>
      </c>
      <c r="BA17" s="8">
        <v>0.20921913950000001</v>
      </c>
      <c r="BB17" s="8">
        <v>0.24945864849999999</v>
      </c>
      <c r="BC17" s="8">
        <v>0.1006494015</v>
      </c>
      <c r="BD17" s="8">
        <f t="shared" si="0"/>
        <v>8.39760625075</v>
      </c>
      <c r="BE17" s="8">
        <f t="shared" si="1"/>
        <v>23.600138367749999</v>
      </c>
      <c r="BF17" s="8">
        <f t="shared" si="2"/>
        <v>50.863086122999995</v>
      </c>
      <c r="BG17" s="8">
        <f t="shared" si="3"/>
        <v>15.505188698</v>
      </c>
      <c r="BH17" s="8">
        <f t="shared" si="4"/>
        <v>1.4721271915</v>
      </c>
      <c r="BI17" s="8">
        <f t="shared" si="5"/>
        <v>1.8942747152500001</v>
      </c>
      <c r="BJ17" s="8">
        <f t="shared" si="6"/>
        <v>13.110005385250002</v>
      </c>
      <c r="BK17" s="8">
        <f t="shared" si="7"/>
        <v>70.832503958000004</v>
      </c>
      <c r="BL17" s="8">
        <f t="shared" si="8"/>
        <v>13.679407641000001</v>
      </c>
      <c r="BM17" s="8">
        <f t="shared" si="9"/>
        <v>6.4545373170000007</v>
      </c>
      <c r="BN17" s="8">
        <f t="shared" si="10"/>
        <v>1.2188647750000001</v>
      </c>
      <c r="BO17" s="8">
        <f t="shared" si="11"/>
        <v>77.369137999249986</v>
      </c>
      <c r="BP17" s="8">
        <f t="shared" si="12"/>
        <v>13.679407641000001</v>
      </c>
      <c r="BQ17" s="8">
        <f t="shared" si="13"/>
        <v>6.6505683205000006</v>
      </c>
      <c r="BR17" s="8">
        <f t="shared" si="14"/>
        <v>0.90336150775000001</v>
      </c>
      <c r="BS17" s="8">
        <f t="shared" si="15"/>
        <v>28.98666058225</v>
      </c>
      <c r="BT17" s="8">
        <f t="shared" si="16"/>
        <v>3.0164316338333332</v>
      </c>
    </row>
    <row r="18" spans="1:72" s="1" customFormat="1" x14ac:dyDescent="0.25">
      <c r="A18" s="2">
        <f t="shared" si="17"/>
        <v>17</v>
      </c>
      <c r="B18" s="1">
        <v>1</v>
      </c>
      <c r="C18" s="1">
        <v>64</v>
      </c>
      <c r="D18" s="1">
        <v>5.93</v>
      </c>
      <c r="F18" s="8">
        <v>3.6611614000000001E-2</v>
      </c>
      <c r="G18" s="8">
        <v>2.6980109500000002E-2</v>
      </c>
      <c r="H18" s="8">
        <v>8.2797396999999995E-2</v>
      </c>
      <c r="I18" s="8">
        <v>4.9708226000000001E-2</v>
      </c>
      <c r="J18" s="8">
        <v>2.1311526399999998</v>
      </c>
      <c r="K18" s="8">
        <v>0.84815542250000009</v>
      </c>
      <c r="L18" s="8">
        <v>7.2784559499999998E-2</v>
      </c>
      <c r="M18" s="8">
        <v>2.7702977199999999</v>
      </c>
      <c r="N18" s="8">
        <v>1.1011338829999999</v>
      </c>
      <c r="O18" s="8">
        <v>0.73196007549999997</v>
      </c>
      <c r="P18" s="8">
        <v>0.57092630850000003</v>
      </c>
      <c r="Q18" s="8">
        <v>0.409710617</v>
      </c>
      <c r="R18" s="8">
        <v>0.1059387665</v>
      </c>
      <c r="S18" s="8">
        <v>5.8994708999999999E-2</v>
      </c>
      <c r="T18" s="8">
        <v>0.198062559</v>
      </c>
      <c r="U18" s="8">
        <v>3.2645232899999996</v>
      </c>
      <c r="V18" s="8">
        <v>0.50666559649999998</v>
      </c>
      <c r="W18" s="8">
        <v>1.3070852749999999</v>
      </c>
      <c r="X18" s="8">
        <v>1.5367002300000001</v>
      </c>
      <c r="Y18" s="8">
        <v>8.293034604999999</v>
      </c>
      <c r="Z18" s="8">
        <v>0.707012953</v>
      </c>
      <c r="AA18" s="8">
        <v>1.4836005050000001</v>
      </c>
      <c r="AB18" s="8">
        <v>7.3108320349999998</v>
      </c>
      <c r="AC18" s="8">
        <v>0.29806665450000003</v>
      </c>
      <c r="AD18" s="8">
        <v>1.8951609349999998</v>
      </c>
      <c r="AE18" s="8">
        <v>1.1228422949999999</v>
      </c>
      <c r="AF18" s="8">
        <v>4.2463866350000004</v>
      </c>
      <c r="AG18" s="8">
        <v>29.705667349999999</v>
      </c>
      <c r="AH18" s="8">
        <v>1.1686165900000001</v>
      </c>
      <c r="AI18" s="8">
        <v>7.8481947850000005</v>
      </c>
      <c r="AJ18" s="8">
        <v>4.3139445649999999</v>
      </c>
      <c r="AK18" s="8">
        <v>1.1548076699999998</v>
      </c>
      <c r="AL18" s="8">
        <v>0.50469535450000003</v>
      </c>
      <c r="AM18" s="8">
        <v>0.26531333550000002</v>
      </c>
      <c r="AN18" s="8">
        <v>0.7714904615</v>
      </c>
      <c r="AO18" s="8">
        <v>0.60112443399999993</v>
      </c>
      <c r="AP18" s="8">
        <v>0.92460587650000003</v>
      </c>
      <c r="AQ18" s="8">
        <v>0.32802174299999998</v>
      </c>
      <c r="AR18" s="8">
        <v>4.3057888599999998</v>
      </c>
      <c r="AS18" s="8">
        <v>0.48359979200000003</v>
      </c>
      <c r="AT18" s="8">
        <v>0.95283559849999999</v>
      </c>
      <c r="AU18" s="8">
        <v>3.3754802000000002</v>
      </c>
      <c r="AV18" s="8">
        <v>0.36744189599999999</v>
      </c>
      <c r="AW18" s="8">
        <v>0.45150902700000001</v>
      </c>
      <c r="AX18" s="8">
        <v>0.32791987249999999</v>
      </c>
      <c r="AY18" s="8">
        <v>0.22403198699999999</v>
      </c>
      <c r="AZ18" s="8">
        <v>0.29160556949999999</v>
      </c>
      <c r="BA18" s="8">
        <v>0.17780844900000001</v>
      </c>
      <c r="BB18" s="8">
        <v>0.21111303749999999</v>
      </c>
      <c r="BC18" s="8">
        <v>7.725792749999999E-2</v>
      </c>
      <c r="BD18" s="8">
        <f t="shared" si="0"/>
        <v>12.755613513999998</v>
      </c>
      <c r="BE18" s="8">
        <f t="shared" si="1"/>
        <v>27.355920583499998</v>
      </c>
      <c r="BF18" s="8">
        <f t="shared" si="2"/>
        <v>46.590259070999998</v>
      </c>
      <c r="BG18" s="8">
        <f t="shared" si="3"/>
        <v>11.790407427</v>
      </c>
      <c r="BH18" s="8">
        <f t="shared" si="4"/>
        <v>1.3097368429999998</v>
      </c>
      <c r="BI18" s="8">
        <f t="shared" si="5"/>
        <v>2.7214996839999994</v>
      </c>
      <c r="BJ18" s="8">
        <f t="shared" si="6"/>
        <v>17.146450631499999</v>
      </c>
      <c r="BK18" s="8">
        <f t="shared" si="7"/>
        <v>71.183676595999998</v>
      </c>
      <c r="BL18" s="8">
        <f t="shared" si="8"/>
        <v>10.026969789999999</v>
      </c>
      <c r="BM18" s="8">
        <f t="shared" si="9"/>
        <v>5.769481301499999</v>
      </c>
      <c r="BN18" s="8">
        <f t="shared" si="10"/>
        <v>1.2980147275</v>
      </c>
      <c r="BO18" s="8">
        <f t="shared" si="11"/>
        <v>81.612463504249988</v>
      </c>
      <c r="BP18" s="8">
        <f t="shared" si="12"/>
        <v>10.026969789999999</v>
      </c>
      <c r="BQ18" s="8">
        <f t="shared" si="13"/>
        <v>6.0088633204999988</v>
      </c>
      <c r="BR18" s="8">
        <f t="shared" si="14"/>
        <v>0.99500401975000008</v>
      </c>
      <c r="BS18" s="8">
        <f t="shared" si="15"/>
        <v>42.826193476749999</v>
      </c>
      <c r="BT18" s="8">
        <f t="shared" si="16"/>
        <v>1.7505169296666669</v>
      </c>
    </row>
    <row r="19" spans="1:72" s="1" customFormat="1" x14ac:dyDescent="0.25">
      <c r="A19" s="2">
        <f t="shared" si="17"/>
        <v>18</v>
      </c>
      <c r="B19" s="1">
        <v>1</v>
      </c>
      <c r="C19" s="1">
        <v>59</v>
      </c>
      <c r="D19" s="1">
        <v>12</v>
      </c>
      <c r="E19" s="1">
        <v>1</v>
      </c>
      <c r="F19" s="8">
        <v>4.1071607499999996E-2</v>
      </c>
      <c r="G19" s="8">
        <v>3.8662559999999999E-2</v>
      </c>
      <c r="H19" s="8">
        <v>6.6930692E-2</v>
      </c>
      <c r="I19" s="8">
        <v>9.5456950499999998E-2</v>
      </c>
      <c r="J19" s="8">
        <v>1.4413370999999999</v>
      </c>
      <c r="K19" s="8">
        <v>1.0239131399999999</v>
      </c>
      <c r="L19" s="8">
        <v>0.10963099500000001</v>
      </c>
      <c r="M19" s="8">
        <v>1.6555888250000002</v>
      </c>
      <c r="N19" s="8">
        <v>0.73132262550000005</v>
      </c>
      <c r="O19" s="8">
        <v>0.83166169999999995</v>
      </c>
      <c r="P19" s="8">
        <v>0.55341667849999998</v>
      </c>
      <c r="Q19" s="8">
        <v>0.40341899199999998</v>
      </c>
      <c r="R19" s="8">
        <v>0.1251757215</v>
      </c>
      <c r="S19" s="8">
        <v>9.2951540999999999E-2</v>
      </c>
      <c r="T19" s="8">
        <v>0.202814299</v>
      </c>
      <c r="U19" s="8">
        <v>2.1638079499999998</v>
      </c>
      <c r="V19" s="8">
        <v>0.70684108600000006</v>
      </c>
      <c r="W19" s="8">
        <v>1.5500003549999999</v>
      </c>
      <c r="X19" s="8">
        <v>1.24373567</v>
      </c>
      <c r="Y19" s="8">
        <v>10.46955195</v>
      </c>
      <c r="Z19" s="8">
        <v>0.60371678500000003</v>
      </c>
      <c r="AA19" s="8">
        <v>2.165789915</v>
      </c>
      <c r="AB19" s="8">
        <v>6.2062517499999998</v>
      </c>
      <c r="AC19" s="8">
        <v>0.30302412049999999</v>
      </c>
      <c r="AD19" s="8">
        <v>4.3104958999999994</v>
      </c>
      <c r="AE19" s="8">
        <v>0.86858618700000001</v>
      </c>
      <c r="AF19" s="8">
        <v>2.69617174</v>
      </c>
      <c r="AG19" s="8">
        <v>27.874181450000002</v>
      </c>
      <c r="AH19" s="8">
        <v>1.1631649199999998</v>
      </c>
      <c r="AI19" s="8">
        <v>6.7480341599999996</v>
      </c>
      <c r="AJ19" s="8">
        <v>6.0917104399999999</v>
      </c>
      <c r="AK19" s="8">
        <v>1.365374715</v>
      </c>
      <c r="AL19" s="8">
        <v>0.41807054450000003</v>
      </c>
      <c r="AM19" s="8">
        <v>0.24672231899999997</v>
      </c>
      <c r="AN19" s="8">
        <v>1.62089368</v>
      </c>
      <c r="AO19" s="8">
        <v>0.59893751949999996</v>
      </c>
      <c r="AP19" s="8">
        <v>0.87723650350000004</v>
      </c>
      <c r="AQ19" s="8">
        <v>0.1557769235</v>
      </c>
      <c r="AR19" s="8">
        <v>5.3812877950000004</v>
      </c>
      <c r="AS19" s="8">
        <v>0.53597986949999998</v>
      </c>
      <c r="AT19" s="8">
        <v>1.9289058849999998</v>
      </c>
      <c r="AU19" s="8">
        <v>2.5044348649999999</v>
      </c>
      <c r="AV19" s="8">
        <v>0.46678727399999997</v>
      </c>
      <c r="AW19" s="8">
        <v>0.28513828600000002</v>
      </c>
      <c r="AX19" s="8">
        <v>0.33926028149999998</v>
      </c>
      <c r="AY19" s="8">
        <v>0.13292116200000001</v>
      </c>
      <c r="AZ19" s="8">
        <v>0.28975081550000004</v>
      </c>
      <c r="BA19" s="8">
        <v>8.4171958999999991E-2</v>
      </c>
      <c r="BB19" s="8">
        <v>0.1451181855</v>
      </c>
      <c r="BC19" s="8">
        <v>4.4813668500000001E-2</v>
      </c>
      <c r="BD19" s="8">
        <f t="shared" si="0"/>
        <v>10.057327067499999</v>
      </c>
      <c r="BE19" s="8">
        <f t="shared" si="1"/>
        <v>29.8193216015</v>
      </c>
      <c r="BF19" s="8">
        <f t="shared" si="2"/>
        <v>46.150016096500003</v>
      </c>
      <c r="BG19" s="8">
        <f t="shared" si="3"/>
        <v>12.734484921</v>
      </c>
      <c r="BH19" s="8">
        <f t="shared" si="4"/>
        <v>1.0360360719999999</v>
      </c>
      <c r="BI19" s="8">
        <f t="shared" si="5"/>
        <v>2.1910726487499996</v>
      </c>
      <c r="BJ19" s="8">
        <f t="shared" si="6"/>
        <v>18.271017286499998</v>
      </c>
      <c r="BK19" s="8">
        <f t="shared" si="7"/>
        <v>71.078360816500009</v>
      </c>
      <c r="BL19" s="8">
        <f t="shared" si="8"/>
        <v>12.8824634355</v>
      </c>
      <c r="BM19" s="8">
        <f t="shared" si="9"/>
        <v>4.5391188160000002</v>
      </c>
      <c r="BN19" s="8">
        <f t="shared" si="10"/>
        <v>1.6578521839999998</v>
      </c>
      <c r="BO19" s="8">
        <f t="shared" si="11"/>
        <v>79.552168252999991</v>
      </c>
      <c r="BP19" s="8">
        <f t="shared" si="12"/>
        <v>12.8824634355</v>
      </c>
      <c r="BQ19" s="8">
        <f t="shared" si="13"/>
        <v>4.7104670414999994</v>
      </c>
      <c r="BR19" s="8">
        <f t="shared" si="14"/>
        <v>1.0653732484999998</v>
      </c>
      <c r="BS19" s="8">
        <f t="shared" si="15"/>
        <v>43.830431284999996</v>
      </c>
      <c r="BT19" s="8">
        <f t="shared" si="16"/>
        <v>2.4871870064999997</v>
      </c>
    </row>
    <row r="20" spans="1:72" s="1" customFormat="1" x14ac:dyDescent="0.25">
      <c r="A20" s="2">
        <f t="shared" si="17"/>
        <v>19</v>
      </c>
      <c r="B20" s="1">
        <v>1</v>
      </c>
      <c r="C20" s="1">
        <v>59</v>
      </c>
      <c r="D20" s="1">
        <v>8.3000000000000007</v>
      </c>
      <c r="F20" s="8">
        <v>2.1700355000000001E-2</v>
      </c>
      <c r="G20" s="8">
        <v>5.7082565000000002E-2</v>
      </c>
      <c r="H20" s="8">
        <v>4.3179450000000001E-2</v>
      </c>
      <c r="I20" s="8">
        <v>4.19315195E-2</v>
      </c>
      <c r="J20" s="8">
        <v>1.3216075</v>
      </c>
      <c r="K20" s="8">
        <v>0.85965700150000002</v>
      </c>
      <c r="L20" s="8">
        <v>6.7815604500000001E-2</v>
      </c>
      <c r="M20" s="8">
        <v>1.6016784500000001</v>
      </c>
      <c r="N20" s="8">
        <v>0.759383107</v>
      </c>
      <c r="O20" s="8">
        <v>0.66831272250000007</v>
      </c>
      <c r="P20" s="8">
        <v>0.54554580350000004</v>
      </c>
      <c r="Q20" s="8">
        <v>0.40721512800000004</v>
      </c>
      <c r="R20" s="8">
        <v>8.8428451999999991E-2</v>
      </c>
      <c r="S20" s="8">
        <v>8.0341056500000008E-2</v>
      </c>
      <c r="T20" s="8">
        <v>0.16336997850000001</v>
      </c>
      <c r="U20" s="8">
        <v>2.73242801</v>
      </c>
      <c r="V20" s="8">
        <v>0.66005227349999995</v>
      </c>
      <c r="W20" s="8">
        <v>1.1560265250000001</v>
      </c>
      <c r="X20" s="8">
        <v>1.10716627</v>
      </c>
      <c r="Y20" s="8">
        <v>7.1929141200000002</v>
      </c>
      <c r="Z20" s="8">
        <v>0.77780608600000001</v>
      </c>
      <c r="AA20" s="8">
        <v>1.90010675</v>
      </c>
      <c r="AB20" s="8">
        <v>6.4278859500000003</v>
      </c>
      <c r="AC20" s="8">
        <v>0.33390478849999999</v>
      </c>
      <c r="AD20" s="8">
        <v>3.8163617599999999</v>
      </c>
      <c r="AE20" s="8">
        <v>0.93830174799999999</v>
      </c>
      <c r="AF20" s="8">
        <v>3.4067778999999998</v>
      </c>
      <c r="AG20" s="8">
        <v>33.306958100000003</v>
      </c>
      <c r="AH20" s="8">
        <v>1.4065188799999999</v>
      </c>
      <c r="AI20" s="8">
        <v>5.8518900550000001</v>
      </c>
      <c r="AJ20" s="8">
        <v>3.74582901</v>
      </c>
      <c r="AK20" s="8">
        <v>1.2843727600000001</v>
      </c>
      <c r="AL20" s="8">
        <v>0.49810597499999998</v>
      </c>
      <c r="AM20" s="8">
        <v>0.30107098399999999</v>
      </c>
      <c r="AN20" s="8">
        <v>1.1939542749999998</v>
      </c>
      <c r="AO20" s="8">
        <v>0.50806795999999999</v>
      </c>
      <c r="AP20" s="8">
        <v>0.90854285299999993</v>
      </c>
      <c r="AQ20" s="8">
        <v>0.17303215350000001</v>
      </c>
      <c r="AR20" s="8">
        <v>6.5339627199999999</v>
      </c>
      <c r="AS20" s="8">
        <v>0.56415804549999993</v>
      </c>
      <c r="AT20" s="8">
        <v>2.1477071649999999</v>
      </c>
      <c r="AU20" s="8">
        <v>2.5858799399999999</v>
      </c>
      <c r="AV20" s="8">
        <v>0.42285485099999998</v>
      </c>
      <c r="AW20" s="8">
        <v>0.30701626849999997</v>
      </c>
      <c r="AX20" s="8">
        <v>0.2851800015</v>
      </c>
      <c r="AY20" s="8">
        <v>0.1760034265</v>
      </c>
      <c r="AZ20" s="8">
        <v>0.29648853650000001</v>
      </c>
      <c r="BA20" s="8">
        <v>0.12688901450000001</v>
      </c>
      <c r="BB20" s="8">
        <v>0.15394501250000001</v>
      </c>
      <c r="BC20" s="8">
        <v>4.4591116E-2</v>
      </c>
      <c r="BD20" s="8">
        <f t="shared" si="0"/>
        <v>9.998227770999998</v>
      </c>
      <c r="BE20" s="8">
        <f t="shared" si="1"/>
        <v>26.378152360999998</v>
      </c>
      <c r="BF20" s="8">
        <f t="shared" si="2"/>
        <v>48.225930803000004</v>
      </c>
      <c r="BG20" s="8">
        <f t="shared" si="3"/>
        <v>14.151221956499999</v>
      </c>
      <c r="BH20" s="8">
        <f t="shared" si="4"/>
        <v>1.0830971075000002</v>
      </c>
      <c r="BI20" s="8">
        <f t="shared" si="5"/>
        <v>1.91636466625</v>
      </c>
      <c r="BJ20" s="8">
        <f t="shared" si="6"/>
        <v>14.001935618499999</v>
      </c>
      <c r="BK20" s="8">
        <f t="shared" si="7"/>
        <v>71.294118323999996</v>
      </c>
      <c r="BL20" s="8">
        <f t="shared" si="8"/>
        <v>13.811903907</v>
      </c>
      <c r="BM20" s="8">
        <f t="shared" si="9"/>
        <v>4.6999191510000005</v>
      </c>
      <c r="BN20" s="8">
        <f t="shared" si="10"/>
        <v>1.44573675025</v>
      </c>
      <c r="BO20" s="8">
        <f t="shared" si="11"/>
        <v>78.733161076499997</v>
      </c>
      <c r="BP20" s="8">
        <f t="shared" si="12"/>
        <v>13.811903907</v>
      </c>
      <c r="BQ20" s="8">
        <f t="shared" si="13"/>
        <v>4.8969541420000002</v>
      </c>
      <c r="BR20" s="8">
        <f t="shared" si="14"/>
        <v>0.97537430425000005</v>
      </c>
      <c r="BS20" s="8">
        <f t="shared" si="15"/>
        <v>37.081707835750002</v>
      </c>
      <c r="BT20" s="8">
        <f t="shared" si="16"/>
        <v>2.7185921518333331</v>
      </c>
    </row>
    <row r="21" spans="1:72" s="1" customFormat="1" x14ac:dyDescent="0.25">
      <c r="A21" s="2">
        <f t="shared" si="17"/>
        <v>20</v>
      </c>
      <c r="B21" s="1">
        <v>1</v>
      </c>
      <c r="C21" s="1">
        <v>64</v>
      </c>
      <c r="D21" s="1">
        <v>9.5</v>
      </c>
      <c r="F21" s="8">
        <v>5.3007601000000001E-2</v>
      </c>
      <c r="G21" s="8">
        <v>7.7481254999999999E-2</v>
      </c>
      <c r="H21" s="8">
        <v>6.0214535999999999E-2</v>
      </c>
      <c r="I21" s="8">
        <v>4.5362953499999997E-2</v>
      </c>
      <c r="J21" s="8">
        <v>3.1887431199999998</v>
      </c>
      <c r="K21" s="8">
        <v>0.80281654600000008</v>
      </c>
      <c r="L21" s="8">
        <v>4.4753803000000002E-2</v>
      </c>
      <c r="M21" s="8">
        <v>2.8162361499999999</v>
      </c>
      <c r="N21" s="8">
        <v>1.34926887</v>
      </c>
      <c r="O21" s="8">
        <v>0.46722000250000001</v>
      </c>
      <c r="P21" s="8">
        <v>0.45618742499999998</v>
      </c>
      <c r="Q21" s="8">
        <v>0.41876811199999997</v>
      </c>
      <c r="R21" s="8">
        <v>8.5565078999999988E-2</v>
      </c>
      <c r="S21" s="8">
        <v>4.3982288999999994E-2</v>
      </c>
      <c r="T21" s="8">
        <v>0.15475043350000001</v>
      </c>
      <c r="U21" s="8">
        <v>2.5586767200000002</v>
      </c>
      <c r="V21" s="8">
        <v>0.30243031149999999</v>
      </c>
      <c r="W21" s="8">
        <v>1.0610355249999999</v>
      </c>
      <c r="X21" s="8">
        <v>1.4711811400000001</v>
      </c>
      <c r="Y21" s="8">
        <v>8.2453869449999999</v>
      </c>
      <c r="Z21" s="8">
        <v>0.75512287550000001</v>
      </c>
      <c r="AA21" s="8">
        <v>1.2868184600000001</v>
      </c>
      <c r="AB21" s="8">
        <v>5.2539889799999999</v>
      </c>
      <c r="AC21" s="8">
        <v>0.32994376349999999</v>
      </c>
      <c r="AD21" s="8">
        <v>1.4715893549999999</v>
      </c>
      <c r="AE21" s="8">
        <v>1.0206964329999999</v>
      </c>
      <c r="AF21" s="8">
        <v>4.0474923149999995</v>
      </c>
      <c r="AG21" s="8">
        <v>34.217711949999995</v>
      </c>
      <c r="AH21" s="8">
        <v>1.1063889705000001</v>
      </c>
      <c r="AI21" s="8">
        <v>5.4404974050000003</v>
      </c>
      <c r="AJ21" s="8">
        <v>2.4009896749999999</v>
      </c>
      <c r="AK21" s="8">
        <v>1.0662368600000001</v>
      </c>
      <c r="AL21" s="8">
        <v>0.43317875250000004</v>
      </c>
      <c r="AM21" s="8">
        <v>0.25788972399999999</v>
      </c>
      <c r="AN21" s="8">
        <v>0.8029528775</v>
      </c>
      <c r="AO21" s="8">
        <v>0.96832388699999994</v>
      </c>
      <c r="AP21" s="8">
        <v>0.97736811550000002</v>
      </c>
      <c r="AQ21" s="8">
        <v>0.207797449</v>
      </c>
      <c r="AR21" s="8">
        <v>4.603843135</v>
      </c>
      <c r="AS21" s="8">
        <v>0.33917186799999999</v>
      </c>
      <c r="AT21" s="8">
        <v>1.1339063149999999</v>
      </c>
      <c r="AU21" s="8">
        <v>6.0288848100000001</v>
      </c>
      <c r="AV21" s="8">
        <v>0.32228541599999999</v>
      </c>
      <c r="AW21" s="8">
        <v>0.58889383149999996</v>
      </c>
      <c r="AX21" s="8">
        <v>0.33082191699999997</v>
      </c>
      <c r="AY21" s="8">
        <v>0.14297235150000001</v>
      </c>
      <c r="AZ21" s="8">
        <v>0.23794085500000001</v>
      </c>
      <c r="BA21" s="8">
        <v>0.17885967600000002</v>
      </c>
      <c r="BB21" s="8">
        <v>0.24930142599999999</v>
      </c>
      <c r="BC21" s="8">
        <v>9.5061752999999999E-2</v>
      </c>
      <c r="BD21" s="8">
        <f t="shared" si="0"/>
        <v>12.805709402</v>
      </c>
      <c r="BE21" s="8">
        <f t="shared" si="1"/>
        <v>24.145454454499998</v>
      </c>
      <c r="BF21" s="8">
        <f t="shared" si="2"/>
        <v>46.488652923499991</v>
      </c>
      <c r="BG21" s="8">
        <f t="shared" si="3"/>
        <v>15.170474827000001</v>
      </c>
      <c r="BH21" s="8">
        <f t="shared" si="4"/>
        <v>1.2349579785</v>
      </c>
      <c r="BI21" s="8">
        <f t="shared" si="5"/>
        <v>3.808785742</v>
      </c>
      <c r="BJ21" s="8">
        <f t="shared" si="6"/>
        <v>16.608405770000001</v>
      </c>
      <c r="BK21" s="8">
        <f t="shared" si="7"/>
        <v>67.5083634545</v>
      </c>
      <c r="BL21" s="8">
        <f t="shared" si="8"/>
        <v>10.5327792595</v>
      </c>
      <c r="BM21" s="8">
        <f t="shared" si="9"/>
        <v>8.4329117599999996</v>
      </c>
      <c r="BN21" s="8">
        <f t="shared" si="10"/>
        <v>1.20643697375</v>
      </c>
      <c r="BO21" s="8">
        <f t="shared" si="11"/>
        <v>78.640332564250002</v>
      </c>
      <c r="BP21" s="8">
        <f t="shared" si="12"/>
        <v>10.5327792595</v>
      </c>
      <c r="BQ21" s="8">
        <f t="shared" si="13"/>
        <v>8.6082007884999996</v>
      </c>
      <c r="BR21" s="8">
        <f t="shared" si="14"/>
        <v>0.85759569800000002</v>
      </c>
      <c r="BS21" s="8">
        <f t="shared" si="15"/>
        <v>35.951075124749998</v>
      </c>
      <c r="BT21" s="8">
        <f t="shared" si="16"/>
        <v>2.1140627958333336</v>
      </c>
    </row>
    <row r="22" spans="1:72" s="1" customFormat="1" x14ac:dyDescent="0.25">
      <c r="A22" s="2">
        <f t="shared" si="17"/>
        <v>21</v>
      </c>
      <c r="B22" s="1">
        <v>1</v>
      </c>
      <c r="C22" s="1">
        <v>59</v>
      </c>
      <c r="D22" s="1">
        <v>5</v>
      </c>
      <c r="F22" s="8">
        <v>6.1693302500000005E-2</v>
      </c>
      <c r="G22" s="8">
        <v>5.3272789500000001E-2</v>
      </c>
      <c r="H22" s="8">
        <v>0.12302266000000001</v>
      </c>
      <c r="I22" s="8">
        <v>4.0150355499999998E-2</v>
      </c>
      <c r="J22" s="8">
        <v>3.0514693399999997</v>
      </c>
      <c r="K22" s="8">
        <v>0.98842113599999992</v>
      </c>
      <c r="L22" s="8">
        <v>8.4944035000000001E-2</v>
      </c>
      <c r="M22" s="8">
        <v>2.6959993149999999</v>
      </c>
      <c r="N22" s="8">
        <v>1.80808276</v>
      </c>
      <c r="O22" s="8">
        <v>0.64256050250000007</v>
      </c>
      <c r="P22" s="8">
        <v>0.38283532799999997</v>
      </c>
      <c r="Q22" s="8">
        <v>0.36576574449999999</v>
      </c>
      <c r="R22" s="8">
        <v>7.2019405000000009E-2</v>
      </c>
      <c r="S22" s="8">
        <v>4.7497979999999995E-2</v>
      </c>
      <c r="T22" s="8">
        <v>0.146254944</v>
      </c>
      <c r="U22" s="8">
        <v>3.0156242099999999</v>
      </c>
      <c r="V22" s="8">
        <v>0.458147423</v>
      </c>
      <c r="W22" s="8">
        <v>0.88801340700000009</v>
      </c>
      <c r="X22" s="8">
        <v>1.5362361099999999</v>
      </c>
      <c r="Y22" s="8">
        <v>7.8670853350000005</v>
      </c>
      <c r="Z22" s="8">
        <v>0.60613389750000002</v>
      </c>
      <c r="AA22" s="8">
        <v>1.2044704099999999</v>
      </c>
      <c r="AB22" s="8">
        <v>7.3696959149999994</v>
      </c>
      <c r="AC22" s="8">
        <v>0.3201094565</v>
      </c>
      <c r="AD22" s="8">
        <v>2.4362754400000002</v>
      </c>
      <c r="AE22" s="8">
        <v>0.90835559249999998</v>
      </c>
      <c r="AF22" s="8">
        <v>4.2211243449999998</v>
      </c>
      <c r="AG22" s="8">
        <v>28.866815250000002</v>
      </c>
      <c r="AH22" s="8">
        <v>0.74720663400000009</v>
      </c>
      <c r="AI22" s="8">
        <v>6.6602968899999997</v>
      </c>
      <c r="AJ22" s="8">
        <v>2.83371788</v>
      </c>
      <c r="AK22" s="8">
        <v>1.804856665</v>
      </c>
      <c r="AL22" s="8">
        <v>0.48214091100000001</v>
      </c>
      <c r="AM22" s="8">
        <v>0.36642220199999997</v>
      </c>
      <c r="AN22" s="8">
        <v>1.2695674449999999</v>
      </c>
      <c r="AO22" s="8">
        <v>0.75128930100000002</v>
      </c>
      <c r="AP22" s="8">
        <v>1.2414367399999999</v>
      </c>
      <c r="AQ22" s="8">
        <v>0.2244345875</v>
      </c>
      <c r="AR22" s="8">
        <v>6.3149075400000001</v>
      </c>
      <c r="AS22" s="8">
        <v>0.70748936899999992</v>
      </c>
      <c r="AT22" s="8">
        <v>1.1942218250000001</v>
      </c>
      <c r="AU22" s="8">
        <v>3.0813368700000003</v>
      </c>
      <c r="AV22" s="8">
        <v>0.38702541749999997</v>
      </c>
      <c r="AW22" s="8">
        <v>0.45724639099999997</v>
      </c>
      <c r="AX22" s="8">
        <v>0.34318062049999998</v>
      </c>
      <c r="AY22" s="8">
        <v>0.24212066700000001</v>
      </c>
      <c r="AZ22" s="8">
        <v>0.26934442850000001</v>
      </c>
      <c r="BA22" s="8">
        <v>0.15874779950000001</v>
      </c>
      <c r="BB22" s="8">
        <v>0.14538808</v>
      </c>
      <c r="BC22" s="8">
        <v>5.55453505E-2</v>
      </c>
      <c r="BD22" s="8">
        <f t="shared" si="0"/>
        <v>13.956713465749999</v>
      </c>
      <c r="BE22" s="8">
        <f t="shared" si="1"/>
        <v>26.750359338749995</v>
      </c>
      <c r="BF22" s="8">
        <f t="shared" si="2"/>
        <v>43.572957267500009</v>
      </c>
      <c r="BG22" s="8">
        <f t="shared" si="3"/>
        <v>14.359388040999999</v>
      </c>
      <c r="BH22" s="8">
        <f t="shared" si="4"/>
        <v>1.2143269460000001</v>
      </c>
      <c r="BI22" s="8">
        <f t="shared" si="5"/>
        <v>3.7368060579999995</v>
      </c>
      <c r="BJ22" s="8">
        <f t="shared" si="6"/>
        <v>16.64933655075</v>
      </c>
      <c r="BK22" s="8">
        <f t="shared" si="7"/>
        <v>66.640211996999994</v>
      </c>
      <c r="BL22" s="8">
        <f t="shared" si="8"/>
        <v>13.9903443835</v>
      </c>
      <c r="BM22" s="8">
        <f t="shared" si="9"/>
        <v>5.5063578265000013</v>
      </c>
      <c r="BN22" s="8">
        <f t="shared" si="10"/>
        <v>1.16825370625</v>
      </c>
      <c r="BO22" s="8">
        <f t="shared" si="11"/>
        <v>78.137888734249998</v>
      </c>
      <c r="BP22" s="8">
        <f t="shared" si="12"/>
        <v>13.9903443835</v>
      </c>
      <c r="BQ22" s="8">
        <f t="shared" si="13"/>
        <v>5.6220765355000006</v>
      </c>
      <c r="BR22" s="8">
        <f t="shared" si="14"/>
        <v>0.87704589599999994</v>
      </c>
      <c r="BS22" s="8">
        <f t="shared" si="15"/>
        <v>41.782665218750004</v>
      </c>
      <c r="BT22" s="8">
        <f t="shared" si="16"/>
        <v>1.9297649530000001</v>
      </c>
    </row>
    <row r="23" spans="1:72" s="1" customFormat="1" x14ac:dyDescent="0.25">
      <c r="A23" s="2">
        <f t="shared" si="17"/>
        <v>22</v>
      </c>
      <c r="B23" s="1">
        <v>1</v>
      </c>
      <c r="C23" s="1">
        <v>62</v>
      </c>
      <c r="D23" s="1">
        <v>9.8000000000000007</v>
      </c>
      <c r="E23" s="1">
        <v>1</v>
      </c>
      <c r="F23" s="8">
        <v>4.3514561E-2</v>
      </c>
      <c r="G23" s="8">
        <v>7.0179899500000004E-2</v>
      </c>
      <c r="H23" s="8">
        <v>6.1314093E-2</v>
      </c>
      <c r="I23" s="8">
        <v>6.059428E-2</v>
      </c>
      <c r="J23" s="8">
        <v>2.1198621599999998</v>
      </c>
      <c r="K23" s="8">
        <v>1.000926574</v>
      </c>
      <c r="L23" s="8">
        <v>9.2226388500000006E-2</v>
      </c>
      <c r="M23" s="8">
        <v>2.0951370900000001</v>
      </c>
      <c r="N23" s="8">
        <v>1.2651822049999999</v>
      </c>
      <c r="O23" s="8">
        <v>0.79776627700000002</v>
      </c>
      <c r="P23" s="8">
        <v>0.59734348749999999</v>
      </c>
      <c r="Q23" s="8">
        <v>0.36078963549999998</v>
      </c>
      <c r="R23" s="8">
        <v>9.5679597499999991E-2</v>
      </c>
      <c r="S23" s="8">
        <v>6.9923935500000006E-2</v>
      </c>
      <c r="T23" s="8">
        <v>0.17299960199999997</v>
      </c>
      <c r="U23" s="8">
        <v>2.5602736999999998</v>
      </c>
      <c r="V23" s="8">
        <v>0.59305009249999996</v>
      </c>
      <c r="W23" s="8">
        <v>1.138631615</v>
      </c>
      <c r="X23" s="8">
        <v>1.37732538</v>
      </c>
      <c r="Y23" s="8">
        <v>8.0749821900000001</v>
      </c>
      <c r="Z23" s="8">
        <v>0.76722819850000001</v>
      </c>
      <c r="AA23" s="8">
        <v>1.4117203</v>
      </c>
      <c r="AB23" s="8">
        <v>5.7734482299999996</v>
      </c>
      <c r="AC23" s="8">
        <v>0.31464418049999998</v>
      </c>
      <c r="AD23" s="8">
        <v>3.20707546</v>
      </c>
      <c r="AE23" s="8">
        <v>1.006478585</v>
      </c>
      <c r="AF23" s="8">
        <v>3.85696365</v>
      </c>
      <c r="AG23" s="8">
        <v>32.8216514</v>
      </c>
      <c r="AH23" s="8">
        <v>1.3092534549999999</v>
      </c>
      <c r="AI23" s="8">
        <v>5.3310002749999992</v>
      </c>
      <c r="AJ23" s="8">
        <v>3.679106365</v>
      </c>
      <c r="AK23" s="8">
        <v>1.30303865</v>
      </c>
      <c r="AL23" s="8">
        <v>0.540084173</v>
      </c>
      <c r="AM23" s="8">
        <v>0.31722373049999997</v>
      </c>
      <c r="AN23" s="8">
        <v>1.1931578200000001</v>
      </c>
      <c r="AO23" s="8">
        <v>0.4788905805</v>
      </c>
      <c r="AP23" s="8">
        <v>1.0325289835</v>
      </c>
      <c r="AQ23" s="8">
        <v>0.24613072</v>
      </c>
      <c r="AR23" s="8">
        <v>6.7819891999999999</v>
      </c>
      <c r="AS23" s="8">
        <v>0.56306866</v>
      </c>
      <c r="AT23" s="8">
        <v>1.835547365</v>
      </c>
      <c r="AU23" s="8">
        <v>1.8633413399999998</v>
      </c>
      <c r="AV23" s="8">
        <v>0.38960442699999998</v>
      </c>
      <c r="AW23" s="8">
        <v>0.2184618445</v>
      </c>
      <c r="AX23" s="8">
        <v>0.29329998150000003</v>
      </c>
      <c r="AY23" s="8">
        <v>0.21341697800000001</v>
      </c>
      <c r="AZ23" s="8">
        <v>0.30578469450000001</v>
      </c>
      <c r="BA23" s="8">
        <v>0.1345187105</v>
      </c>
      <c r="BB23" s="8">
        <v>0.12791731000000001</v>
      </c>
      <c r="BC23" s="8">
        <v>3.5721974500000003E-2</v>
      </c>
      <c r="BD23" s="8">
        <f t="shared" si="0"/>
        <v>11.922333741750002</v>
      </c>
      <c r="BE23" s="8">
        <f t="shared" si="1"/>
        <v>26.200673169250003</v>
      </c>
      <c r="BF23" s="8">
        <f t="shared" si="2"/>
        <v>47.183770723000002</v>
      </c>
      <c r="BG23" s="8">
        <f t="shared" si="3"/>
        <v>13.409563120500001</v>
      </c>
      <c r="BH23" s="8">
        <f t="shared" si="4"/>
        <v>1.110659649</v>
      </c>
      <c r="BI23" s="8">
        <f t="shared" si="5"/>
        <v>2.8424539862500002</v>
      </c>
      <c r="BJ23" s="8">
        <f t="shared" si="6"/>
        <v>16.057499405750001</v>
      </c>
      <c r="BK23" s="8">
        <f t="shared" si="7"/>
        <v>69.756295686499996</v>
      </c>
      <c r="BL23" s="8">
        <f t="shared" si="8"/>
        <v>13.974436152000001</v>
      </c>
      <c r="BM23" s="8">
        <f t="shared" si="9"/>
        <v>3.8992909910000004</v>
      </c>
      <c r="BN23" s="8">
        <f t="shared" si="10"/>
        <v>1.2434429197500001</v>
      </c>
      <c r="BO23" s="8">
        <f t="shared" si="11"/>
        <v>79.470378987749982</v>
      </c>
      <c r="BP23" s="8">
        <f t="shared" si="12"/>
        <v>13.974436152000001</v>
      </c>
      <c r="BQ23" s="8">
        <f t="shared" si="13"/>
        <v>4.1221514335000009</v>
      </c>
      <c r="BR23" s="8">
        <f t="shared" si="14"/>
        <v>1.0978067745</v>
      </c>
      <c r="BS23" s="8">
        <f t="shared" si="15"/>
        <v>38.161680427250005</v>
      </c>
      <c r="BT23" s="8">
        <f t="shared" si="16"/>
        <v>2.2916005048333337</v>
      </c>
    </row>
    <row r="24" spans="1:72" s="1" customFormat="1" x14ac:dyDescent="0.25">
      <c r="A24" s="2">
        <f t="shared" si="17"/>
        <v>23</v>
      </c>
      <c r="B24" s="1">
        <v>1</v>
      </c>
      <c r="C24" s="1">
        <v>54</v>
      </c>
      <c r="E24" s="1">
        <v>1</v>
      </c>
      <c r="F24" s="8">
        <v>4.7205552999999997E-2</v>
      </c>
      <c r="G24" s="8">
        <v>3.4233758000000003E-2</v>
      </c>
      <c r="H24" s="8">
        <v>3.5686098999999999E-2</v>
      </c>
      <c r="I24" s="8">
        <v>3.70110965E-2</v>
      </c>
      <c r="J24" s="8">
        <v>1.48504408</v>
      </c>
      <c r="K24" s="8">
        <v>0.73689945049999994</v>
      </c>
      <c r="L24" s="8">
        <v>6.1221584000000003E-2</v>
      </c>
      <c r="M24" s="8">
        <v>1.6257431150000001</v>
      </c>
      <c r="N24" s="8">
        <v>0.983370258</v>
      </c>
      <c r="O24" s="8">
        <v>0.66707355000000002</v>
      </c>
      <c r="P24" s="8">
        <v>0.49673558299999998</v>
      </c>
      <c r="Q24" s="8">
        <v>0.35727637800000001</v>
      </c>
      <c r="R24" s="8">
        <v>9.3361174500000005E-2</v>
      </c>
      <c r="S24" s="8">
        <v>6.2505154499999993E-2</v>
      </c>
      <c r="T24" s="8">
        <v>0.1837485905</v>
      </c>
      <c r="U24" s="8">
        <v>2.4522396350000002</v>
      </c>
      <c r="V24" s="8">
        <v>0.55203237449999998</v>
      </c>
      <c r="W24" s="8">
        <v>1.178991565</v>
      </c>
      <c r="X24" s="8">
        <v>1.4335345400000001</v>
      </c>
      <c r="Y24" s="8">
        <v>9.0669511299999996</v>
      </c>
      <c r="Z24" s="8">
        <v>0.75666872650000006</v>
      </c>
      <c r="AA24" s="8">
        <v>1.571665885</v>
      </c>
      <c r="AB24" s="8">
        <v>6.0575977700000001</v>
      </c>
      <c r="AC24" s="8">
        <v>0.27320984349999999</v>
      </c>
      <c r="AD24" s="8">
        <v>3.3675236550000003</v>
      </c>
      <c r="AE24" s="8">
        <v>0.94999020899999997</v>
      </c>
      <c r="AF24" s="8">
        <v>4.0364835750000001</v>
      </c>
      <c r="AG24" s="8">
        <v>33.992603500000001</v>
      </c>
      <c r="AH24" s="8">
        <v>1.3734227450000001</v>
      </c>
      <c r="AI24" s="8">
        <v>5.1298047350000004</v>
      </c>
      <c r="AJ24" s="8">
        <v>3.5866665849999997</v>
      </c>
      <c r="AK24" s="8">
        <v>1.31202251</v>
      </c>
      <c r="AL24" s="8">
        <v>0.51001847599999994</v>
      </c>
      <c r="AM24" s="8">
        <v>0.28339101049999998</v>
      </c>
      <c r="AN24" s="8">
        <v>1.19060692</v>
      </c>
      <c r="AO24" s="8">
        <v>0.48424666549999995</v>
      </c>
      <c r="AP24" s="8">
        <v>0.97344855099999994</v>
      </c>
      <c r="AQ24" s="8">
        <v>0.2473378635</v>
      </c>
      <c r="AR24" s="8">
        <v>6.55921325</v>
      </c>
      <c r="AS24" s="8">
        <v>0.52124503050000004</v>
      </c>
      <c r="AT24" s="8">
        <v>1.7864831649999999</v>
      </c>
      <c r="AU24" s="8">
        <v>1.7921418499999999</v>
      </c>
      <c r="AV24" s="8">
        <v>0.33831634599999999</v>
      </c>
      <c r="AW24" s="8">
        <v>0.204600117</v>
      </c>
      <c r="AX24" s="8">
        <v>0.274827616</v>
      </c>
      <c r="AY24" s="8">
        <v>0.2113881765</v>
      </c>
      <c r="AZ24" s="8">
        <v>0.31995410400000002</v>
      </c>
      <c r="BA24" s="8">
        <v>0.11107408800000002</v>
      </c>
      <c r="BB24" s="8">
        <v>0.1725463515</v>
      </c>
      <c r="BC24" s="8">
        <v>2.0636028000000001E-2</v>
      </c>
      <c r="BD24" s="8">
        <f t="shared" si="0"/>
        <v>9.7288493235000004</v>
      </c>
      <c r="BE24" s="8">
        <f t="shared" si="1"/>
        <v>28.024807220499998</v>
      </c>
      <c r="BF24" s="8">
        <f t="shared" si="2"/>
        <v>48.045135680000001</v>
      </c>
      <c r="BG24" s="8">
        <f t="shared" si="3"/>
        <v>12.907032838499999</v>
      </c>
      <c r="BH24" s="8">
        <f t="shared" si="4"/>
        <v>1.1104263640000001</v>
      </c>
      <c r="BI24" s="8">
        <f t="shared" si="5"/>
        <v>2.0186248</v>
      </c>
      <c r="BJ24" s="8">
        <f t="shared" si="6"/>
        <v>16.294152737499999</v>
      </c>
      <c r="BK24" s="8">
        <f t="shared" si="7"/>
        <v>72.170322737000006</v>
      </c>
      <c r="BL24" s="8">
        <f t="shared" si="8"/>
        <v>13.5846224315</v>
      </c>
      <c r="BM24" s="8">
        <f t="shared" si="9"/>
        <v>3.7288756875000004</v>
      </c>
      <c r="BN24" s="8">
        <f t="shared" si="10"/>
        <v>1.26683201125</v>
      </c>
      <c r="BO24" s="8">
        <f t="shared" si="11"/>
        <v>80.281274734999997</v>
      </c>
      <c r="BP24" s="8">
        <f t="shared" si="12"/>
        <v>13.5846224315</v>
      </c>
      <c r="BQ24" s="8">
        <f t="shared" si="13"/>
        <v>3.9555031530000004</v>
      </c>
      <c r="BR24" s="8">
        <f t="shared" si="14"/>
        <v>0.86518530824999995</v>
      </c>
      <c r="BS24" s="8">
        <f t="shared" si="15"/>
        <v>37.478921280499996</v>
      </c>
      <c r="BT24" s="8">
        <f t="shared" si="16"/>
        <v>2.2621175148333332</v>
      </c>
    </row>
    <row r="25" spans="1:72" s="1" customFormat="1" x14ac:dyDescent="0.25">
      <c r="A25" s="2">
        <f t="shared" si="17"/>
        <v>24</v>
      </c>
      <c r="B25" s="1">
        <v>1</v>
      </c>
      <c r="C25" s="1">
        <v>49</v>
      </c>
      <c r="D25" s="1">
        <v>5.3</v>
      </c>
      <c r="E25" s="1">
        <v>2</v>
      </c>
      <c r="F25" s="8">
        <v>6.7361501000000004E-2</v>
      </c>
      <c r="G25" s="8">
        <v>9.9779763499999993E-2</v>
      </c>
      <c r="H25" s="8">
        <v>7.420683950000001E-2</v>
      </c>
      <c r="I25" s="8">
        <v>7.3107996499999994E-2</v>
      </c>
      <c r="J25" s="8">
        <v>3.664917065</v>
      </c>
      <c r="K25" s="8">
        <v>1.1631737090000001</v>
      </c>
      <c r="L25" s="8">
        <v>0.1136395325</v>
      </c>
      <c r="M25" s="8">
        <v>2.8593959450000002</v>
      </c>
      <c r="N25" s="8">
        <v>1.949428385</v>
      </c>
      <c r="O25" s="8">
        <v>0.78542558200000001</v>
      </c>
      <c r="P25" s="8">
        <v>0.63544145099999993</v>
      </c>
      <c r="Q25" s="8">
        <v>0.44991558050000002</v>
      </c>
      <c r="R25" s="8">
        <v>0.11494670849999999</v>
      </c>
      <c r="S25" s="8">
        <v>7.6334548499999988E-2</v>
      </c>
      <c r="T25" s="8">
        <v>0.207423254</v>
      </c>
      <c r="U25" s="8">
        <v>3.2727100900000003</v>
      </c>
      <c r="V25" s="8">
        <v>0.59331132450000001</v>
      </c>
      <c r="W25" s="8">
        <v>1.1855856149999999</v>
      </c>
      <c r="X25" s="8">
        <v>1.5338719350000001</v>
      </c>
      <c r="Y25" s="8">
        <v>9.4915374850000003</v>
      </c>
      <c r="Z25" s="8">
        <v>0.77471778449999995</v>
      </c>
      <c r="AA25" s="8">
        <v>1.3591463749999999</v>
      </c>
      <c r="AB25" s="8">
        <v>6.6699989899999998</v>
      </c>
      <c r="AC25" s="8">
        <v>0.27846141000000002</v>
      </c>
      <c r="AD25" s="8">
        <v>2.62069186</v>
      </c>
      <c r="AE25" s="8">
        <v>1.032955235</v>
      </c>
      <c r="AF25" s="8">
        <v>3.6353781700000001</v>
      </c>
      <c r="AG25" s="8">
        <v>29.442483250000002</v>
      </c>
      <c r="AH25" s="8">
        <v>1.227907745</v>
      </c>
      <c r="AI25" s="8">
        <v>6.3953247549999999</v>
      </c>
      <c r="AJ25" s="8">
        <v>3.46716208</v>
      </c>
      <c r="AK25" s="8">
        <v>1.0659157449999999</v>
      </c>
      <c r="AL25" s="8">
        <v>0.42655064650000002</v>
      </c>
      <c r="AM25" s="8">
        <v>0.2590339405</v>
      </c>
      <c r="AN25" s="8">
        <v>0.89780203999999997</v>
      </c>
      <c r="AO25" s="8">
        <v>0.49177700700000004</v>
      </c>
      <c r="AP25" s="8">
        <v>0.85581090650000002</v>
      </c>
      <c r="AQ25" s="8">
        <v>0.191370239</v>
      </c>
      <c r="AR25" s="8">
        <v>5.0350391499999994</v>
      </c>
      <c r="AS25" s="8">
        <v>0.46680291750000003</v>
      </c>
      <c r="AT25" s="8">
        <v>1.1814361099999999</v>
      </c>
      <c r="AU25" s="8">
        <v>2.2413180449999999</v>
      </c>
      <c r="AV25" s="8">
        <v>0.3143343985</v>
      </c>
      <c r="AW25" s="8">
        <v>0.25151129099999997</v>
      </c>
      <c r="AX25" s="8">
        <v>0.25144783399999998</v>
      </c>
      <c r="AY25" s="8">
        <v>0.17796916099999999</v>
      </c>
      <c r="AZ25" s="8">
        <v>0.26847616200000002</v>
      </c>
      <c r="BA25" s="8">
        <v>0.114587248</v>
      </c>
      <c r="BB25" s="8">
        <v>0.14517519649999999</v>
      </c>
      <c r="BC25" s="8">
        <v>4.7900002999999997E-2</v>
      </c>
      <c r="BD25" s="8">
        <f t="shared" si="0"/>
        <v>15.931652933250003</v>
      </c>
      <c r="BE25" s="8">
        <f t="shared" si="1"/>
        <v>27.869866653750002</v>
      </c>
      <c r="BF25" s="8">
        <f t="shared" si="2"/>
        <v>43.956101496499997</v>
      </c>
      <c r="BG25" s="8">
        <f t="shared" si="3"/>
        <v>11.029400064499999</v>
      </c>
      <c r="BH25" s="8">
        <f t="shared" si="4"/>
        <v>1.0055556045</v>
      </c>
      <c r="BI25" s="8">
        <f t="shared" si="5"/>
        <v>4.5442265347499999</v>
      </c>
      <c r="BJ25" s="8">
        <f t="shared" si="6"/>
        <v>19.219992259250002</v>
      </c>
      <c r="BK25" s="8">
        <f t="shared" si="7"/>
        <v>69.380086504999994</v>
      </c>
      <c r="BL25" s="8">
        <f t="shared" si="8"/>
        <v>10.6125047615</v>
      </c>
      <c r="BM25" s="8">
        <f t="shared" si="9"/>
        <v>4.0717532794999993</v>
      </c>
      <c r="BN25" s="8">
        <f t="shared" si="10"/>
        <v>1.36453741725</v>
      </c>
      <c r="BO25" s="8">
        <f t="shared" si="11"/>
        <v>82.455714832750004</v>
      </c>
      <c r="BP25" s="8">
        <f t="shared" si="12"/>
        <v>10.6125047615</v>
      </c>
      <c r="BQ25" s="8">
        <f t="shared" si="13"/>
        <v>4.2392699855</v>
      </c>
      <c r="BR25" s="8">
        <f t="shared" si="14"/>
        <v>1.2170283055</v>
      </c>
      <c r="BS25" s="8">
        <f t="shared" si="15"/>
        <v>44.612950282999996</v>
      </c>
      <c r="BT25" s="8">
        <f t="shared" si="16"/>
        <v>1.6779052098333331</v>
      </c>
    </row>
    <row r="26" spans="1:72" s="1" customFormat="1" x14ac:dyDescent="0.25">
      <c r="A26" s="2">
        <f t="shared" si="17"/>
        <v>25</v>
      </c>
      <c r="B26" s="1">
        <v>1</v>
      </c>
      <c r="C26" s="1">
        <v>54</v>
      </c>
      <c r="D26" s="1">
        <v>10.4</v>
      </c>
      <c r="E26" s="1">
        <v>1</v>
      </c>
      <c r="F26" s="8">
        <v>5.6684118000000006E-2</v>
      </c>
      <c r="G26" s="8">
        <v>8.7748761000000008E-2</v>
      </c>
      <c r="H26" s="8">
        <v>7.8708660499999999E-2</v>
      </c>
      <c r="I26" s="8">
        <v>3.8457473000000006E-2</v>
      </c>
      <c r="J26" s="8">
        <v>3.0768313650000003</v>
      </c>
      <c r="K26" s="8">
        <v>1.3220064300000001</v>
      </c>
      <c r="L26" s="8">
        <v>3.1008892500000003E-2</v>
      </c>
      <c r="M26" s="8">
        <v>1.8413462350000001</v>
      </c>
      <c r="N26" s="8">
        <v>0.81685629999999998</v>
      </c>
      <c r="O26" s="8">
        <v>0.64443580550000001</v>
      </c>
      <c r="P26" s="8">
        <v>0.46939315349999999</v>
      </c>
      <c r="Q26" s="8">
        <v>0.26133459049999996</v>
      </c>
      <c r="R26" s="8">
        <v>4.2285806999999995E-2</v>
      </c>
      <c r="S26" s="8">
        <v>2.5946312999999999E-2</v>
      </c>
      <c r="T26" s="8">
        <v>0.113443872</v>
      </c>
      <c r="U26" s="8">
        <v>1.675536235</v>
      </c>
      <c r="V26" s="8">
        <v>0.45395425249999999</v>
      </c>
      <c r="W26" s="8">
        <v>0.72582676899999998</v>
      </c>
      <c r="X26" s="8">
        <v>1.0186909200000001</v>
      </c>
      <c r="Y26" s="8">
        <v>7.7195785450000001</v>
      </c>
      <c r="Z26" s="8">
        <v>0.59887230650000001</v>
      </c>
      <c r="AA26" s="8">
        <v>1.1343406700000001</v>
      </c>
      <c r="AB26" s="8">
        <v>6.592603435</v>
      </c>
      <c r="AC26" s="8">
        <v>0.27572921849999998</v>
      </c>
      <c r="AD26" s="8">
        <v>4.3667621350000001</v>
      </c>
      <c r="AE26" s="8">
        <v>0.88882782950000006</v>
      </c>
      <c r="AF26" s="8">
        <v>3.8123437449999997</v>
      </c>
      <c r="AG26" s="8">
        <v>32.583148749999999</v>
      </c>
      <c r="AH26" s="8">
        <v>0.85735921699999995</v>
      </c>
      <c r="AI26" s="8">
        <v>4.8772239000000006</v>
      </c>
      <c r="AJ26" s="8">
        <v>2.8617893900000002</v>
      </c>
      <c r="AK26" s="8">
        <v>1.6214989100000001</v>
      </c>
      <c r="AL26" s="8">
        <v>0.48254898099999999</v>
      </c>
      <c r="AM26" s="8">
        <v>0.36804709299999999</v>
      </c>
      <c r="AN26" s="8">
        <v>1.3180642150000002</v>
      </c>
      <c r="AO26" s="8">
        <v>0.67569515400000002</v>
      </c>
      <c r="AP26" s="8">
        <v>1.1169373949999999</v>
      </c>
      <c r="AQ26" s="8">
        <v>0.21455561950000002</v>
      </c>
      <c r="AR26" s="8">
        <v>7.5447910199999999</v>
      </c>
      <c r="AS26" s="8">
        <v>0.50126775599999995</v>
      </c>
      <c r="AT26" s="8">
        <v>1.8261343299999999</v>
      </c>
      <c r="AU26" s="8">
        <v>2.98351634</v>
      </c>
      <c r="AV26" s="8">
        <v>0.33565308999999999</v>
      </c>
      <c r="AW26" s="8">
        <v>0.29234965200000002</v>
      </c>
      <c r="AX26" s="8">
        <v>0.37386475149999998</v>
      </c>
      <c r="AY26" s="8">
        <v>0.25752151350000002</v>
      </c>
      <c r="AZ26" s="8">
        <v>0.36600913349999997</v>
      </c>
      <c r="BA26" s="8">
        <v>0.15614514800000001</v>
      </c>
      <c r="BB26" s="8">
        <v>0.171740114</v>
      </c>
      <c r="BC26" s="8">
        <v>4.4584718999999995E-2</v>
      </c>
      <c r="BD26" s="8">
        <f t="shared" si="0"/>
        <v>11.025310508250001</v>
      </c>
      <c r="BE26" s="8">
        <f t="shared" si="1"/>
        <v>26.510018720750004</v>
      </c>
      <c r="BF26" s="8">
        <f t="shared" si="2"/>
        <v>45.490461192500007</v>
      </c>
      <c r="BG26" s="8">
        <f t="shared" si="3"/>
        <v>15.490900356499999</v>
      </c>
      <c r="BH26" s="8">
        <f t="shared" si="4"/>
        <v>1.3698653794999998</v>
      </c>
      <c r="BI26" s="8">
        <f t="shared" si="5"/>
        <v>3.9418678355000005</v>
      </c>
      <c r="BJ26" s="8">
        <f t="shared" si="6"/>
        <v>13.73001943675</v>
      </c>
      <c r="BK26" s="8">
        <f t="shared" si="7"/>
        <v>67.88111638849999</v>
      </c>
      <c r="BL26" s="8">
        <f t="shared" si="8"/>
        <v>15.3014933805</v>
      </c>
      <c r="BM26" s="8">
        <f t="shared" si="9"/>
        <v>5.3494315545000015</v>
      </c>
      <c r="BN26" s="8">
        <f t="shared" si="10"/>
        <v>1.0199869127500001</v>
      </c>
      <c r="BO26" s="8">
        <f t="shared" si="11"/>
        <v>76.92296259474999</v>
      </c>
      <c r="BP26" s="8">
        <f t="shared" si="12"/>
        <v>15.3014933805</v>
      </c>
      <c r="BQ26" s="8">
        <f t="shared" si="13"/>
        <v>5.463933442500001</v>
      </c>
      <c r="BR26" s="8">
        <f t="shared" si="14"/>
        <v>1.1303963685</v>
      </c>
      <c r="BS26" s="8">
        <f t="shared" si="15"/>
        <v>37.33042275999999</v>
      </c>
      <c r="BT26" s="8">
        <f t="shared" si="16"/>
        <v>2.429707252833333</v>
      </c>
    </row>
    <row r="27" spans="1:72" s="1" customFormat="1" x14ac:dyDescent="0.25">
      <c r="A27" s="2">
        <f t="shared" si="17"/>
        <v>26</v>
      </c>
      <c r="B27" s="1">
        <v>1</v>
      </c>
      <c r="C27" s="1">
        <v>58</v>
      </c>
      <c r="D27" s="1">
        <v>7.7</v>
      </c>
      <c r="E27" s="1">
        <v>1</v>
      </c>
      <c r="F27" s="8">
        <v>3.9412472000000004E-2</v>
      </c>
      <c r="G27" s="8">
        <v>2.7772383499999997E-2</v>
      </c>
      <c r="H27" s="8">
        <v>6.5823142500000001E-2</v>
      </c>
      <c r="I27" s="8">
        <v>5.6558076999999998E-2</v>
      </c>
      <c r="J27" s="8">
        <v>1.538085205</v>
      </c>
      <c r="K27" s="8">
        <v>0.85263398969999993</v>
      </c>
      <c r="L27" s="8">
        <v>4.6497418649999997E-2</v>
      </c>
      <c r="M27" s="8">
        <v>1.6044655104999999</v>
      </c>
      <c r="N27" s="8">
        <v>0.70504190529999999</v>
      </c>
      <c r="O27" s="8">
        <v>0.55528029249999999</v>
      </c>
      <c r="P27" s="8">
        <v>0.57647077800000002</v>
      </c>
      <c r="Q27" s="8">
        <v>0.30472377867</v>
      </c>
      <c r="R27" s="8">
        <v>7.9883024999999996E-2</v>
      </c>
      <c r="S27" s="8">
        <v>4.51381545E-2</v>
      </c>
      <c r="T27" s="8">
        <v>0.149200789</v>
      </c>
      <c r="U27" s="8">
        <v>1.6939461900000001</v>
      </c>
      <c r="V27" s="8">
        <v>0.36684259559999999</v>
      </c>
      <c r="W27" s="8">
        <v>0.84945822569999996</v>
      </c>
      <c r="X27" s="8">
        <v>1.0873067349999999</v>
      </c>
      <c r="Y27" s="8">
        <v>8.826856695</v>
      </c>
      <c r="Z27" s="8">
        <v>0.67827768450000003</v>
      </c>
      <c r="AA27" s="8">
        <v>1.5489504000000001</v>
      </c>
      <c r="AB27" s="8">
        <v>5.6209473550000002</v>
      </c>
      <c r="AC27" s="8">
        <v>0.400579821</v>
      </c>
      <c r="AD27" s="8">
        <v>1.8565252399999999</v>
      </c>
      <c r="AE27" s="8">
        <v>0.95599976099999995</v>
      </c>
      <c r="AF27" s="8">
        <v>3.36718048</v>
      </c>
      <c r="AG27" s="8">
        <v>35.343060850000001</v>
      </c>
      <c r="AH27" s="8">
        <v>0.75005464249999998</v>
      </c>
      <c r="AI27" s="8">
        <v>6.7080995249999997</v>
      </c>
      <c r="AJ27" s="8">
        <v>2.904851345</v>
      </c>
      <c r="AK27" s="8">
        <v>1.4141346499999998</v>
      </c>
      <c r="AL27" s="8">
        <v>0.42633515850000003</v>
      </c>
      <c r="AM27" s="8">
        <v>0.28224539049999997</v>
      </c>
      <c r="AN27" s="8">
        <v>1.21115073</v>
      </c>
      <c r="AO27" s="8">
        <v>1.0164039250000001</v>
      </c>
      <c r="AP27" s="8">
        <v>0.94342031800000004</v>
      </c>
      <c r="AQ27" s="8">
        <v>0.18714125400000001</v>
      </c>
      <c r="AR27" s="8">
        <v>5.2057946130000001</v>
      </c>
      <c r="AS27" s="8">
        <v>0.43461946200000001</v>
      </c>
      <c r="AT27" s="8">
        <v>1.8031177249999999</v>
      </c>
      <c r="AU27" s="8">
        <v>4.9510996734999999</v>
      </c>
      <c r="AV27" s="8">
        <v>0.45906567099999995</v>
      </c>
      <c r="AW27" s="8">
        <v>0.58398032</v>
      </c>
      <c r="AX27" s="8">
        <v>0.407526155</v>
      </c>
      <c r="AY27" s="8">
        <v>0.15056588849999999</v>
      </c>
      <c r="AZ27" s="8">
        <v>0.28774276249999997</v>
      </c>
      <c r="BA27" s="8">
        <v>0.14292129349999999</v>
      </c>
      <c r="BB27" s="8">
        <v>0.226782969</v>
      </c>
      <c r="BC27" s="8">
        <v>7.868939925E-2</v>
      </c>
      <c r="BD27" s="8">
        <f t="shared" si="0"/>
        <v>8.7269098250850021</v>
      </c>
      <c r="BE27" s="8">
        <f t="shared" si="1"/>
        <v>24.349993120035002</v>
      </c>
      <c r="BF27" s="8">
        <f t="shared" si="2"/>
        <v>49.713686662000001</v>
      </c>
      <c r="BG27" s="8">
        <f t="shared" si="3"/>
        <v>15.584642961499998</v>
      </c>
      <c r="BH27" s="8">
        <f t="shared" si="4"/>
        <v>1.29422846775</v>
      </c>
      <c r="BI27" s="8">
        <f t="shared" si="5"/>
        <v>2.1280866448499998</v>
      </c>
      <c r="BJ27" s="8">
        <f t="shared" si="6"/>
        <v>14.896650828484999</v>
      </c>
      <c r="BK27" s="8">
        <f t="shared" si="7"/>
        <v>69.892255718099989</v>
      </c>
      <c r="BL27" s="8">
        <f t="shared" si="8"/>
        <v>12.642117835500002</v>
      </c>
      <c r="BM27" s="8">
        <f t="shared" si="9"/>
        <v>7.5706195227500004</v>
      </c>
      <c r="BN27" s="8">
        <f t="shared" si="10"/>
        <v>1.214328506835</v>
      </c>
      <c r="BO27" s="8">
        <f t="shared" si="11"/>
        <v>76.988228366434996</v>
      </c>
      <c r="BP27" s="8">
        <f t="shared" si="12"/>
        <v>12.642117835500002</v>
      </c>
      <c r="BQ27" s="8">
        <f t="shared" si="13"/>
        <v>7.7147092907500001</v>
      </c>
      <c r="BR27" s="8">
        <f t="shared" si="14"/>
        <v>1.0027877728500001</v>
      </c>
      <c r="BS27" s="8">
        <f t="shared" si="15"/>
        <v>34.503018475499992</v>
      </c>
      <c r="BT27" s="8">
        <f t="shared" si="16"/>
        <v>2.7759528654166665</v>
      </c>
    </row>
    <row r="28" spans="1:72" s="1" customFormat="1" x14ac:dyDescent="0.25">
      <c r="A28" s="2">
        <f t="shared" si="17"/>
        <v>27</v>
      </c>
      <c r="B28" s="1">
        <v>1</v>
      </c>
      <c r="C28" s="1">
        <v>62</v>
      </c>
      <c r="D28" s="1">
        <v>5.2</v>
      </c>
      <c r="E28" s="1">
        <v>1</v>
      </c>
      <c r="F28" s="8">
        <v>5.1313958999999992E-2</v>
      </c>
      <c r="G28" s="8">
        <v>4.7203331000000001E-2</v>
      </c>
      <c r="H28" s="8">
        <v>5.0895286499999998E-2</v>
      </c>
      <c r="I28" s="8">
        <v>6.4908429000000004E-2</v>
      </c>
      <c r="J28" s="8">
        <v>3.0369630349999999</v>
      </c>
      <c r="K28" s="8">
        <v>0.84118627400000001</v>
      </c>
      <c r="L28" s="8">
        <v>7.8253266000000002E-2</v>
      </c>
      <c r="M28" s="8">
        <v>1.9110083250000001</v>
      </c>
      <c r="N28" s="8">
        <v>0.98700257250000001</v>
      </c>
      <c r="O28" s="8">
        <v>0.64572261950000009</v>
      </c>
      <c r="P28" s="8">
        <v>0.46583922850000004</v>
      </c>
      <c r="Q28" s="8">
        <v>0.3879788025</v>
      </c>
      <c r="R28" s="8">
        <v>0.1307300005</v>
      </c>
      <c r="S28" s="8">
        <v>8.1466208999999998E-2</v>
      </c>
      <c r="T28" s="8">
        <v>0.2070806265</v>
      </c>
      <c r="U28" s="8">
        <v>2.3924472850000003</v>
      </c>
      <c r="V28" s="8">
        <v>0.64111898599999995</v>
      </c>
      <c r="W28" s="8">
        <v>1.2819169050000001</v>
      </c>
      <c r="X28" s="8">
        <v>1.3635325250000001</v>
      </c>
      <c r="Y28" s="8">
        <v>10.13657708</v>
      </c>
      <c r="Z28" s="8">
        <v>0.77043614549999995</v>
      </c>
      <c r="AA28" s="8">
        <v>1.524887605</v>
      </c>
      <c r="AB28" s="8">
        <v>6.8373494849999998</v>
      </c>
      <c r="AC28" s="8">
        <v>0.40750164849999998</v>
      </c>
      <c r="AD28" s="8">
        <v>3.6347792549999998</v>
      </c>
      <c r="AE28" s="8">
        <v>0.9844614705000001</v>
      </c>
      <c r="AF28" s="8">
        <v>2.8113296000000001</v>
      </c>
      <c r="AG28" s="8">
        <v>31.045135899999998</v>
      </c>
      <c r="AH28" s="8">
        <v>1.2433875599999999</v>
      </c>
      <c r="AI28" s="8">
        <v>6.723355755</v>
      </c>
      <c r="AJ28" s="8">
        <v>3.9345060150000002</v>
      </c>
      <c r="AK28" s="8">
        <v>1.4534120100000001</v>
      </c>
      <c r="AL28" s="8">
        <v>0.41075110100000001</v>
      </c>
      <c r="AM28" s="8">
        <v>0.23535903450000001</v>
      </c>
      <c r="AN28" s="8">
        <v>0.91699638250000004</v>
      </c>
      <c r="AO28" s="8">
        <v>0.64620351600000003</v>
      </c>
      <c r="AP28" s="8">
        <v>0.69986126599999998</v>
      </c>
      <c r="AQ28" s="8">
        <v>0.180885766</v>
      </c>
      <c r="AR28" s="8">
        <v>3.9504026049999998</v>
      </c>
      <c r="AS28" s="8">
        <v>0.35170324600000002</v>
      </c>
      <c r="AT28" s="8">
        <v>1.4869327999999999</v>
      </c>
      <c r="AU28" s="8">
        <v>3.2973927500000002</v>
      </c>
      <c r="AV28" s="8">
        <v>0.35301410649999998</v>
      </c>
      <c r="AW28" s="8">
        <v>0.37254365550000001</v>
      </c>
      <c r="AX28" s="8">
        <v>0.266993288</v>
      </c>
      <c r="AY28" s="8">
        <v>0.1137377175</v>
      </c>
      <c r="AZ28" s="8">
        <v>0.221912781</v>
      </c>
      <c r="BA28" s="8">
        <v>0.10589243849999999</v>
      </c>
      <c r="BB28" s="8">
        <v>0.156268453</v>
      </c>
      <c r="BC28" s="8">
        <v>5.9461912000000006E-2</v>
      </c>
      <c r="BD28" s="8">
        <f t="shared" si="0"/>
        <v>11.89681985575</v>
      </c>
      <c r="BE28" s="8">
        <f t="shared" si="1"/>
        <v>28.920887036750003</v>
      </c>
      <c r="BF28" s="8">
        <f t="shared" si="2"/>
        <v>46.712006194000004</v>
      </c>
      <c r="BG28" s="8">
        <f t="shared" si="3"/>
        <v>11.338939711</v>
      </c>
      <c r="BH28" s="8">
        <f t="shared" si="4"/>
        <v>0.92426659</v>
      </c>
      <c r="BI28" s="8">
        <f t="shared" si="5"/>
        <v>3.6863468912499999</v>
      </c>
      <c r="BJ28" s="8">
        <f t="shared" si="6"/>
        <v>17.749152410249998</v>
      </c>
      <c r="BK28" s="8">
        <f t="shared" si="7"/>
        <v>71.998794548500001</v>
      </c>
      <c r="BL28" s="8">
        <f t="shared" si="8"/>
        <v>10.097148692499999</v>
      </c>
      <c r="BM28" s="8">
        <f t="shared" si="9"/>
        <v>5.1825761365000007</v>
      </c>
      <c r="BN28" s="8">
        <f t="shared" si="10"/>
        <v>1.3401160939999999</v>
      </c>
      <c r="BO28" s="8">
        <f t="shared" si="11"/>
        <v>82.086225077000009</v>
      </c>
      <c r="BP28" s="8">
        <f t="shared" si="12"/>
        <v>10.097148692499999</v>
      </c>
      <c r="BQ28" s="8">
        <f t="shared" si="13"/>
        <v>5.3579682030000004</v>
      </c>
      <c r="BR28" s="8">
        <f t="shared" si="14"/>
        <v>0.88643236550000004</v>
      </c>
      <c r="BS28" s="8">
        <f t="shared" si="15"/>
        <v>43.220349184500009</v>
      </c>
      <c r="BT28" s="8">
        <f t="shared" si="16"/>
        <v>2.1245633085</v>
      </c>
    </row>
    <row r="29" spans="1:72" s="1" customFormat="1" x14ac:dyDescent="0.25">
      <c r="A29" s="2">
        <f t="shared" si="17"/>
        <v>28</v>
      </c>
      <c r="B29" s="1">
        <v>1</v>
      </c>
      <c r="C29" s="1">
        <v>52</v>
      </c>
      <c r="D29" s="1">
        <v>6</v>
      </c>
      <c r="E29" s="1">
        <v>1</v>
      </c>
      <c r="F29" s="8">
        <v>3.9173650499999997E-2</v>
      </c>
      <c r="G29" s="8">
        <v>5.4074660500000003E-2</v>
      </c>
      <c r="H29" s="8">
        <v>4.4708644500000005E-2</v>
      </c>
      <c r="I29" s="8">
        <v>4.9268690000000004E-2</v>
      </c>
      <c r="J29" s="8">
        <v>1.7559969450000001</v>
      </c>
      <c r="K29" s="8">
        <v>0.83572271999999992</v>
      </c>
      <c r="L29" s="8">
        <v>4.8973225499999995E-2</v>
      </c>
      <c r="M29" s="8">
        <v>1.326129755</v>
      </c>
      <c r="N29" s="8">
        <v>0.52711082250000008</v>
      </c>
      <c r="O29" s="8">
        <v>0.42411360399999998</v>
      </c>
      <c r="P29" s="8">
        <v>0.33843680399999998</v>
      </c>
      <c r="Q29" s="8">
        <v>0.32330842650000002</v>
      </c>
      <c r="R29" s="8">
        <v>7.7113884999999993E-2</v>
      </c>
      <c r="S29" s="8">
        <v>3.7827178000000003E-2</v>
      </c>
      <c r="T29" s="8">
        <v>0.15242875350000001</v>
      </c>
      <c r="U29" s="8">
        <v>1.5518306750000002</v>
      </c>
      <c r="V29" s="8">
        <v>0.32731487850000002</v>
      </c>
      <c r="W29" s="8">
        <v>0.93459651350000006</v>
      </c>
      <c r="X29" s="8">
        <v>0.9030480005</v>
      </c>
      <c r="Y29" s="8">
        <v>8.82200278</v>
      </c>
      <c r="Z29" s="8">
        <v>0.68477394700000005</v>
      </c>
      <c r="AA29" s="8">
        <v>1.4702980399999999</v>
      </c>
      <c r="AB29" s="8">
        <v>5.1074472100000001</v>
      </c>
      <c r="AC29" s="8">
        <v>0.349351676</v>
      </c>
      <c r="AD29" s="8">
        <v>2.484440185</v>
      </c>
      <c r="AE29" s="8">
        <v>0.97428003099999994</v>
      </c>
      <c r="AF29" s="8">
        <v>3.9542295999999997</v>
      </c>
      <c r="AG29" s="8">
        <v>35.4789016</v>
      </c>
      <c r="AH29" s="8">
        <v>1.1542761600000002</v>
      </c>
      <c r="AI29" s="8">
        <v>5.0982810650000001</v>
      </c>
      <c r="AJ29" s="8">
        <v>3.4322992349999999</v>
      </c>
      <c r="AK29" s="8">
        <v>1.615497365</v>
      </c>
      <c r="AL29" s="8">
        <v>0.55990396149999999</v>
      </c>
      <c r="AM29" s="8">
        <v>0.37583891950000003</v>
      </c>
      <c r="AN29" s="8">
        <v>1.4611025049999999</v>
      </c>
      <c r="AO29" s="8">
        <v>0.75811161699999996</v>
      </c>
      <c r="AP29" s="8">
        <v>1.0398636699999999</v>
      </c>
      <c r="AQ29" s="8">
        <v>0.26662920600000001</v>
      </c>
      <c r="AR29" s="8">
        <v>7.022752605</v>
      </c>
      <c r="AS29" s="8">
        <v>0.51297561699999994</v>
      </c>
      <c r="AT29" s="8">
        <v>1.98222992</v>
      </c>
      <c r="AU29" s="8">
        <v>3.187849425</v>
      </c>
      <c r="AV29" s="8">
        <v>0.40021512400000003</v>
      </c>
      <c r="AW29" s="8">
        <v>0.33163148799999997</v>
      </c>
      <c r="AX29" s="8">
        <v>0.47771647049999999</v>
      </c>
      <c r="AY29" s="8">
        <v>0.28884178699999996</v>
      </c>
      <c r="AZ29" s="8">
        <v>0.45094789899999999</v>
      </c>
      <c r="BA29" s="8">
        <v>0.20098756750000002</v>
      </c>
      <c r="BB29" s="8">
        <v>0.24488614650000001</v>
      </c>
      <c r="BC29" s="8">
        <v>6.0259364500000002E-2</v>
      </c>
      <c r="BD29" s="8">
        <f t="shared" si="0"/>
        <v>7.8716881422500009</v>
      </c>
      <c r="BE29" s="8">
        <f t="shared" si="1"/>
        <v>24.975443293750001</v>
      </c>
      <c r="BF29" s="8">
        <f t="shared" si="2"/>
        <v>49.774541922500006</v>
      </c>
      <c r="BG29" s="8">
        <f t="shared" si="3"/>
        <v>15.502258672</v>
      </c>
      <c r="BH29" s="8">
        <f t="shared" si="4"/>
        <v>1.7236392349999998</v>
      </c>
      <c r="BI29" s="8">
        <f t="shared" si="5"/>
        <v>2.3549322485000004</v>
      </c>
      <c r="BJ29" s="8">
        <f t="shared" si="6"/>
        <v>14.157029217250001</v>
      </c>
      <c r="BK29" s="8">
        <f t="shared" si="7"/>
        <v>69.843053564499996</v>
      </c>
      <c r="BL29" s="8">
        <f t="shared" si="8"/>
        <v>15.219066466499999</v>
      </c>
      <c r="BM29" s="8">
        <f t="shared" si="9"/>
        <v>6.0191741915000003</v>
      </c>
      <c r="BN29" s="8">
        <f t="shared" si="10"/>
        <v>1.1880884505</v>
      </c>
      <c r="BO29" s="8">
        <f t="shared" si="11"/>
        <v>76.468021070499987</v>
      </c>
      <c r="BP29" s="8">
        <f t="shared" si="12"/>
        <v>15.219066466499999</v>
      </c>
      <c r="BQ29" s="8">
        <f t="shared" si="13"/>
        <v>6.2032392335000006</v>
      </c>
      <c r="BR29" s="8">
        <f t="shared" si="14"/>
        <v>0.75629816399999994</v>
      </c>
      <c r="BS29" s="8">
        <f t="shared" si="15"/>
        <v>32.921634953500003</v>
      </c>
      <c r="BT29" s="8">
        <f t="shared" si="16"/>
        <v>2.7380728328333332</v>
      </c>
    </row>
    <row r="30" spans="1:72" s="1" customFormat="1" x14ac:dyDescent="0.25">
      <c r="A30" s="2">
        <f>A29+1</f>
        <v>29</v>
      </c>
      <c r="B30" s="1">
        <v>1</v>
      </c>
      <c r="C30" s="1">
        <v>67</v>
      </c>
      <c r="D30" s="1">
        <v>4.8</v>
      </c>
      <c r="E30" s="1">
        <v>1</v>
      </c>
      <c r="F30" s="8">
        <v>5.5429688500000004E-2</v>
      </c>
      <c r="G30" s="8">
        <v>0.11704611400000001</v>
      </c>
      <c r="H30" s="8">
        <v>7.7783626500000008E-2</v>
      </c>
      <c r="I30" s="8">
        <v>0.14660086750000001</v>
      </c>
      <c r="J30" s="8">
        <v>2.83495366</v>
      </c>
      <c r="K30" s="8">
        <v>1.44835728</v>
      </c>
      <c r="L30" s="8">
        <v>0.13922109500000002</v>
      </c>
      <c r="M30" s="8">
        <v>2.311748315</v>
      </c>
      <c r="N30" s="8">
        <v>0.90897411049999999</v>
      </c>
      <c r="O30" s="8">
        <v>0.9478190755</v>
      </c>
      <c r="P30" s="8">
        <v>0.55104538299999994</v>
      </c>
      <c r="Q30" s="8">
        <v>0.4799154055</v>
      </c>
      <c r="R30" s="8">
        <v>9.9715822499999995E-2</v>
      </c>
      <c r="S30" s="8">
        <v>8.3458632500000005E-2</v>
      </c>
      <c r="T30" s="8">
        <v>0.191093503</v>
      </c>
      <c r="U30" s="8">
        <v>2.3153758500000001</v>
      </c>
      <c r="V30" s="8">
        <v>0.51918002149999998</v>
      </c>
      <c r="W30" s="8">
        <v>1.51376183</v>
      </c>
      <c r="X30" s="8">
        <v>1.1390200350000002</v>
      </c>
      <c r="Y30" s="8">
        <v>10.8111593</v>
      </c>
      <c r="Z30" s="8">
        <v>0.62513509299999992</v>
      </c>
      <c r="AA30" s="8">
        <v>1.88401109</v>
      </c>
      <c r="AB30" s="8">
        <v>6.0256225700000003</v>
      </c>
      <c r="AC30" s="8">
        <v>0.32366878649999997</v>
      </c>
      <c r="AD30" s="8">
        <v>2.7261108050000002</v>
      </c>
      <c r="AE30" s="8">
        <v>1.264909965</v>
      </c>
      <c r="AF30" s="8">
        <v>3.3257382450000001</v>
      </c>
      <c r="AG30" s="8">
        <v>30.742575199999997</v>
      </c>
      <c r="AH30" s="8">
        <v>0.85418933099999994</v>
      </c>
      <c r="AI30" s="8">
        <v>5.7230322000000005</v>
      </c>
      <c r="AJ30" s="8">
        <v>4.8803139099999999</v>
      </c>
      <c r="AK30" s="8">
        <v>0.97176370299999992</v>
      </c>
      <c r="AL30" s="8">
        <v>0.44108342249999999</v>
      </c>
      <c r="AM30" s="8">
        <v>0.225491846</v>
      </c>
      <c r="AN30" s="8">
        <v>0.96837349699999997</v>
      </c>
      <c r="AO30" s="8">
        <v>0.77623979199999993</v>
      </c>
      <c r="AP30" s="8">
        <v>0.77593515449999995</v>
      </c>
      <c r="AQ30" s="8">
        <v>0.20444890199999999</v>
      </c>
      <c r="AR30" s="8">
        <v>3.8722771150000002</v>
      </c>
      <c r="AS30" s="8">
        <v>0.2951658895</v>
      </c>
      <c r="AT30" s="8">
        <v>1.0287820985</v>
      </c>
      <c r="AU30" s="8">
        <v>3.7015296849999997</v>
      </c>
      <c r="AV30" s="8">
        <v>0.26287099650000001</v>
      </c>
      <c r="AW30" s="8">
        <v>0.37026452199999998</v>
      </c>
      <c r="AX30" s="8">
        <v>0.28306112650000004</v>
      </c>
      <c r="AY30" s="8">
        <v>0.13340478649999998</v>
      </c>
      <c r="AZ30" s="8">
        <v>0.2315935415</v>
      </c>
      <c r="BA30" s="8">
        <v>0.13108692199999999</v>
      </c>
      <c r="BB30" s="8">
        <v>0.18969816449999999</v>
      </c>
      <c r="BC30" s="8">
        <v>6.9962025499999997E-2</v>
      </c>
      <c r="BD30" s="8">
        <f t="shared" si="0"/>
        <v>13.020620208750001</v>
      </c>
      <c r="BE30" s="8">
        <f t="shared" si="1"/>
        <v>28.615724339250004</v>
      </c>
      <c r="BF30" s="8">
        <f t="shared" si="2"/>
        <v>45.846241228499998</v>
      </c>
      <c r="BG30" s="8">
        <f t="shared" si="3"/>
        <v>11.287514154999998</v>
      </c>
      <c r="BH30" s="8">
        <f t="shared" si="4"/>
        <v>1.0388065664999999</v>
      </c>
      <c r="BI30" s="8">
        <f t="shared" si="5"/>
        <v>3.9280668812499999</v>
      </c>
      <c r="BJ30" s="8">
        <f t="shared" si="6"/>
        <v>19.322259960750003</v>
      </c>
      <c r="BK30" s="8">
        <f t="shared" si="7"/>
        <v>70.838806668000004</v>
      </c>
      <c r="BL30" s="8">
        <f t="shared" si="8"/>
        <v>9.3340695740000008</v>
      </c>
      <c r="BM30" s="8">
        <f t="shared" si="9"/>
        <v>5.5989636159999989</v>
      </c>
      <c r="BN30" s="8">
        <f t="shared" si="10"/>
        <v>1.6274852507499999</v>
      </c>
      <c r="BO30" s="8">
        <f t="shared" si="11"/>
        <v>81.840588750750015</v>
      </c>
      <c r="BP30" s="8">
        <f t="shared" si="12"/>
        <v>9.3340695740000008</v>
      </c>
      <c r="BQ30" s="8">
        <f t="shared" si="13"/>
        <v>5.8145551924999994</v>
      </c>
      <c r="BR30" s="8">
        <f t="shared" si="14"/>
        <v>1.2752240229999998</v>
      </c>
      <c r="BS30" s="8">
        <f t="shared" si="15"/>
        <v>42.440790708499996</v>
      </c>
      <c r="BT30" s="8">
        <f t="shared" si="16"/>
        <v>1.7064191689999999</v>
      </c>
    </row>
    <row r="31" spans="1:72" s="1" customFormat="1" x14ac:dyDescent="0.25">
      <c r="A31" s="2">
        <f t="shared" si="17"/>
        <v>30</v>
      </c>
      <c r="B31" s="1">
        <v>1</v>
      </c>
      <c r="C31" s="1">
        <v>55</v>
      </c>
      <c r="D31" s="1">
        <v>9.1999999999999993</v>
      </c>
      <c r="F31" s="8">
        <v>0.89513659599999995</v>
      </c>
      <c r="G31" s="8">
        <v>4.4805609499999996E-2</v>
      </c>
      <c r="H31" s="8">
        <v>0.69511732649999991</v>
      </c>
      <c r="I31" s="8">
        <v>4.9411833500000002E-2</v>
      </c>
      <c r="J31" s="8">
        <v>2.6541376049999998</v>
      </c>
      <c r="K31" s="8">
        <v>0.96926381199999989</v>
      </c>
      <c r="L31" s="8">
        <v>0.25805426050000002</v>
      </c>
      <c r="M31" s="8">
        <v>2.1787986450000001</v>
      </c>
      <c r="N31" s="8">
        <v>1.6964982</v>
      </c>
      <c r="O31" s="8">
        <v>0.51032116900000002</v>
      </c>
      <c r="P31" s="8">
        <v>0.57024870250000004</v>
      </c>
      <c r="Q31" s="8">
        <v>0.52028566499999995</v>
      </c>
      <c r="R31" s="8">
        <v>0.12464554949999999</v>
      </c>
      <c r="S31" s="8">
        <v>7.1324423999999997E-2</v>
      </c>
      <c r="T31" s="8">
        <v>0.36600725450000005</v>
      </c>
      <c r="U31" s="8">
        <v>2.8873578200000001</v>
      </c>
      <c r="V31" s="8">
        <v>0.58893825349999995</v>
      </c>
      <c r="W31" s="8">
        <v>1.126447325</v>
      </c>
      <c r="X31" s="8">
        <v>1.8428479800000002</v>
      </c>
      <c r="Y31" s="8">
        <v>8.5779757449999998</v>
      </c>
      <c r="Z31" s="8">
        <v>0.80557948749999997</v>
      </c>
      <c r="AA31" s="8">
        <v>1.2199599700000001</v>
      </c>
      <c r="AB31" s="8">
        <v>6.9443883900000003</v>
      </c>
      <c r="AC31" s="8">
        <v>0.43867490749999999</v>
      </c>
      <c r="AD31" s="8">
        <v>2.4744258300000004</v>
      </c>
      <c r="AE31" s="8">
        <v>0.97186949749999996</v>
      </c>
      <c r="AF31" s="8">
        <v>3.5897362800000003</v>
      </c>
      <c r="AG31" s="8">
        <v>29.735357100000002</v>
      </c>
      <c r="AH31" s="8">
        <v>1.0375612649999999</v>
      </c>
      <c r="AI31" s="8">
        <v>6.6742367300000005</v>
      </c>
      <c r="AJ31" s="8">
        <v>2.4418522249999999</v>
      </c>
      <c r="AK31" s="8">
        <v>1.48048789</v>
      </c>
      <c r="AL31" s="8">
        <v>0.44058191099999999</v>
      </c>
      <c r="AM31" s="8">
        <v>0.32403623650000002</v>
      </c>
      <c r="AN31" s="8">
        <v>1.0408982949999999</v>
      </c>
      <c r="AO31" s="8">
        <v>0.54832086950000003</v>
      </c>
      <c r="AP31" s="8">
        <v>0.93170170399999996</v>
      </c>
      <c r="AQ31" s="8">
        <v>0.19488960299999999</v>
      </c>
      <c r="AR31" s="8">
        <v>5.7440133400000004</v>
      </c>
      <c r="AS31" s="8">
        <v>0.69856204700000002</v>
      </c>
      <c r="AT31" s="8">
        <v>1.5199968500000001</v>
      </c>
      <c r="AU31" s="8">
        <v>2.355815835</v>
      </c>
      <c r="AV31" s="8">
        <v>0.4524908775</v>
      </c>
      <c r="AW31" s="8">
        <v>0.35592845299999998</v>
      </c>
      <c r="AX31" s="8">
        <v>0.24197346249999999</v>
      </c>
      <c r="AY31" s="8">
        <v>0.18776676149999999</v>
      </c>
      <c r="AZ31" s="8">
        <v>0.24392711</v>
      </c>
      <c r="BA31" s="8">
        <v>0.1145376505</v>
      </c>
      <c r="BB31" s="8">
        <v>0.13371380150000001</v>
      </c>
      <c r="BC31" s="8">
        <v>2.90918405E-2</v>
      </c>
      <c r="BD31" s="8">
        <f t="shared" si="0"/>
        <v>14.768231997000001</v>
      </c>
      <c r="BE31" s="8">
        <f t="shared" si="1"/>
        <v>27.290185626</v>
      </c>
      <c r="BF31" s="8">
        <f t="shared" si="2"/>
        <v>43.822844913499999</v>
      </c>
      <c r="BG31" s="8">
        <f t="shared" si="3"/>
        <v>12.801719579</v>
      </c>
      <c r="BH31" s="8">
        <f t="shared" si="4"/>
        <v>0.95101062650000001</v>
      </c>
      <c r="BI31" s="8">
        <f t="shared" si="5"/>
        <v>4.1904463247499999</v>
      </c>
      <c r="BJ31" s="8">
        <f t="shared" si="6"/>
        <v>18.246836272500001</v>
      </c>
      <c r="BK31" s="8">
        <f t="shared" si="7"/>
        <v>67.410583032500014</v>
      </c>
      <c r="BL31" s="8">
        <f t="shared" si="8"/>
        <v>12.599452509499999</v>
      </c>
      <c r="BM31" s="8">
        <f t="shared" si="9"/>
        <v>4.4392820284999992</v>
      </c>
      <c r="BN31" s="8">
        <f t="shared" si="10"/>
        <v>2.8128315262500001</v>
      </c>
      <c r="BO31" s="8">
        <f t="shared" si="11"/>
        <v>78.654878416250014</v>
      </c>
      <c r="BP31" s="8">
        <f t="shared" si="12"/>
        <v>12.599452509499999</v>
      </c>
      <c r="BQ31" s="8">
        <f t="shared" si="13"/>
        <v>4.5558277029999985</v>
      </c>
      <c r="BR31" s="8">
        <f t="shared" si="14"/>
        <v>1.0548806085</v>
      </c>
      <c r="BS31" s="8">
        <f t="shared" si="15"/>
        <v>40.940050607500005</v>
      </c>
      <c r="BT31" s="8">
        <f t="shared" si="16"/>
        <v>2.0999942055000003</v>
      </c>
    </row>
    <row r="32" spans="1:72" s="1" customFormat="1" x14ac:dyDescent="0.25">
      <c r="A32" s="2">
        <f t="shared" si="17"/>
        <v>31</v>
      </c>
      <c r="B32" s="1">
        <v>1</v>
      </c>
      <c r="C32" s="1">
        <v>56</v>
      </c>
      <c r="D32" s="1">
        <v>9.5</v>
      </c>
      <c r="E32" s="1">
        <v>1</v>
      </c>
      <c r="F32" s="8">
        <v>7.4599584999999996E-2</v>
      </c>
      <c r="G32" s="8">
        <v>0.2011183215</v>
      </c>
      <c r="H32" s="8">
        <v>0.1033062795</v>
      </c>
      <c r="I32" s="8">
        <v>9.5437092000000001E-2</v>
      </c>
      <c r="J32" s="8">
        <v>4.13537759</v>
      </c>
      <c r="K32" s="8">
        <v>1.5983008750000001</v>
      </c>
      <c r="L32" s="8">
        <v>0.105711762</v>
      </c>
      <c r="M32" s="8">
        <v>2.5977146900000001</v>
      </c>
      <c r="N32" s="8">
        <v>1.338537665</v>
      </c>
      <c r="O32" s="8">
        <v>0.84101171050000001</v>
      </c>
      <c r="P32" s="8">
        <v>0.54565549349999998</v>
      </c>
      <c r="Q32" s="8">
        <v>0.44670670550000002</v>
      </c>
      <c r="R32" s="8">
        <v>6.8758856499999993E-2</v>
      </c>
      <c r="S32" s="8">
        <v>6.2643762500000005E-2</v>
      </c>
      <c r="T32" s="8">
        <v>0.13845605999999999</v>
      </c>
      <c r="U32" s="8">
        <v>2.2950756800000001</v>
      </c>
      <c r="V32" s="8">
        <v>0.48631020349999998</v>
      </c>
      <c r="W32" s="8">
        <v>1.0943987100000001</v>
      </c>
      <c r="X32" s="8">
        <v>1.157193205</v>
      </c>
      <c r="Y32" s="8">
        <v>9.1669396250000013</v>
      </c>
      <c r="Z32" s="8">
        <v>0.6559344250000001</v>
      </c>
      <c r="AA32" s="8">
        <v>1.5962932400000001</v>
      </c>
      <c r="AB32" s="8">
        <v>6.1874302449999998</v>
      </c>
      <c r="AC32" s="8">
        <v>0.337510692</v>
      </c>
      <c r="AD32" s="8">
        <v>2.9186057550000002</v>
      </c>
      <c r="AE32" s="8">
        <v>1.1076429750000001</v>
      </c>
      <c r="AF32" s="8">
        <v>2.9281995949999997</v>
      </c>
      <c r="AG32" s="8">
        <v>32.76390335</v>
      </c>
      <c r="AH32" s="8">
        <v>0.90084871350000006</v>
      </c>
      <c r="AI32" s="8">
        <v>5.3913268599999995</v>
      </c>
      <c r="AJ32" s="8">
        <v>3.4016861450000002</v>
      </c>
      <c r="AK32" s="8">
        <v>1.09177082</v>
      </c>
      <c r="AL32" s="8">
        <v>0.39014092050000004</v>
      </c>
      <c r="AM32" s="8">
        <v>0.22157216600000001</v>
      </c>
      <c r="AN32" s="8">
        <v>1.0287819090000001</v>
      </c>
      <c r="AO32" s="8">
        <v>0.744054035</v>
      </c>
      <c r="AP32" s="8">
        <v>0.659735874</v>
      </c>
      <c r="AQ32" s="8">
        <v>0.1766854605</v>
      </c>
      <c r="AR32" s="8">
        <v>3.8523801400000002</v>
      </c>
      <c r="AS32" s="8">
        <v>0.288389589</v>
      </c>
      <c r="AT32" s="8">
        <v>1.4400578049999999</v>
      </c>
      <c r="AU32" s="8">
        <v>3.6214369</v>
      </c>
      <c r="AV32" s="8">
        <v>0.28023429750000001</v>
      </c>
      <c r="AW32" s="8">
        <v>0.36005869600000001</v>
      </c>
      <c r="AX32" s="8">
        <v>0.30929411549999997</v>
      </c>
      <c r="AY32" s="8">
        <v>0.1214191005</v>
      </c>
      <c r="AZ32" s="8">
        <v>0.25646328800000001</v>
      </c>
      <c r="BA32" s="8">
        <v>0.1295241395</v>
      </c>
      <c r="BB32" s="8">
        <v>0.20412313799999998</v>
      </c>
      <c r="BC32" s="8">
        <v>8.1241780499999999E-2</v>
      </c>
      <c r="BD32" s="8">
        <f t="shared" si="0"/>
        <v>15.041664754750002</v>
      </c>
      <c r="BE32" s="8">
        <f t="shared" si="1"/>
        <v>26.218679175250003</v>
      </c>
      <c r="BF32" s="8">
        <f t="shared" si="2"/>
        <v>46.076101692999998</v>
      </c>
      <c r="BG32" s="8">
        <f t="shared" si="3"/>
        <v>11.423032796999999</v>
      </c>
      <c r="BH32" s="8">
        <f t="shared" si="4"/>
        <v>1.1020655619999999</v>
      </c>
      <c r="BI32" s="8">
        <f t="shared" si="5"/>
        <v>5.3400624542499999</v>
      </c>
      <c r="BJ32" s="8">
        <f t="shared" si="6"/>
        <v>17.633528536250001</v>
      </c>
      <c r="BK32" s="8">
        <f t="shared" si="7"/>
        <v>69.064693954499987</v>
      </c>
      <c r="BL32" s="8">
        <f t="shared" si="8"/>
        <v>9.6719965530000014</v>
      </c>
      <c r="BM32" s="8">
        <f t="shared" si="9"/>
        <v>5.5853676215000005</v>
      </c>
      <c r="BN32" s="8">
        <f t="shared" si="10"/>
        <v>1.5385110452499999</v>
      </c>
      <c r="BO32" s="8">
        <f t="shared" si="11"/>
        <v>81.521808199250003</v>
      </c>
      <c r="BP32" s="8">
        <f t="shared" si="12"/>
        <v>9.6719965530000014</v>
      </c>
      <c r="BQ32" s="8">
        <f t="shared" si="13"/>
        <v>5.7539363760000004</v>
      </c>
      <c r="BR32" s="8">
        <f t="shared" si="14"/>
        <v>1.344805931</v>
      </c>
      <c r="BS32" s="8">
        <f t="shared" si="15"/>
        <v>41.339857821750002</v>
      </c>
      <c r="BT32" s="8">
        <f t="shared" si="16"/>
        <v>2.1344182709999999</v>
      </c>
    </row>
    <row r="33" spans="1:72" s="1" customFormat="1" x14ac:dyDescent="0.25">
      <c r="A33" s="2">
        <f t="shared" si="17"/>
        <v>32</v>
      </c>
      <c r="B33" s="1">
        <v>1</v>
      </c>
      <c r="C33" s="1">
        <v>65</v>
      </c>
      <c r="D33" s="1">
        <v>3.69</v>
      </c>
      <c r="E33" s="1">
        <v>1</v>
      </c>
      <c r="F33" s="8">
        <v>4.2243641999999998E-2</v>
      </c>
      <c r="G33" s="8">
        <v>6.1935380999999998E-2</v>
      </c>
      <c r="H33" s="8">
        <v>6.8573284499999998E-2</v>
      </c>
      <c r="I33" s="8">
        <v>4.1380802500000001E-2</v>
      </c>
      <c r="J33" s="8">
        <v>2.1819687000000001</v>
      </c>
      <c r="K33" s="8">
        <v>1.042982265</v>
      </c>
      <c r="L33" s="8">
        <v>4.8961466499999995E-2</v>
      </c>
      <c r="M33" s="8">
        <v>1.694177525</v>
      </c>
      <c r="N33" s="8">
        <v>0.93648886450000002</v>
      </c>
      <c r="O33" s="8">
        <v>0.56540194300000002</v>
      </c>
      <c r="P33" s="8">
        <v>0.50000611500000003</v>
      </c>
      <c r="Q33" s="8">
        <v>0.35231280850000002</v>
      </c>
      <c r="R33" s="8">
        <v>6.8446899499999991E-2</v>
      </c>
      <c r="S33" s="8">
        <v>4.4635207000000003E-2</v>
      </c>
      <c r="T33" s="8">
        <v>0.1446597895</v>
      </c>
      <c r="U33" s="8">
        <v>1.9058167350000002</v>
      </c>
      <c r="V33" s="8">
        <v>0.46612016749999996</v>
      </c>
      <c r="W33" s="8">
        <v>0.98476111399999999</v>
      </c>
      <c r="X33" s="8">
        <v>1.0231864884999999</v>
      </c>
      <c r="Y33" s="8">
        <v>8.0352543700000005</v>
      </c>
      <c r="Z33" s="8">
        <v>0.6870311335</v>
      </c>
      <c r="AA33" s="8">
        <v>1.4016297099999999</v>
      </c>
      <c r="AB33" s="8">
        <v>6.0729233300000001</v>
      </c>
      <c r="AC33" s="8">
        <v>0.36749733299999998</v>
      </c>
      <c r="AD33" s="8">
        <v>3.0354508450000002</v>
      </c>
      <c r="AE33" s="8">
        <v>1.3199561950000001</v>
      </c>
      <c r="AF33" s="8">
        <v>3.5400436749999997</v>
      </c>
      <c r="AG33" s="8">
        <v>34.411492600000003</v>
      </c>
      <c r="AH33" s="8">
        <v>1.049335715</v>
      </c>
      <c r="AI33" s="8">
        <v>6.1390300849999999</v>
      </c>
      <c r="AJ33" s="8">
        <v>3.26877124</v>
      </c>
      <c r="AK33" s="8">
        <v>1.5304457450000002</v>
      </c>
      <c r="AL33" s="8">
        <v>0.52630647149999998</v>
      </c>
      <c r="AM33" s="8">
        <v>0.30516947849999998</v>
      </c>
      <c r="AN33" s="8">
        <v>1.1892821100000002</v>
      </c>
      <c r="AO33" s="8">
        <v>0.62860843500000008</v>
      </c>
      <c r="AP33" s="8">
        <v>0.90797898600000004</v>
      </c>
      <c r="AQ33" s="8">
        <v>0.21828638150000002</v>
      </c>
      <c r="AR33" s="8">
        <v>5.9306351100000008</v>
      </c>
      <c r="AS33" s="8">
        <v>0.60372052249999997</v>
      </c>
      <c r="AT33" s="8">
        <v>1.664797925</v>
      </c>
      <c r="AU33" s="8">
        <v>2.85323993</v>
      </c>
      <c r="AV33" s="8">
        <v>0.39557895450000002</v>
      </c>
      <c r="AW33" s="8">
        <v>0.35851656649999997</v>
      </c>
      <c r="AX33" s="8">
        <v>0.398792973</v>
      </c>
      <c r="AY33" s="8">
        <v>0.20432929150000001</v>
      </c>
      <c r="AZ33" s="8">
        <v>0.36943503850000003</v>
      </c>
      <c r="BA33" s="8">
        <v>0.15235085349999999</v>
      </c>
      <c r="BB33" s="8">
        <v>0.19970555449999999</v>
      </c>
      <c r="BC33" s="8">
        <v>6.0344245499999997E-2</v>
      </c>
      <c r="BD33" s="8">
        <f t="shared" si="0"/>
        <v>10.14434583575</v>
      </c>
      <c r="BE33" s="8">
        <f t="shared" si="1"/>
        <v>25.330053448250002</v>
      </c>
      <c r="BF33" s="8">
        <f t="shared" si="2"/>
        <v>49.434620161500007</v>
      </c>
      <c r="BG33" s="8">
        <f t="shared" si="3"/>
        <v>13.561362811000002</v>
      </c>
      <c r="BH33" s="8">
        <f t="shared" si="4"/>
        <v>1.3849579565000001</v>
      </c>
      <c r="BI33" s="8">
        <f t="shared" si="5"/>
        <v>2.8832431077499998</v>
      </c>
      <c r="BJ33" s="8">
        <f t="shared" si="6"/>
        <v>14.446883004250001</v>
      </c>
      <c r="BK33" s="8">
        <f t="shared" si="7"/>
        <v>70.676676153000003</v>
      </c>
      <c r="BL33" s="8">
        <f t="shared" si="8"/>
        <v>13.200061686500002</v>
      </c>
      <c r="BM33" s="8">
        <f t="shared" si="9"/>
        <v>5.297462885999999</v>
      </c>
      <c r="BN33" s="8">
        <f t="shared" si="10"/>
        <v>1.190500361</v>
      </c>
      <c r="BO33" s="8">
        <f t="shared" si="11"/>
        <v>78.922980488500002</v>
      </c>
      <c r="BP33" s="8">
        <f t="shared" si="12"/>
        <v>13.200061686500002</v>
      </c>
      <c r="BQ33" s="8">
        <f t="shared" si="13"/>
        <v>5.518599878999999</v>
      </c>
      <c r="BR33" s="8">
        <f t="shared" si="14"/>
        <v>1.0214972475000001</v>
      </c>
      <c r="BS33" s="8">
        <f t="shared" si="15"/>
        <v>36.660242650999997</v>
      </c>
      <c r="BT33" s="8">
        <f t="shared" si="16"/>
        <v>2.3760657854999998</v>
      </c>
    </row>
    <row r="34" spans="1:72" s="1" customFormat="1" x14ac:dyDescent="0.25">
      <c r="A34" s="2">
        <f t="shared" si="17"/>
        <v>33</v>
      </c>
      <c r="B34" s="1">
        <v>1</v>
      </c>
      <c r="C34" s="1">
        <v>70</v>
      </c>
      <c r="F34" s="8">
        <v>4.7990959499999999E-2</v>
      </c>
      <c r="G34" s="8">
        <v>5.3912573500000005E-2</v>
      </c>
      <c r="H34" s="8">
        <v>6.2084459999999994E-2</v>
      </c>
      <c r="I34" s="8">
        <v>6.994490049999999E-2</v>
      </c>
      <c r="J34" s="8">
        <v>2.35332177</v>
      </c>
      <c r="K34" s="8">
        <v>0.88984123399999993</v>
      </c>
      <c r="L34" s="8">
        <v>5.2724308499999997E-2</v>
      </c>
      <c r="M34" s="8">
        <v>1.69900512</v>
      </c>
      <c r="N34" s="8">
        <v>0.73293734050000003</v>
      </c>
      <c r="O34" s="8">
        <v>0.49799216300000004</v>
      </c>
      <c r="P34" s="8">
        <v>0.4200939735</v>
      </c>
      <c r="Q34" s="8">
        <v>0.30167761399999998</v>
      </c>
      <c r="R34" s="8">
        <v>6.1224261000000002E-2</v>
      </c>
      <c r="S34" s="8">
        <v>4.1054681500000002E-2</v>
      </c>
      <c r="T34" s="8">
        <v>0.15038407949999999</v>
      </c>
      <c r="U34" s="8">
        <v>1.797278645</v>
      </c>
      <c r="V34" s="8">
        <v>0.3850436545</v>
      </c>
      <c r="W34" s="8">
        <v>1.034294646</v>
      </c>
      <c r="X34" s="8">
        <v>1.1855629400000001</v>
      </c>
      <c r="Y34" s="8">
        <v>7.6769952000000004</v>
      </c>
      <c r="Z34" s="8">
        <v>0.59393544450000002</v>
      </c>
      <c r="AA34" s="8">
        <v>1.3898310650000001</v>
      </c>
      <c r="AB34" s="8">
        <v>6.7639444549999999</v>
      </c>
      <c r="AC34" s="8">
        <v>0.33640704799999999</v>
      </c>
      <c r="AD34" s="8">
        <v>2.8872590300000001</v>
      </c>
      <c r="AE34" s="8">
        <v>1.1657601400000002</v>
      </c>
      <c r="AF34" s="8">
        <v>4.0332158400000004</v>
      </c>
      <c r="AG34" s="8">
        <v>30.0627979</v>
      </c>
      <c r="AH34" s="8">
        <v>0.69693382650000002</v>
      </c>
      <c r="AI34" s="8">
        <v>8.4227715300000003</v>
      </c>
      <c r="AJ34" s="8">
        <v>3.6782173999999999</v>
      </c>
      <c r="AK34" s="8">
        <v>1.44838628</v>
      </c>
      <c r="AL34" s="8">
        <v>0.42650437549999998</v>
      </c>
      <c r="AM34" s="8">
        <v>0.33267048600000004</v>
      </c>
      <c r="AN34" s="8">
        <v>0.87574422099999993</v>
      </c>
      <c r="AO34" s="8">
        <v>0.92155531099999999</v>
      </c>
      <c r="AP34" s="8">
        <v>1.05159107</v>
      </c>
      <c r="AQ34" s="8">
        <v>0.29239929600000003</v>
      </c>
      <c r="AR34" s="8">
        <v>4.9749328899999998</v>
      </c>
      <c r="AS34" s="8">
        <v>0.65078240900000006</v>
      </c>
      <c r="AT34" s="8">
        <v>1.1129713649999999</v>
      </c>
      <c r="AU34" s="8">
        <v>5.2418978000000003</v>
      </c>
      <c r="AV34" s="8">
        <v>0.45465284350000001</v>
      </c>
      <c r="AW34" s="8">
        <v>0.9443937575000001</v>
      </c>
      <c r="AX34" s="8">
        <v>0.44512856049999999</v>
      </c>
      <c r="AY34" s="8">
        <v>0.25965904649999999</v>
      </c>
      <c r="AZ34" s="8">
        <v>0.33420171649999997</v>
      </c>
      <c r="BA34" s="8">
        <v>0.26256512900000001</v>
      </c>
      <c r="BB34" s="8">
        <v>0.30964697549999998</v>
      </c>
      <c r="BC34" s="8">
        <v>0.11587828999999999</v>
      </c>
      <c r="BD34" s="8">
        <f t="shared" si="0"/>
        <v>9.5904716390000022</v>
      </c>
      <c r="BE34" s="8">
        <f t="shared" si="1"/>
        <v>26.109772174500002</v>
      </c>
      <c r="BF34" s="8">
        <f t="shared" si="2"/>
        <v>46.777115673000004</v>
      </c>
      <c r="BG34" s="8">
        <f t="shared" si="3"/>
        <v>15.645176742</v>
      </c>
      <c r="BH34" s="8">
        <f t="shared" si="4"/>
        <v>1.7270797179999999</v>
      </c>
      <c r="BI34" s="8">
        <f t="shared" si="5"/>
        <v>3.0007029510000001</v>
      </c>
      <c r="BJ34" s="8">
        <f t="shared" si="6"/>
        <v>13.998958858</v>
      </c>
      <c r="BK34" s="8">
        <f t="shared" si="7"/>
        <v>68.900123279499994</v>
      </c>
      <c r="BL34" s="8">
        <f t="shared" si="8"/>
        <v>11.754867217499999</v>
      </c>
      <c r="BM34" s="8">
        <f t="shared" si="9"/>
        <v>8.7006946050000007</v>
      </c>
      <c r="BN34" s="8">
        <f t="shared" si="10"/>
        <v>1.14615863325</v>
      </c>
      <c r="BO34" s="8">
        <f t="shared" si="11"/>
        <v>77.196857931750017</v>
      </c>
      <c r="BP34" s="8">
        <f t="shared" si="12"/>
        <v>11.754867217499999</v>
      </c>
      <c r="BQ34" s="8">
        <f t="shared" si="13"/>
        <v>8.7945284945000015</v>
      </c>
      <c r="BR34" s="8">
        <f t="shared" si="14"/>
        <v>0.86501459049999996</v>
      </c>
      <c r="BS34" s="8">
        <f t="shared" si="15"/>
        <v>39.436419451750005</v>
      </c>
      <c r="BT34" s="8">
        <f t="shared" si="16"/>
        <v>2.5540143815</v>
      </c>
    </row>
    <row r="35" spans="1:72" s="1" customFormat="1" x14ac:dyDescent="0.25">
      <c r="A35" s="2">
        <f t="shared" si="17"/>
        <v>34</v>
      </c>
      <c r="B35" s="1">
        <v>1</v>
      </c>
      <c r="C35" s="1">
        <v>59</v>
      </c>
      <c r="D35" s="1">
        <v>4.5</v>
      </c>
      <c r="E35" s="1">
        <v>1</v>
      </c>
      <c r="F35" s="8">
        <v>3.5734456499999998E-2</v>
      </c>
      <c r="G35" s="8">
        <v>7.7617388499999995E-2</v>
      </c>
      <c r="H35" s="8">
        <v>4.1621089999999999E-2</v>
      </c>
      <c r="I35" s="8">
        <v>3.5511707500000003E-2</v>
      </c>
      <c r="J35" s="8">
        <v>1.8417947049999999</v>
      </c>
      <c r="K35" s="8">
        <v>1.247944865</v>
      </c>
      <c r="L35" s="8">
        <v>6.1515008999999995E-2</v>
      </c>
      <c r="M35" s="8">
        <v>1.2545483150000001</v>
      </c>
      <c r="N35" s="8">
        <v>0.98424644750000001</v>
      </c>
      <c r="O35" s="8">
        <v>0.76216654100000003</v>
      </c>
      <c r="P35" s="8">
        <v>0.54920695899999994</v>
      </c>
      <c r="Q35" s="8">
        <v>0.394567636</v>
      </c>
      <c r="R35" s="8">
        <v>8.0242455500000004E-2</v>
      </c>
      <c r="S35" s="8">
        <v>7.0101176500000001E-2</v>
      </c>
      <c r="T35" s="8">
        <v>0.16852072000000001</v>
      </c>
      <c r="U35" s="8">
        <v>2.1126057149999999</v>
      </c>
      <c r="V35" s="8">
        <v>0.64006426350000001</v>
      </c>
      <c r="W35" s="8">
        <v>0.96494995699999997</v>
      </c>
      <c r="X35" s="8">
        <v>1.373277045</v>
      </c>
      <c r="Y35" s="8">
        <v>7.3761710699999998</v>
      </c>
      <c r="Z35" s="8">
        <v>0.73626059450000003</v>
      </c>
      <c r="AA35" s="8">
        <v>1.6751747850000001</v>
      </c>
      <c r="AB35" s="8">
        <v>5.3831042900000003</v>
      </c>
      <c r="AC35" s="8">
        <v>0.30402430999999996</v>
      </c>
      <c r="AD35" s="8">
        <v>3.4172192300000002</v>
      </c>
      <c r="AE35" s="8">
        <v>1.23733336</v>
      </c>
      <c r="AF35" s="8">
        <v>3.232473825</v>
      </c>
      <c r="AG35" s="8">
        <v>33.642353549999996</v>
      </c>
      <c r="AH35" s="8">
        <v>1.2804045550000001</v>
      </c>
      <c r="AI35" s="8">
        <v>3.7025822599999998</v>
      </c>
      <c r="AJ35" s="8">
        <v>2.9708577949999997</v>
      </c>
      <c r="AK35" s="8">
        <v>1.1786537849999998</v>
      </c>
      <c r="AL35" s="8">
        <v>0.479562559</v>
      </c>
      <c r="AM35" s="8">
        <v>0.31380029649999996</v>
      </c>
      <c r="AN35" s="8">
        <v>1.37489361</v>
      </c>
      <c r="AO35" s="8">
        <v>0.93573120350000005</v>
      </c>
      <c r="AP35" s="8">
        <v>1.04320937</v>
      </c>
      <c r="AQ35" s="8">
        <v>0.19477182749999999</v>
      </c>
      <c r="AR35" s="8">
        <v>6.8054054500000003</v>
      </c>
      <c r="AS35" s="8">
        <v>0.33443883400000002</v>
      </c>
      <c r="AT35" s="8">
        <v>2.35640312</v>
      </c>
      <c r="AU35" s="8">
        <v>5.3118182550000004</v>
      </c>
      <c r="AV35" s="8">
        <v>0.35568045500000001</v>
      </c>
      <c r="AW35" s="8">
        <v>0.39778448599999999</v>
      </c>
      <c r="AX35" s="8">
        <v>0.37040069850000001</v>
      </c>
      <c r="AY35" s="8">
        <v>0.15599291300000001</v>
      </c>
      <c r="AZ35" s="8">
        <v>0.310777146</v>
      </c>
      <c r="BA35" s="8">
        <v>0.1324299105</v>
      </c>
      <c r="BB35" s="8">
        <v>0.21735038549999999</v>
      </c>
      <c r="BC35" s="8">
        <v>7.6699622499999995E-2</v>
      </c>
      <c r="BD35" s="8">
        <f t="shared" si="0"/>
        <v>10.215986767</v>
      </c>
      <c r="BE35" s="8">
        <f t="shared" si="1"/>
        <v>24.749957366499999</v>
      </c>
      <c r="BF35" s="8">
        <f t="shared" si="2"/>
        <v>45.866641473999998</v>
      </c>
      <c r="BG35" s="8">
        <f t="shared" si="3"/>
        <v>17.735243001000001</v>
      </c>
      <c r="BH35" s="8">
        <f t="shared" si="4"/>
        <v>1.2636506760000001</v>
      </c>
      <c r="BI35" s="8">
        <f t="shared" si="5"/>
        <v>2.6547519177499996</v>
      </c>
      <c r="BJ35" s="8">
        <f t="shared" si="6"/>
        <v>14.1021298605</v>
      </c>
      <c r="BK35" s="8">
        <f t="shared" si="7"/>
        <v>66.639119076999989</v>
      </c>
      <c r="BL35" s="8">
        <f t="shared" si="8"/>
        <v>14.703069759</v>
      </c>
      <c r="BM35" s="8">
        <f t="shared" si="9"/>
        <v>7.6427341685000005</v>
      </c>
      <c r="BN35" s="8">
        <f t="shared" si="10"/>
        <v>1.3543469610000001</v>
      </c>
      <c r="BO35" s="8">
        <f t="shared" si="11"/>
        <v>74.822645414500002</v>
      </c>
      <c r="BP35" s="8">
        <f t="shared" si="12"/>
        <v>14.703069759</v>
      </c>
      <c r="BQ35" s="8">
        <f t="shared" si="13"/>
        <v>7.808496431</v>
      </c>
      <c r="BR35" s="8">
        <f t="shared" si="14"/>
        <v>1.1731793914999999</v>
      </c>
      <c r="BS35" s="8">
        <f t="shared" si="15"/>
        <v>33.005141647249992</v>
      </c>
      <c r="BT35" s="8">
        <f t="shared" si="16"/>
        <v>3.1205714318333331</v>
      </c>
    </row>
    <row r="36" spans="1:72" s="1" customFormat="1" x14ac:dyDescent="0.25">
      <c r="A36" s="2">
        <f t="shared" si="17"/>
        <v>35</v>
      </c>
      <c r="B36" s="1">
        <v>1</v>
      </c>
      <c r="C36" s="1">
        <v>66</v>
      </c>
      <c r="D36" s="1">
        <v>9.6</v>
      </c>
      <c r="F36" s="8">
        <v>5.52591755E-2</v>
      </c>
      <c r="G36" s="8">
        <v>8.6456451500000003E-2</v>
      </c>
      <c r="H36" s="8">
        <v>6.0095520499999999E-2</v>
      </c>
      <c r="I36" s="8">
        <v>6.9045263999999995E-2</v>
      </c>
      <c r="J36" s="8">
        <v>2.6393116550000002</v>
      </c>
      <c r="K36" s="8">
        <v>0.98436465500000003</v>
      </c>
      <c r="L36" s="8">
        <v>7.2520122500000006E-2</v>
      </c>
      <c r="M36" s="8">
        <v>1.6139077500000001</v>
      </c>
      <c r="N36" s="8">
        <v>0.88427639549999992</v>
      </c>
      <c r="O36" s="8">
        <v>0.53483056900000003</v>
      </c>
      <c r="P36" s="8">
        <v>0.42057986550000004</v>
      </c>
      <c r="Q36" s="8">
        <v>0.36823249400000002</v>
      </c>
      <c r="R36" s="8">
        <v>9.7711872499999991E-2</v>
      </c>
      <c r="S36" s="8">
        <v>5.6629084999999996E-2</v>
      </c>
      <c r="T36" s="8">
        <v>0.174703146</v>
      </c>
      <c r="U36" s="8">
        <v>1.5836473500000001</v>
      </c>
      <c r="V36" s="8">
        <v>0.41415822699999999</v>
      </c>
      <c r="W36" s="8">
        <v>1.2247426300000002</v>
      </c>
      <c r="X36" s="8">
        <v>1.3194555349999999</v>
      </c>
      <c r="Y36" s="8">
        <v>9.7961946349999991</v>
      </c>
      <c r="Z36" s="8">
        <v>0.6711453865</v>
      </c>
      <c r="AA36" s="8">
        <v>1.5758135100000001</v>
      </c>
      <c r="AB36" s="8">
        <v>5.1630903250000006</v>
      </c>
      <c r="AC36" s="8">
        <v>0.33835858149999998</v>
      </c>
      <c r="AD36" s="8">
        <v>2.7428505350000001</v>
      </c>
      <c r="AE36" s="8">
        <v>0.97843927850000001</v>
      </c>
      <c r="AF36" s="8">
        <v>4.9483209099999996</v>
      </c>
      <c r="AG36" s="8">
        <v>31.440151999999998</v>
      </c>
      <c r="AH36" s="8">
        <v>0.99318191950000001</v>
      </c>
      <c r="AI36" s="8">
        <v>4.8369050199999997</v>
      </c>
      <c r="AJ36" s="8">
        <v>3.8252571</v>
      </c>
      <c r="AK36" s="8">
        <v>2.0601975449999999</v>
      </c>
      <c r="AL36" s="8">
        <v>0.49408989650000001</v>
      </c>
      <c r="AM36" s="8">
        <v>0.37092349200000002</v>
      </c>
      <c r="AN36" s="8">
        <v>1.381643435</v>
      </c>
      <c r="AO36" s="8">
        <v>0.67470817949999995</v>
      </c>
      <c r="AP36" s="8">
        <v>1.3466416450000001</v>
      </c>
      <c r="AQ36" s="8">
        <v>0.25087211799999998</v>
      </c>
      <c r="AR36" s="8">
        <v>7.0665842400000001</v>
      </c>
      <c r="AS36" s="8">
        <v>0.53371234700000003</v>
      </c>
      <c r="AT36" s="8">
        <v>1.2816213749999998</v>
      </c>
      <c r="AU36" s="8">
        <v>2.5671778649999997</v>
      </c>
      <c r="AV36" s="8">
        <v>0.33415653050000005</v>
      </c>
      <c r="AW36" s="8">
        <v>0.281363005</v>
      </c>
      <c r="AX36" s="8">
        <v>0.37517594249999997</v>
      </c>
      <c r="AY36" s="8">
        <v>0.30279709300000002</v>
      </c>
      <c r="AZ36" s="8">
        <v>0.33342577750000002</v>
      </c>
      <c r="BA36" s="8">
        <v>0.17168699500000001</v>
      </c>
      <c r="BB36" s="8">
        <v>0.14712866549999998</v>
      </c>
      <c r="BC36" s="8">
        <v>5.6456928000000003E-2</v>
      </c>
      <c r="BD36" s="8">
        <f t="shared" si="0"/>
        <v>9.9975569145000005</v>
      </c>
      <c r="BE36" s="8">
        <f t="shared" si="1"/>
        <v>28.094365077999996</v>
      </c>
      <c r="BF36" s="8">
        <f t="shared" si="2"/>
        <v>46.009866194499999</v>
      </c>
      <c r="BG36" s="8">
        <f t="shared" si="3"/>
        <v>14.336837305</v>
      </c>
      <c r="BH36" s="8">
        <f t="shared" si="4"/>
        <v>1.3866714014999999</v>
      </c>
      <c r="BI36" s="8">
        <f t="shared" si="5"/>
        <v>3.3911108097500002</v>
      </c>
      <c r="BJ36" s="8">
        <f t="shared" si="6"/>
        <v>16.750461177999998</v>
      </c>
      <c r="BK36" s="8">
        <f t="shared" si="7"/>
        <v>68.237878526499998</v>
      </c>
      <c r="BL36" s="8">
        <f t="shared" si="8"/>
        <v>15.090070781</v>
      </c>
      <c r="BM36" s="8">
        <f t="shared" si="9"/>
        <v>4.9402922939999998</v>
      </c>
      <c r="BN36" s="8">
        <f t="shared" si="10"/>
        <v>1.3588975950000002</v>
      </c>
      <c r="BO36" s="8">
        <f t="shared" si="11"/>
        <v>77.359618595000015</v>
      </c>
      <c r="BP36" s="8">
        <f t="shared" si="12"/>
        <v>15.090070781</v>
      </c>
      <c r="BQ36" s="8">
        <f t="shared" si="13"/>
        <v>5.0634586985000007</v>
      </c>
      <c r="BR36" s="8">
        <f t="shared" si="14"/>
        <v>0.91276219300000005</v>
      </c>
      <c r="BS36" s="8">
        <f t="shared" si="15"/>
        <v>36.639431293000001</v>
      </c>
      <c r="BT36" s="8">
        <f t="shared" si="16"/>
        <v>1.8539906689999996</v>
      </c>
    </row>
    <row r="37" spans="1:72" s="1" customFormat="1" x14ac:dyDescent="0.25">
      <c r="A37" s="2">
        <f t="shared" si="17"/>
        <v>36</v>
      </c>
      <c r="B37" s="1">
        <v>1</v>
      </c>
      <c r="C37" s="1">
        <v>56</v>
      </c>
      <c r="D37" s="1">
        <v>7.01</v>
      </c>
      <c r="E37" s="1">
        <v>1</v>
      </c>
      <c r="F37" s="8">
        <v>3.2707855500000001E-2</v>
      </c>
      <c r="G37" s="8">
        <v>8.6093868500000004E-2</v>
      </c>
      <c r="H37" s="8">
        <v>3.66821575E-2</v>
      </c>
      <c r="I37" s="8">
        <v>7.3747925000000006E-2</v>
      </c>
      <c r="J37" s="8">
        <v>1.705017505</v>
      </c>
      <c r="K37" s="8">
        <v>1.0361136705</v>
      </c>
      <c r="L37" s="8">
        <v>0.13138820349999999</v>
      </c>
      <c r="M37" s="8">
        <v>2.3690934050000001</v>
      </c>
      <c r="N37" s="8">
        <v>0.78467266000000002</v>
      </c>
      <c r="O37" s="8">
        <v>0.8689568245</v>
      </c>
      <c r="P37" s="8">
        <v>0.46808811699999997</v>
      </c>
      <c r="Q37" s="8">
        <v>0.43528986199999997</v>
      </c>
      <c r="R37" s="8">
        <v>9.1072884500000006E-2</v>
      </c>
      <c r="S37" s="8">
        <v>9.8297525999999996E-2</v>
      </c>
      <c r="T37" s="8">
        <v>0.188945471</v>
      </c>
      <c r="U37" s="8">
        <v>2.39996594</v>
      </c>
      <c r="V37" s="8">
        <v>0.606273226</v>
      </c>
      <c r="W37" s="8">
        <v>1.436545475</v>
      </c>
      <c r="X37" s="8">
        <v>1.1968596800000002</v>
      </c>
      <c r="Y37" s="8">
        <v>7.4611021199999996</v>
      </c>
      <c r="Z37" s="8">
        <v>0.6389123055</v>
      </c>
      <c r="AA37" s="8">
        <v>1.9683265050000001</v>
      </c>
      <c r="AB37" s="8">
        <v>5.3034394000000002</v>
      </c>
      <c r="AC37" s="8">
        <v>0.27252937500000002</v>
      </c>
      <c r="AD37" s="8">
        <v>3.3134594450000003</v>
      </c>
      <c r="AE37" s="8">
        <v>1.67377446</v>
      </c>
      <c r="AF37" s="8">
        <v>2.6520279950000001</v>
      </c>
      <c r="AG37" s="8">
        <v>27.851132399999997</v>
      </c>
      <c r="AH37" s="8">
        <v>1.2169366849999999</v>
      </c>
      <c r="AI37" s="8">
        <v>5.3277453700000006</v>
      </c>
      <c r="AJ37" s="8">
        <v>5.0436230450000004</v>
      </c>
      <c r="AK37" s="8">
        <v>1.07896803</v>
      </c>
      <c r="AL37" s="8">
        <v>0.49779369549999997</v>
      </c>
      <c r="AM37" s="8">
        <v>0.219925549</v>
      </c>
      <c r="AN37" s="8">
        <v>1.1056117799999998</v>
      </c>
      <c r="AO37" s="8">
        <v>1.1407080199999999</v>
      </c>
      <c r="AP37" s="8">
        <v>1.1067438350000001</v>
      </c>
      <c r="AQ37" s="8">
        <v>0.23720955399999999</v>
      </c>
      <c r="AR37" s="8">
        <v>4.9980743099999998</v>
      </c>
      <c r="AS37" s="8">
        <v>0.38581358399999999</v>
      </c>
      <c r="AT37" s="8">
        <v>1.99633047</v>
      </c>
      <c r="AU37" s="8">
        <v>7.3387647899999999</v>
      </c>
      <c r="AV37" s="8">
        <v>0.50304488800000002</v>
      </c>
      <c r="AW37" s="8">
        <v>0.80346047450000002</v>
      </c>
      <c r="AX37" s="8">
        <v>0.49658617150000001</v>
      </c>
      <c r="AY37" s="8">
        <v>0.17450339400000001</v>
      </c>
      <c r="AZ37" s="8">
        <v>0.40356022749999998</v>
      </c>
      <c r="BA37" s="8">
        <v>0.210348436</v>
      </c>
      <c r="BB37" s="8">
        <v>0.36122637499999999</v>
      </c>
      <c r="BC37" s="8">
        <v>0.17250501499999998</v>
      </c>
      <c r="BD37" s="8">
        <f t="shared" si="0"/>
        <v>11.187273189999999</v>
      </c>
      <c r="BE37" s="8">
        <f t="shared" si="1"/>
        <v>24.499316289999999</v>
      </c>
      <c r="BF37" s="8">
        <f t="shared" si="2"/>
        <v>43.795585465499997</v>
      </c>
      <c r="BG37" s="8">
        <f t="shared" si="3"/>
        <v>18.510149925500002</v>
      </c>
      <c r="BH37" s="8">
        <f t="shared" si="4"/>
        <v>1.818729619</v>
      </c>
      <c r="BI37" s="8">
        <f t="shared" si="5"/>
        <v>2.4611604315000002</v>
      </c>
      <c r="BJ37" s="8">
        <f t="shared" si="6"/>
        <v>15.767127064499999</v>
      </c>
      <c r="BK37" s="8">
        <f t="shared" si="7"/>
        <v>64.570853170000007</v>
      </c>
      <c r="BL37" s="8">
        <f t="shared" si="8"/>
        <v>12.547253278499999</v>
      </c>
      <c r="BM37" s="8">
        <f t="shared" si="9"/>
        <v>10.6839253205</v>
      </c>
      <c r="BN37" s="8">
        <f t="shared" si="10"/>
        <v>1.5428376849999998</v>
      </c>
      <c r="BO37" s="8">
        <f t="shared" si="11"/>
        <v>73.967309349749996</v>
      </c>
      <c r="BP37" s="8">
        <f t="shared" si="12"/>
        <v>12.547253278499999</v>
      </c>
      <c r="BQ37" s="8">
        <f t="shared" si="13"/>
        <v>10.961793467</v>
      </c>
      <c r="BR37" s="8">
        <f t="shared" si="14"/>
        <v>0.98614495224999998</v>
      </c>
      <c r="BS37" s="8">
        <f t="shared" si="15"/>
        <v>37.569819861749998</v>
      </c>
      <c r="BT37" s="8">
        <f t="shared" si="16"/>
        <v>3.3840477149999995</v>
      </c>
    </row>
    <row r="38" spans="1:72" s="1" customFormat="1" x14ac:dyDescent="0.25">
      <c r="A38" s="2">
        <f t="shared" si="17"/>
        <v>37</v>
      </c>
      <c r="B38" s="1">
        <v>1</v>
      </c>
      <c r="C38" s="1">
        <v>54</v>
      </c>
      <c r="D38" s="1">
        <v>0.7</v>
      </c>
      <c r="E38" s="1">
        <v>2</v>
      </c>
      <c r="F38" s="8">
        <v>3.3535172500000002E-2</v>
      </c>
      <c r="G38" s="8">
        <v>4.3909819000000003E-2</v>
      </c>
      <c r="H38" s="8">
        <v>5.2265473999999999E-2</v>
      </c>
      <c r="I38" s="8">
        <v>3.8603727000000004E-2</v>
      </c>
      <c r="J38" s="8">
        <v>1.71936022</v>
      </c>
      <c r="K38" s="8">
        <v>0.76523299849999993</v>
      </c>
      <c r="L38" s="8">
        <v>6.8050473E-2</v>
      </c>
      <c r="M38" s="8">
        <v>1.9284903550000001</v>
      </c>
      <c r="N38" s="8">
        <v>1.1126899049999999</v>
      </c>
      <c r="O38" s="8">
        <v>0.64518132399999994</v>
      </c>
      <c r="P38" s="8">
        <v>0.45443623750000001</v>
      </c>
      <c r="Q38" s="8">
        <v>0.32665605200000003</v>
      </c>
      <c r="R38" s="8">
        <v>9.1955364000000012E-2</v>
      </c>
      <c r="S38" s="8">
        <v>6.1642184000000003E-2</v>
      </c>
      <c r="T38" s="8">
        <v>0.18010285100000001</v>
      </c>
      <c r="U38" s="8">
        <v>2.5767712650000001</v>
      </c>
      <c r="V38" s="8">
        <v>0.53148711049999997</v>
      </c>
      <c r="W38" s="8">
        <v>0.98317501099999993</v>
      </c>
      <c r="X38" s="8">
        <v>1.4851961299999998</v>
      </c>
      <c r="Y38" s="8">
        <v>7.7647218599999999</v>
      </c>
      <c r="Z38" s="8">
        <v>0.76404989049999994</v>
      </c>
      <c r="AA38" s="8">
        <v>1.3658090999999999</v>
      </c>
      <c r="AB38" s="8">
        <v>6.6269959900000002</v>
      </c>
      <c r="AC38" s="8">
        <v>0.27170905249999999</v>
      </c>
      <c r="AD38" s="8">
        <v>3.8862295700000002</v>
      </c>
      <c r="AE38" s="8">
        <v>1.2855848249999999</v>
      </c>
      <c r="AF38" s="8">
        <v>3.2033698250000002</v>
      </c>
      <c r="AG38" s="8">
        <v>32.737872199999998</v>
      </c>
      <c r="AH38" s="8">
        <v>1.5578335349999999</v>
      </c>
      <c r="AI38" s="8">
        <v>6.1428601399999998</v>
      </c>
      <c r="AJ38" s="8">
        <v>3.3868335250000001</v>
      </c>
      <c r="AK38" s="8">
        <v>0.95968615550000003</v>
      </c>
      <c r="AL38" s="8">
        <v>0.50716226099999995</v>
      </c>
      <c r="AM38" s="8">
        <v>0.29383951450000001</v>
      </c>
      <c r="AN38" s="8">
        <v>0.9831936939999999</v>
      </c>
      <c r="AO38" s="8">
        <v>0.72325319649999997</v>
      </c>
      <c r="AP38" s="8">
        <v>0.7966704885</v>
      </c>
      <c r="AQ38" s="8">
        <v>0.31794465900000002</v>
      </c>
      <c r="AR38" s="8">
        <v>5.1923446999999996</v>
      </c>
      <c r="AS38" s="8">
        <v>0.48722727399999999</v>
      </c>
      <c r="AT38" s="8">
        <v>1.7955724549999998</v>
      </c>
      <c r="AU38" s="8">
        <v>3.7119486950000002</v>
      </c>
      <c r="AV38" s="8">
        <v>0.472863853</v>
      </c>
      <c r="AW38" s="8">
        <v>0.40377809450000002</v>
      </c>
      <c r="AX38" s="8">
        <v>0.37799371650000002</v>
      </c>
      <c r="AY38" s="8">
        <v>0.17550680899999999</v>
      </c>
      <c r="AZ38" s="8">
        <v>0.29560509599999996</v>
      </c>
      <c r="BA38" s="8">
        <v>0.14282455799999999</v>
      </c>
      <c r="BB38" s="8">
        <v>0.21260150150000001</v>
      </c>
      <c r="BC38" s="8">
        <v>5.7372069999999997E-2</v>
      </c>
      <c r="BD38" s="8">
        <f t="shared" si="0"/>
        <v>10.466693343500001</v>
      </c>
      <c r="BE38" s="8">
        <f t="shared" si="1"/>
        <v>26.628670281000002</v>
      </c>
      <c r="BF38" s="8">
        <f t="shared" si="2"/>
        <v>47.561026335499996</v>
      </c>
      <c r="BG38" s="8">
        <f t="shared" si="3"/>
        <v>13.9016034155</v>
      </c>
      <c r="BH38" s="8">
        <f t="shared" si="4"/>
        <v>1.261903751</v>
      </c>
      <c r="BI38" s="8">
        <f t="shared" si="5"/>
        <v>2.2640031197500003</v>
      </c>
      <c r="BJ38" s="8">
        <f t="shared" si="6"/>
        <v>15.158061323</v>
      </c>
      <c r="BK38" s="8">
        <f t="shared" si="7"/>
        <v>71.209156469999996</v>
      </c>
      <c r="BL38" s="8">
        <f t="shared" si="8"/>
        <v>11.763054883500001</v>
      </c>
      <c r="BM38" s="8">
        <f t="shared" si="9"/>
        <v>6.1443339080000001</v>
      </c>
      <c r="BN38" s="8">
        <f t="shared" si="10"/>
        <v>1.157949831</v>
      </c>
      <c r="BO38" s="8">
        <f t="shared" si="11"/>
        <v>79.825899565749992</v>
      </c>
      <c r="BP38" s="8">
        <f t="shared" si="12"/>
        <v>11.763054883500001</v>
      </c>
      <c r="BQ38" s="8">
        <f t="shared" si="13"/>
        <v>6.3576566544999995</v>
      </c>
      <c r="BR38" s="8">
        <f t="shared" si="14"/>
        <v>0.83705273675000003</v>
      </c>
      <c r="BS38" s="8">
        <f t="shared" si="15"/>
        <v>38.882034691250006</v>
      </c>
      <c r="BT38" s="8">
        <f t="shared" si="16"/>
        <v>2.5570739798333335</v>
      </c>
    </row>
    <row r="39" spans="1:72" s="1" customFormat="1" x14ac:dyDescent="0.25">
      <c r="A39" s="2">
        <f t="shared" si="17"/>
        <v>38</v>
      </c>
      <c r="B39" s="1">
        <v>1</v>
      </c>
      <c r="C39" s="1">
        <v>61</v>
      </c>
      <c r="D39" s="1">
        <v>0.9</v>
      </c>
      <c r="E39" s="1">
        <v>2</v>
      </c>
      <c r="F39" s="8">
        <v>5.7125735330986749E-3</v>
      </c>
      <c r="G39" s="8">
        <v>2.2127006220173648E-2</v>
      </c>
      <c r="H39" s="8">
        <v>2.3882544659173346E-2</v>
      </c>
      <c r="I39" s="8">
        <v>5.9148764685751504E-2</v>
      </c>
      <c r="J39" s="8">
        <v>2.5121757199172547</v>
      </c>
      <c r="K39" s="8">
        <v>1.0154780697502965</v>
      </c>
      <c r="L39" s="8">
        <v>8.3911735791660558E-2</v>
      </c>
      <c r="M39" s="8">
        <v>2.8948622925003051</v>
      </c>
      <c r="N39" s="8">
        <v>1.38810600855404</v>
      </c>
      <c r="O39" s="8">
        <v>0.8083662431030425</v>
      </c>
      <c r="P39" s="8">
        <v>0.56323950306170101</v>
      </c>
      <c r="Q39" s="8">
        <v>0.54232696294231242</v>
      </c>
      <c r="R39" s="8">
        <v>7.6709865753399553E-2</v>
      </c>
      <c r="S39" s="8">
        <v>3.9964121431907751E-2</v>
      </c>
      <c r="T39" s="8">
        <v>0.16239841301333252</v>
      </c>
      <c r="U39" s="8">
        <v>3.6017897352241999</v>
      </c>
      <c r="V39" s="8">
        <v>0.53473109765498905</v>
      </c>
      <c r="W39" s="8">
        <v>1.2517355051821402</v>
      </c>
      <c r="X39" s="8">
        <v>1.4832878246515349</v>
      </c>
      <c r="Y39" s="8">
        <v>10.893647840022</v>
      </c>
      <c r="Z39" s="8">
        <v>0.52016164565977241</v>
      </c>
      <c r="AA39" s="8">
        <v>1.1929757464448949</v>
      </c>
      <c r="AB39" s="8">
        <v>7.1938031430635352</v>
      </c>
      <c r="AC39" s="8">
        <v>0.39327494481574249</v>
      </c>
      <c r="AD39" s="8">
        <v>2.82561361773169</v>
      </c>
      <c r="AE39" s="8">
        <v>1.1464584189745</v>
      </c>
      <c r="AF39" s="8">
        <v>4.1837118797869799</v>
      </c>
      <c r="AG39" s="8">
        <v>27.99856497876965</v>
      </c>
      <c r="AH39" s="8">
        <v>1.0948052229747549</v>
      </c>
      <c r="AI39" s="8">
        <v>5.8263197826897297</v>
      </c>
      <c r="AJ39" s="8">
        <v>3.1791418815025549</v>
      </c>
      <c r="AK39" s="8">
        <v>1.64655330969424</v>
      </c>
      <c r="AL39" s="8">
        <v>0.33382199807905055</v>
      </c>
      <c r="AM39" s="8">
        <v>0.20744409642669601</v>
      </c>
      <c r="AN39" s="8">
        <v>0.89347756129109657</v>
      </c>
      <c r="AO39" s="8">
        <v>0.56328237169755002</v>
      </c>
      <c r="AP39" s="8">
        <v>1.0093270912207095</v>
      </c>
      <c r="AQ39" s="8">
        <v>0.17425789822346849</v>
      </c>
      <c r="AR39" s="8">
        <v>5.9464338010390803</v>
      </c>
      <c r="AS39" s="8">
        <v>0.42607081073170849</v>
      </c>
      <c r="AT39" s="8">
        <v>0.92640591963765051</v>
      </c>
      <c r="AU39" s="8">
        <v>2.6746816693046749</v>
      </c>
      <c r="AV39" s="8">
        <v>0.26329724238081897</v>
      </c>
      <c r="AW39" s="8">
        <v>0.23064858472456201</v>
      </c>
      <c r="AX39" s="8">
        <v>0.32617547501545996</v>
      </c>
      <c r="AY39" s="8">
        <v>0.24192818689307802</v>
      </c>
      <c r="AZ39" s="8">
        <v>0.29777799009575101</v>
      </c>
      <c r="BA39" s="8">
        <v>0.12876090868229001</v>
      </c>
      <c r="BB39" s="8">
        <v>0.1332619678325665</v>
      </c>
      <c r="BC39" s="8">
        <v>5.7960026963313947E-2</v>
      </c>
      <c r="BD39" s="8">
        <f t="shared" si="0"/>
        <v>14.217933842374491</v>
      </c>
      <c r="BE39" s="8">
        <f t="shared" si="1"/>
        <v>30.100254646193797</v>
      </c>
      <c r="BF39" s="8">
        <f t="shared" si="2"/>
        <v>42.119143153975578</v>
      </c>
      <c r="BG39" s="8">
        <f t="shared" si="3"/>
        <v>12.214405388960223</v>
      </c>
      <c r="BH39" s="8">
        <f t="shared" si="4"/>
        <v>1.1858645554824594</v>
      </c>
      <c r="BI39" s="8">
        <f t="shared" si="5"/>
        <v>3.1452580321081265</v>
      </c>
      <c r="BJ39" s="8">
        <f t="shared" si="6"/>
        <v>19.934559627924234</v>
      </c>
      <c r="BK39" s="8">
        <f t="shared" si="7"/>
        <v>69.635201238708717</v>
      </c>
      <c r="BL39" s="8">
        <f t="shared" si="8"/>
        <v>11.919630761614554</v>
      </c>
      <c r="BM39" s="8">
        <f t="shared" si="9"/>
        <v>4.5619361483192113</v>
      </c>
      <c r="BN39" s="8">
        <f t="shared" si="10"/>
        <v>1.0772825513661153</v>
      </c>
      <c r="BO39" s="8">
        <f t="shared" si="11"/>
        <v>80.976897055947418</v>
      </c>
      <c r="BP39" s="8">
        <f t="shared" si="12"/>
        <v>11.919630761614554</v>
      </c>
      <c r="BQ39" s="8">
        <f t="shared" si="13"/>
        <v>4.6883140499715656</v>
      </c>
      <c r="BR39" s="8">
        <f t="shared" si="14"/>
        <v>1.0709785379368493</v>
      </c>
      <c r="BS39" s="8">
        <f t="shared" si="15"/>
        <v>44.243361699289714</v>
      </c>
      <c r="BT39" s="8">
        <f t="shared" si="16"/>
        <v>1.418361639521037</v>
      </c>
    </row>
    <row r="40" spans="1:72" s="1" customFormat="1" x14ac:dyDescent="0.25">
      <c r="A40" s="2">
        <f t="shared" si="17"/>
        <v>39</v>
      </c>
      <c r="B40" s="1">
        <v>1</v>
      </c>
      <c r="C40" s="1">
        <v>57</v>
      </c>
      <c r="D40" s="1">
        <v>3.8</v>
      </c>
      <c r="E40" s="1">
        <v>1</v>
      </c>
      <c r="F40" s="8">
        <v>3.0065574487881052E-3</v>
      </c>
      <c r="G40" s="8">
        <v>2.7259813834026651E-2</v>
      </c>
      <c r="H40" s="8">
        <v>1.46002530851033E-2</v>
      </c>
      <c r="I40" s="8">
        <v>3.9916011026145948E-2</v>
      </c>
      <c r="J40" s="8">
        <v>2.7240136335776848</v>
      </c>
      <c r="K40" s="8">
        <v>1.0066283757875569</v>
      </c>
      <c r="L40" s="8">
        <v>4.1412095063823449E-2</v>
      </c>
      <c r="M40" s="8">
        <v>2.3287502398464897</v>
      </c>
      <c r="N40" s="8">
        <v>1.1435223800288601</v>
      </c>
      <c r="O40" s="8">
        <v>0.639276344236829</v>
      </c>
      <c r="P40" s="8">
        <v>0.57160114771042192</v>
      </c>
      <c r="Q40" s="8">
        <v>0.48404217536010252</v>
      </c>
      <c r="R40" s="8">
        <v>9.7185933006015246E-2</v>
      </c>
      <c r="S40" s="8">
        <v>2.560481352140485E-2</v>
      </c>
      <c r="T40" s="8">
        <v>0.13740097863849848</v>
      </c>
      <c r="U40" s="8">
        <v>2.295837317076395</v>
      </c>
      <c r="V40" s="8">
        <v>0.39524733359812003</v>
      </c>
      <c r="W40" s="8">
        <v>0.93770011781012008</v>
      </c>
      <c r="X40" s="8">
        <v>1.0289027634629551</v>
      </c>
      <c r="Y40" s="8">
        <v>9.3000335904561737</v>
      </c>
      <c r="Z40" s="8">
        <v>0.65096548171492197</v>
      </c>
      <c r="AA40" s="8">
        <v>1.0486548640169495</v>
      </c>
      <c r="AB40" s="8">
        <v>4.019022361209255</v>
      </c>
      <c r="AC40" s="8">
        <v>0.70673800184872149</v>
      </c>
      <c r="AD40" s="8">
        <v>1.56487740167744</v>
      </c>
      <c r="AE40" s="8">
        <v>1.2300403066042498</v>
      </c>
      <c r="AF40" s="8">
        <v>3.0704802715706947</v>
      </c>
      <c r="AG40" s="8">
        <v>36.701059402021102</v>
      </c>
      <c r="AH40" s="8">
        <v>1.023154267842725</v>
      </c>
      <c r="AI40" s="8">
        <v>4.8262837614135154</v>
      </c>
      <c r="AJ40" s="8">
        <v>1.7134469103466698</v>
      </c>
      <c r="AK40" s="8">
        <v>1.2692294438524949</v>
      </c>
      <c r="AL40" s="8">
        <v>0.36938795211201847</v>
      </c>
      <c r="AM40" s="8">
        <v>0.19265865831950102</v>
      </c>
      <c r="AN40" s="8">
        <v>1.23573543892876</v>
      </c>
      <c r="AO40" s="8">
        <v>0.97947984956234502</v>
      </c>
      <c r="AP40" s="8">
        <v>0.78623065759595001</v>
      </c>
      <c r="AQ40" s="8">
        <v>0.19137959978758001</v>
      </c>
      <c r="AR40" s="8">
        <v>5.4249029038755401</v>
      </c>
      <c r="AS40" s="8">
        <v>0.381807942337405</v>
      </c>
      <c r="AT40" s="8">
        <v>1.66212231043787</v>
      </c>
      <c r="AU40" s="8">
        <v>5.6047799864220753</v>
      </c>
      <c r="AV40" s="8">
        <v>0.35562705144421547</v>
      </c>
      <c r="AW40" s="8">
        <v>0.48740697982876247</v>
      </c>
      <c r="AX40" s="8">
        <v>0.36658560680593549</v>
      </c>
      <c r="AY40" s="8">
        <v>0.129599145725144</v>
      </c>
      <c r="AZ40" s="8">
        <v>0.28438057516920451</v>
      </c>
      <c r="BA40" s="8">
        <v>0.14268382899044502</v>
      </c>
      <c r="BB40" s="8">
        <v>0.23804604725978001</v>
      </c>
      <c r="BC40" s="8">
        <v>0.10129111670320365</v>
      </c>
      <c r="BD40" s="8">
        <f t="shared" si="0"/>
        <v>12.205435405370419</v>
      </c>
      <c r="BE40" s="8">
        <f t="shared" si="1"/>
        <v>22.152502530924078</v>
      </c>
      <c r="BF40" s="8">
        <f t="shared" si="2"/>
        <v>48.368337483121536</v>
      </c>
      <c r="BG40" s="8">
        <f t="shared" si="3"/>
        <v>15.873737281291744</v>
      </c>
      <c r="BH40" s="8">
        <f t="shared" si="4"/>
        <v>1.2625863206537127</v>
      </c>
      <c r="BI40" s="8">
        <f t="shared" si="5"/>
        <v>3.3461031702834316</v>
      </c>
      <c r="BJ40" s="8">
        <f t="shared" si="6"/>
        <v>16.435133215323393</v>
      </c>
      <c r="BK40" s="8">
        <f t="shared" si="7"/>
        <v>67.340380651061153</v>
      </c>
      <c r="BL40" s="8">
        <f t="shared" si="8"/>
        <v>12.300276098489963</v>
      </c>
      <c r="BM40" s="8">
        <f t="shared" si="9"/>
        <v>7.9030589966682658</v>
      </c>
      <c r="BN40" s="8">
        <f t="shared" si="10"/>
        <v>0.97710156638170853</v>
      </c>
      <c r="BO40" s="8">
        <f t="shared" si="11"/>
        <v>77.037910001007134</v>
      </c>
      <c r="BP40" s="8">
        <f t="shared" si="12"/>
        <v>12.300276098489963</v>
      </c>
      <c r="BQ40" s="8">
        <f t="shared" si="13"/>
        <v>8.0797882904607832</v>
      </c>
      <c r="BR40" s="8">
        <f t="shared" si="14"/>
        <v>1.0749153356042003</v>
      </c>
      <c r="BS40" s="8">
        <f t="shared" si="15"/>
        <v>33.031638384810066</v>
      </c>
      <c r="BT40" s="8">
        <f t="shared" si="16"/>
        <v>2.5435342453627916</v>
      </c>
    </row>
    <row r="41" spans="1:72" s="1" customFormat="1" x14ac:dyDescent="0.25">
      <c r="A41" s="2">
        <f t="shared" si="17"/>
        <v>40</v>
      </c>
      <c r="B41" s="1">
        <v>1</v>
      </c>
      <c r="C41" s="1">
        <v>58</v>
      </c>
      <c r="D41" s="1">
        <v>5.92</v>
      </c>
      <c r="E41" s="1">
        <v>1</v>
      </c>
      <c r="F41" s="8">
        <v>2.3382643278876099E-3</v>
      </c>
      <c r="G41" s="8">
        <v>1.9443688322765801E-2</v>
      </c>
      <c r="H41" s="8">
        <v>1.7505494360846099E-2</v>
      </c>
      <c r="I41" s="8">
        <v>3.419636234830975E-2</v>
      </c>
      <c r="J41" s="8">
        <v>1.8722187564074599</v>
      </c>
      <c r="K41" s="8">
        <v>0.82254588412964447</v>
      </c>
      <c r="L41" s="8">
        <v>3.8925511375014051E-2</v>
      </c>
      <c r="M41" s="8">
        <v>2.1679810266182749</v>
      </c>
      <c r="N41" s="8">
        <v>1.451420390309655</v>
      </c>
      <c r="O41" s="8">
        <v>0.74750082829358599</v>
      </c>
      <c r="P41" s="8">
        <v>0.53079092205316847</v>
      </c>
      <c r="Q41" s="8">
        <v>0.4368750632262095</v>
      </c>
      <c r="R41" s="8">
        <v>7.0771364946313697E-2</v>
      </c>
      <c r="S41" s="8">
        <v>1.1415336756376021E-2</v>
      </c>
      <c r="T41" s="8">
        <v>0.136782811659412</v>
      </c>
      <c r="U41" s="8">
        <v>2.6743412756878246</v>
      </c>
      <c r="V41" s="8">
        <v>0.50266368864981603</v>
      </c>
      <c r="W41" s="8">
        <v>0.98462470596220097</v>
      </c>
      <c r="X41" s="8">
        <v>1.5399924909327951</v>
      </c>
      <c r="Y41" s="8">
        <v>9.1814971877313099</v>
      </c>
      <c r="Z41" s="8">
        <v>0.541401940902838</v>
      </c>
      <c r="AA41" s="8">
        <v>1.0032427114739999</v>
      </c>
      <c r="AB41" s="8">
        <v>5.9036062646355001</v>
      </c>
      <c r="AC41" s="8">
        <v>0.40536021497659702</v>
      </c>
      <c r="AD41" s="8">
        <v>2.900790415784245</v>
      </c>
      <c r="AE41" s="8">
        <v>1.32074276035822</v>
      </c>
      <c r="AF41" s="8">
        <v>3.7077740865096303</v>
      </c>
      <c r="AG41" s="8">
        <v>30.877508721370397</v>
      </c>
      <c r="AH41" s="8">
        <v>0.93361752735777104</v>
      </c>
      <c r="AI41" s="8">
        <v>4.9906010780269749</v>
      </c>
      <c r="AJ41" s="8">
        <v>2.5664017195855799</v>
      </c>
      <c r="AK41" s="8">
        <v>1.722148751648525</v>
      </c>
      <c r="AL41" s="8">
        <v>0.3729536953137535</v>
      </c>
      <c r="AM41" s="8">
        <v>0.23721771169674749</v>
      </c>
      <c r="AN41" s="8">
        <v>1.303408940488525</v>
      </c>
      <c r="AO41" s="8">
        <v>0.66345306372747603</v>
      </c>
      <c r="AP41" s="8">
        <v>1.2120426423813899</v>
      </c>
      <c r="AQ41" s="8">
        <v>0.17788685499343648</v>
      </c>
      <c r="AR41" s="8">
        <v>8.2418766368227399</v>
      </c>
      <c r="AS41" s="8">
        <v>0.75016135993483246</v>
      </c>
      <c r="AT41" s="8">
        <v>1.7204869906444951</v>
      </c>
      <c r="AU41" s="8">
        <v>3.0781092827640499</v>
      </c>
      <c r="AV41" s="8">
        <v>0.46472159193606849</v>
      </c>
      <c r="AW41" s="8">
        <v>0.32910511648306351</v>
      </c>
      <c r="AX41" s="8">
        <v>0.40795941906086097</v>
      </c>
      <c r="AY41" s="8">
        <v>0.245884350977528</v>
      </c>
      <c r="AZ41" s="8">
        <v>0.34849307291552101</v>
      </c>
      <c r="BA41" s="8">
        <v>0.143004943280298</v>
      </c>
      <c r="BB41" s="8">
        <v>0.15717944794964051</v>
      </c>
      <c r="BC41" s="8">
        <v>2.9027631900331929E-2</v>
      </c>
      <c r="BD41" s="8">
        <f t="shared" si="0"/>
        <v>11.517085176230331</v>
      </c>
      <c r="BE41" s="8">
        <f t="shared" si="1"/>
        <v>26.289356412188685</v>
      </c>
      <c r="BF41" s="8">
        <f t="shared" si="2"/>
        <v>44.087383194149744</v>
      </c>
      <c r="BG41" s="8">
        <f t="shared" si="3"/>
        <v>16.637843539687552</v>
      </c>
      <c r="BH41" s="8">
        <f t="shared" si="4"/>
        <v>1.3315488660841803</v>
      </c>
      <c r="BI41" s="8">
        <f t="shared" si="5"/>
        <v>2.3748556959444023</v>
      </c>
      <c r="BJ41" s="8">
        <f t="shared" si="6"/>
        <v>17.057060699539512</v>
      </c>
      <c r="BK41" s="8">
        <f t="shared" si="7"/>
        <v>66.613983359093481</v>
      </c>
      <c r="BL41" s="8">
        <f t="shared" si="8"/>
        <v>16.164418935955172</v>
      </c>
      <c r="BM41" s="8">
        <f t="shared" si="9"/>
        <v>5.4407025689641095</v>
      </c>
      <c r="BN41" s="8">
        <f t="shared" si="10"/>
        <v>0.89850910513762394</v>
      </c>
      <c r="BO41" s="8">
        <f t="shared" si="11"/>
        <v>76.148945310848418</v>
      </c>
      <c r="BP41" s="8">
        <f t="shared" si="12"/>
        <v>16.164418935955172</v>
      </c>
      <c r="BQ41" s="8">
        <f t="shared" si="13"/>
        <v>5.5764385525811155</v>
      </c>
      <c r="BR41" s="8">
        <f t="shared" si="14"/>
        <v>0.9420638641179907</v>
      </c>
      <c r="BS41" s="8">
        <f t="shared" si="15"/>
        <v>37.819786990455292</v>
      </c>
      <c r="BT41" s="8">
        <f t="shared" si="16"/>
        <v>2.3524339053975964</v>
      </c>
    </row>
    <row r="42" spans="1:72" s="1" customFormat="1" x14ac:dyDescent="0.25">
      <c r="A42" s="2">
        <f t="shared" si="17"/>
        <v>41</v>
      </c>
      <c r="B42" s="1">
        <v>1</v>
      </c>
      <c r="C42" s="1">
        <v>49</v>
      </c>
      <c r="D42" s="1">
        <v>3.9</v>
      </c>
      <c r="E42" s="1">
        <v>1</v>
      </c>
      <c r="F42" s="8">
        <v>5.5914144999999998E-2</v>
      </c>
      <c r="G42" s="8">
        <v>5.0893122499999999E-2</v>
      </c>
      <c r="H42" s="8">
        <v>7.9501080000000002E-2</v>
      </c>
      <c r="I42" s="8">
        <v>4.4078115000000001E-2</v>
      </c>
      <c r="J42" s="8">
        <v>2.727255355</v>
      </c>
      <c r="K42" s="8">
        <v>0.84950223599999997</v>
      </c>
      <c r="L42" s="8">
        <v>8.0845940500000005E-2</v>
      </c>
      <c r="M42" s="8">
        <v>2.4084213299999999</v>
      </c>
      <c r="N42" s="8">
        <v>1.70880407</v>
      </c>
      <c r="O42" s="8">
        <v>0.68759880949999996</v>
      </c>
      <c r="P42" s="8">
        <v>0.5722572615</v>
      </c>
      <c r="Q42" s="8">
        <v>0.38020477850000001</v>
      </c>
      <c r="R42" s="8">
        <v>0.10455864449999999</v>
      </c>
      <c r="S42" s="8">
        <v>7.9957772999999996E-2</v>
      </c>
      <c r="T42" s="8">
        <v>0.19367693899999999</v>
      </c>
      <c r="U42" s="8">
        <v>2.89820506</v>
      </c>
      <c r="V42" s="8">
        <v>0.67374409850000005</v>
      </c>
      <c r="W42" s="8">
        <v>1.185850195</v>
      </c>
      <c r="X42" s="8">
        <v>1.499796685</v>
      </c>
      <c r="Y42" s="8">
        <v>8.2382727550000006</v>
      </c>
      <c r="Z42" s="8">
        <v>0.67737059399999999</v>
      </c>
      <c r="AA42" s="8">
        <v>1.5518625300000002</v>
      </c>
      <c r="AB42" s="8">
        <v>6.6210076749999995</v>
      </c>
      <c r="AC42" s="8">
        <v>0.33845018049999998</v>
      </c>
      <c r="AD42" s="8">
        <v>3.3920596950000004</v>
      </c>
      <c r="AE42" s="8">
        <v>1.096383315</v>
      </c>
      <c r="AF42" s="8">
        <v>3.3290267849999999</v>
      </c>
      <c r="AG42" s="8">
        <v>31.19077815</v>
      </c>
      <c r="AH42" s="8">
        <v>1.1273990299999999</v>
      </c>
      <c r="AI42" s="8">
        <v>5.8059308299999994</v>
      </c>
      <c r="AJ42" s="8">
        <v>3.3977166849999998</v>
      </c>
      <c r="AK42" s="8">
        <v>1.0689618950000002</v>
      </c>
      <c r="AL42" s="8">
        <v>0.51807520100000004</v>
      </c>
      <c r="AM42" s="8">
        <v>0.38577506150000002</v>
      </c>
      <c r="AN42" s="8">
        <v>1.206099625</v>
      </c>
      <c r="AO42" s="8">
        <v>0.50110389950000001</v>
      </c>
      <c r="AP42" s="8">
        <v>0.9116972029999999</v>
      </c>
      <c r="AQ42" s="8">
        <v>0.19841616550000002</v>
      </c>
      <c r="AR42" s="8">
        <v>6.3167658949999996</v>
      </c>
      <c r="AS42" s="8">
        <v>0.58822095600000002</v>
      </c>
      <c r="AT42" s="8">
        <v>1.792389265</v>
      </c>
      <c r="AU42" s="8">
        <v>1.7135220499999999</v>
      </c>
      <c r="AV42" s="8">
        <v>0.404408608</v>
      </c>
      <c r="AW42" s="8">
        <v>0.240665564</v>
      </c>
      <c r="AX42" s="8">
        <v>0.28317342349999997</v>
      </c>
      <c r="AY42" s="8">
        <v>0.21261269700000002</v>
      </c>
      <c r="AZ42" s="8">
        <v>0.32810114849999999</v>
      </c>
      <c r="BA42" s="8">
        <v>0.121056916</v>
      </c>
      <c r="BB42" s="8">
        <v>0.13197418300000002</v>
      </c>
      <c r="BC42" s="8">
        <v>2.96563985E-2</v>
      </c>
      <c r="BD42" s="8">
        <f t="shared" si="0"/>
        <v>13.445530966250004</v>
      </c>
      <c r="BE42" s="8">
        <f t="shared" si="1"/>
        <v>27.175683009249997</v>
      </c>
      <c r="BF42" s="8">
        <f t="shared" si="2"/>
        <v>45.411344731</v>
      </c>
      <c r="BG42" s="8">
        <f t="shared" si="3"/>
        <v>12.667189606000001</v>
      </c>
      <c r="BH42" s="8">
        <f t="shared" si="4"/>
        <v>1.1065747665000001</v>
      </c>
      <c r="BI42" s="8">
        <f t="shared" si="5"/>
        <v>3.35517117775</v>
      </c>
      <c r="BJ42" s="8">
        <f t="shared" si="6"/>
        <v>17.153360102750003</v>
      </c>
      <c r="BK42" s="8">
        <f t="shared" si="7"/>
        <v>69.303783710499999</v>
      </c>
      <c r="BL42" s="8">
        <f t="shared" si="8"/>
        <v>13.101730105000001</v>
      </c>
      <c r="BM42" s="8">
        <f t="shared" si="9"/>
        <v>3.8509460500000001</v>
      </c>
      <c r="BN42" s="8">
        <f t="shared" si="10"/>
        <v>1.3537391157500001</v>
      </c>
      <c r="BO42" s="8">
        <f t="shared" si="11"/>
        <v>80.358126187250008</v>
      </c>
      <c r="BP42" s="8">
        <f t="shared" si="12"/>
        <v>13.101730105000001</v>
      </c>
      <c r="BQ42" s="8">
        <f t="shared" si="13"/>
        <v>3.9832461895</v>
      </c>
      <c r="BR42" s="8">
        <f t="shared" si="14"/>
        <v>0.99700837949999999</v>
      </c>
      <c r="BS42" s="8">
        <f t="shared" si="15"/>
        <v>41.280045172000001</v>
      </c>
      <c r="BT42" s="8">
        <f t="shared" si="16"/>
        <v>2.2693056193333336</v>
      </c>
    </row>
    <row r="43" spans="1:72" s="4" customFormat="1" x14ac:dyDescent="0.25">
      <c r="A43" s="3">
        <f>A42+1</f>
        <v>42</v>
      </c>
      <c r="B43" s="4">
        <v>2</v>
      </c>
      <c r="C43" s="4">
        <v>57</v>
      </c>
      <c r="D43" s="4">
        <v>12.3</v>
      </c>
      <c r="F43" s="9">
        <v>5.1539479999999999E-2</v>
      </c>
      <c r="G43" s="9">
        <v>4.4245787999999994E-2</v>
      </c>
      <c r="H43" s="9">
        <v>8.2323820999999991E-2</v>
      </c>
      <c r="I43" s="9">
        <v>4.4857253499999999E-2</v>
      </c>
      <c r="J43" s="9">
        <v>2.8002574949999999</v>
      </c>
      <c r="K43" s="9">
        <v>0.76973874199999992</v>
      </c>
      <c r="L43" s="9">
        <v>5.9441769000000005E-2</v>
      </c>
      <c r="M43" s="9">
        <v>2.52166654</v>
      </c>
      <c r="N43" s="9">
        <v>1.42808058</v>
      </c>
      <c r="O43" s="9">
        <v>0.54213267949999999</v>
      </c>
      <c r="P43" s="9">
        <v>0.43427098349999999</v>
      </c>
      <c r="Q43" s="9">
        <v>0.3701933315</v>
      </c>
      <c r="R43" s="9">
        <v>7.9901345999999998E-2</v>
      </c>
      <c r="S43" s="9">
        <v>5.2168953000000004E-2</v>
      </c>
      <c r="T43" s="9">
        <v>0.15176462200000002</v>
      </c>
      <c r="U43" s="9">
        <v>2.7597674850000002</v>
      </c>
      <c r="V43" s="9">
        <v>0.52687909499999996</v>
      </c>
      <c r="W43" s="9">
        <v>0.90176041149999997</v>
      </c>
      <c r="X43" s="9">
        <v>1.2872488400000002</v>
      </c>
      <c r="Y43" s="9">
        <v>7.3363087700000005</v>
      </c>
      <c r="Z43" s="9">
        <v>0.6964629925000001</v>
      </c>
      <c r="AA43" s="9">
        <v>1.1798372050000001</v>
      </c>
      <c r="AB43" s="9">
        <v>5.9523254200000002</v>
      </c>
      <c r="AC43" s="9">
        <v>0.38139301999999997</v>
      </c>
      <c r="AD43" s="9">
        <v>2.1479276600000001</v>
      </c>
      <c r="AE43" s="9">
        <v>1.036341685</v>
      </c>
      <c r="AF43" s="9">
        <v>2.77546516</v>
      </c>
      <c r="AG43" s="9">
        <v>32.978687000000001</v>
      </c>
      <c r="AH43" s="9">
        <v>1.07468582</v>
      </c>
      <c r="AI43" s="9">
        <v>4.1044041700000005</v>
      </c>
      <c r="AJ43" s="9">
        <v>2.1882982750000002</v>
      </c>
      <c r="AK43" s="9">
        <v>1.6036636849999999</v>
      </c>
      <c r="AL43" s="9">
        <v>0.45935414699999999</v>
      </c>
      <c r="AM43" s="9">
        <v>0.32564247300000004</v>
      </c>
      <c r="AN43" s="9">
        <v>1.4764472099999999</v>
      </c>
      <c r="AO43" s="9">
        <v>0.83652657249999995</v>
      </c>
      <c r="AP43" s="9">
        <v>0.9667753214999999</v>
      </c>
      <c r="AQ43" s="9">
        <v>0.15509016149999999</v>
      </c>
      <c r="AR43" s="9">
        <v>6.8475862250000006</v>
      </c>
      <c r="AS43" s="9">
        <v>0.43469419249999997</v>
      </c>
      <c r="AT43" s="9">
        <v>2.9023274199999998</v>
      </c>
      <c r="AU43" s="9">
        <v>5.0680403749999998</v>
      </c>
      <c r="AV43" s="9">
        <v>0.42982830100000002</v>
      </c>
      <c r="AW43" s="9">
        <v>0.41638445749999997</v>
      </c>
      <c r="AX43" s="9">
        <v>0.37093776300000003</v>
      </c>
      <c r="AY43" s="9">
        <v>0.17268174350000001</v>
      </c>
      <c r="AZ43" s="9">
        <v>0.30292457549999996</v>
      </c>
      <c r="BA43" s="9">
        <v>0.16134373699999999</v>
      </c>
      <c r="BB43" s="9">
        <v>0.23249923249999999</v>
      </c>
      <c r="BC43" s="9">
        <v>7.6876017500000005E-2</v>
      </c>
      <c r="BD43" s="9">
        <f t="shared" si="0"/>
        <v>12.683860350250001</v>
      </c>
      <c r="BE43" s="9">
        <f t="shared" si="1"/>
        <v>22.867976943750001</v>
      </c>
      <c r="BF43" s="9">
        <f t="shared" si="2"/>
        <v>44.92188199200001</v>
      </c>
      <c r="BG43" s="9">
        <f t="shared" si="3"/>
        <v>18.0572530265</v>
      </c>
      <c r="BH43" s="9">
        <f t="shared" si="4"/>
        <v>1.317263069</v>
      </c>
      <c r="BI43" s="9">
        <f t="shared" si="5"/>
        <v>3.3657200604999993</v>
      </c>
      <c r="BJ43" s="9">
        <f t="shared" si="6"/>
        <v>15.165644647249998</v>
      </c>
      <c r="BK43" s="9">
        <f t="shared" si="7"/>
        <v>64.219641088000003</v>
      </c>
      <c r="BL43" s="9">
        <f t="shared" si="8"/>
        <v>15.682464935000002</v>
      </c>
      <c r="BM43" s="9">
        <f t="shared" si="9"/>
        <v>7.5571586754999993</v>
      </c>
      <c r="BN43" s="9">
        <f t="shared" si="10"/>
        <v>1.1089080142500001</v>
      </c>
      <c r="BO43" s="9">
        <f t="shared" si="11"/>
        <v>74.450935004249999</v>
      </c>
      <c r="BP43" s="9">
        <f t="shared" si="12"/>
        <v>15.682464935000002</v>
      </c>
      <c r="BQ43" s="9">
        <f t="shared" si="13"/>
        <v>7.6908703494999999</v>
      </c>
      <c r="BR43" s="9">
        <f t="shared" si="14"/>
        <v>0.8191403545</v>
      </c>
      <c r="BS43" s="9">
        <f t="shared" si="15"/>
        <v>34.615660540500002</v>
      </c>
      <c r="BT43" s="9">
        <f t="shared" si="16"/>
        <v>3.7004823701666663</v>
      </c>
    </row>
    <row r="44" spans="1:72" s="4" customFormat="1" x14ac:dyDescent="0.25">
      <c r="A44" s="3">
        <f t="shared" ref="A44:A74" si="18">A43+1</f>
        <v>43</v>
      </c>
      <c r="B44" s="4">
        <v>2</v>
      </c>
      <c r="C44" s="4">
        <v>51</v>
      </c>
      <c r="D44" s="4">
        <v>2.8</v>
      </c>
      <c r="F44" s="9">
        <v>3.7249254999999995E-2</v>
      </c>
      <c r="G44" s="9">
        <v>5.1354867999999998E-2</v>
      </c>
      <c r="H44" s="9">
        <v>6.1430871499999998E-2</v>
      </c>
      <c r="I44" s="9">
        <v>7.4873614000000005E-2</v>
      </c>
      <c r="J44" s="9">
        <v>2.101758325</v>
      </c>
      <c r="K44" s="9">
        <v>0.76821517449999999</v>
      </c>
      <c r="L44" s="9">
        <v>9.5553475999999998E-2</v>
      </c>
      <c r="M44" s="9">
        <v>2.0130614600000003</v>
      </c>
      <c r="N44" s="9">
        <v>0.80325016400000004</v>
      </c>
      <c r="O44" s="9">
        <v>0.64373668400000006</v>
      </c>
      <c r="P44" s="9">
        <v>0.49194659200000002</v>
      </c>
      <c r="Q44" s="9">
        <v>0.38693428299999999</v>
      </c>
      <c r="R44" s="9">
        <v>0.13503565099999998</v>
      </c>
      <c r="S44" s="9">
        <v>8.7326089999999995E-2</v>
      </c>
      <c r="T44" s="9">
        <v>0.2214431805</v>
      </c>
      <c r="U44" s="9">
        <v>2.3561435350000002</v>
      </c>
      <c r="V44" s="9">
        <v>0.637034506</v>
      </c>
      <c r="W44" s="9">
        <v>1.45193686</v>
      </c>
      <c r="X44" s="9">
        <v>1.240315775</v>
      </c>
      <c r="Y44" s="9">
        <v>9.6821115400000011</v>
      </c>
      <c r="Z44" s="9">
        <v>0.616373964</v>
      </c>
      <c r="AA44" s="9">
        <v>1.6488851050000002</v>
      </c>
      <c r="AB44" s="9">
        <v>7.1523594849999999</v>
      </c>
      <c r="AC44" s="9">
        <v>0.37337926899999996</v>
      </c>
      <c r="AD44" s="9">
        <v>3.476953065</v>
      </c>
      <c r="AE44" s="9">
        <v>1.0131846334999999</v>
      </c>
      <c r="AF44" s="9">
        <v>2.9015741049999999</v>
      </c>
      <c r="AG44" s="9">
        <v>26.43282005</v>
      </c>
      <c r="AH44" s="9">
        <v>0.8104828154999999</v>
      </c>
      <c r="AI44" s="9">
        <v>8.8529287799999992</v>
      </c>
      <c r="AJ44" s="9">
        <v>4.8044074349999999</v>
      </c>
      <c r="AK44" s="9">
        <v>1.1769165399999999</v>
      </c>
      <c r="AL44" s="9">
        <v>0.42754512049999999</v>
      </c>
      <c r="AM44" s="9">
        <v>0.24670023600000002</v>
      </c>
      <c r="AN44" s="9">
        <v>1.0099505965</v>
      </c>
      <c r="AO44" s="9">
        <v>0.92074840150000004</v>
      </c>
      <c r="AP44" s="9">
        <v>0.8781452005</v>
      </c>
      <c r="AQ44" s="9">
        <v>0.2336031355</v>
      </c>
      <c r="AR44" s="9">
        <v>4.3261755750000006</v>
      </c>
      <c r="AS44" s="9">
        <v>0.58236169199999999</v>
      </c>
      <c r="AT44" s="9">
        <v>1.2169616599999999</v>
      </c>
      <c r="AU44" s="9">
        <v>4.8561528200000001</v>
      </c>
      <c r="AV44" s="9">
        <v>0.49972551250000002</v>
      </c>
      <c r="AW44" s="9">
        <v>0.76769140800000002</v>
      </c>
      <c r="AX44" s="9">
        <v>0.39617185300000002</v>
      </c>
      <c r="AY44" s="9">
        <v>0.18615249449999999</v>
      </c>
      <c r="AZ44" s="9">
        <v>0.29333351549999997</v>
      </c>
      <c r="BA44" s="9">
        <v>0.17971656499999999</v>
      </c>
      <c r="BB44" s="9">
        <v>0.25823560800000001</v>
      </c>
      <c r="BC44" s="9">
        <v>0.1196514315</v>
      </c>
      <c r="BD44" s="9">
        <f t="shared" si="0"/>
        <v>10.789781025500002</v>
      </c>
      <c r="BE44" s="9">
        <f t="shared" si="1"/>
        <v>28.745712927499998</v>
      </c>
      <c r="BF44" s="9">
        <f t="shared" si="2"/>
        <v>44.528235971000001</v>
      </c>
      <c r="BG44" s="9">
        <f t="shared" si="3"/>
        <v>14.281565405</v>
      </c>
      <c r="BH44" s="9">
        <f t="shared" si="4"/>
        <v>1.4332614674999999</v>
      </c>
      <c r="BI44" s="9">
        <f t="shared" si="5"/>
        <v>2.7168614747499999</v>
      </c>
      <c r="BJ44" s="9">
        <f t="shared" si="6"/>
        <v>17.365785356</v>
      </c>
      <c r="BK44" s="9">
        <f t="shared" si="7"/>
        <v>69.648142556500005</v>
      </c>
      <c r="BL44" s="9">
        <f t="shared" si="8"/>
        <v>10.772407921499997</v>
      </c>
      <c r="BM44" s="9">
        <f t="shared" si="9"/>
        <v>7.8035314439999999</v>
      </c>
      <c r="BN44" s="9">
        <f t="shared" si="10"/>
        <v>1.4137019297500002</v>
      </c>
      <c r="BO44" s="9">
        <f t="shared" si="11"/>
        <v>78.760925233500004</v>
      </c>
      <c r="BP44" s="9">
        <f t="shared" si="12"/>
        <v>10.772407921499997</v>
      </c>
      <c r="BQ44" s="9">
        <f t="shared" si="13"/>
        <v>7.9843763284999998</v>
      </c>
      <c r="BR44" s="9">
        <f t="shared" si="14"/>
        <v>0.87605417925000006</v>
      </c>
      <c r="BS44" s="9">
        <f t="shared" si="15"/>
        <v>44.982464774</v>
      </c>
      <c r="BT44" s="9">
        <f t="shared" si="16"/>
        <v>2.4148297708333337</v>
      </c>
    </row>
    <row r="45" spans="1:72" s="4" customFormat="1" x14ac:dyDescent="0.25">
      <c r="A45" s="3">
        <f t="shared" si="18"/>
        <v>44</v>
      </c>
      <c r="B45" s="4">
        <v>2</v>
      </c>
      <c r="C45" s="4">
        <v>59</v>
      </c>
      <c r="D45" s="4">
        <v>3.5</v>
      </c>
      <c r="E45" s="4">
        <v>1</v>
      </c>
      <c r="F45" s="9">
        <v>0.50771904300000004</v>
      </c>
      <c r="G45" s="9">
        <v>5.4242765999999998E-2</v>
      </c>
      <c r="H45" s="9">
        <v>0.40188101799999998</v>
      </c>
      <c r="I45" s="9">
        <v>9.9652389499999994E-2</v>
      </c>
      <c r="J45" s="9">
        <v>2.228202</v>
      </c>
      <c r="K45" s="9">
        <v>1.018131245</v>
      </c>
      <c r="L45" s="9">
        <v>0.13338742849999999</v>
      </c>
      <c r="M45" s="9">
        <v>1.5619987499999999</v>
      </c>
      <c r="N45" s="9">
        <v>1.1423412750000002</v>
      </c>
      <c r="O45" s="9">
        <v>0.52423159349999993</v>
      </c>
      <c r="P45" s="9">
        <v>0.5226339874999999</v>
      </c>
      <c r="Q45" s="9">
        <v>0.6080409175</v>
      </c>
      <c r="R45" s="9">
        <v>0.11785359449999999</v>
      </c>
      <c r="S45" s="9">
        <v>7.8428287499999999E-2</v>
      </c>
      <c r="T45" s="9">
        <v>0.34567118750000003</v>
      </c>
      <c r="U45" s="9">
        <v>2.5618777550000003</v>
      </c>
      <c r="V45" s="9">
        <v>0.59195014000000001</v>
      </c>
      <c r="W45" s="9">
        <v>1.3750840600000001</v>
      </c>
      <c r="X45" s="9">
        <v>1.7160015500000001</v>
      </c>
      <c r="Y45" s="9">
        <v>7.970317210000001</v>
      </c>
      <c r="Z45" s="9">
        <v>0.78317647099999999</v>
      </c>
      <c r="AA45" s="9">
        <v>1.43944808</v>
      </c>
      <c r="AB45" s="9">
        <v>6.4255127549999997</v>
      </c>
      <c r="AC45" s="9">
        <v>0.372298254</v>
      </c>
      <c r="AD45" s="9">
        <v>3.1022833099999998</v>
      </c>
      <c r="AE45" s="9">
        <v>1.472693735</v>
      </c>
      <c r="AF45" s="9">
        <v>3.9700651350000005</v>
      </c>
      <c r="AG45" s="9">
        <v>31.383269650000003</v>
      </c>
      <c r="AH45" s="9">
        <v>1.0422968939999999</v>
      </c>
      <c r="AI45" s="9">
        <v>5.5950917650000003</v>
      </c>
      <c r="AJ45" s="9">
        <v>3.3378943999999997</v>
      </c>
      <c r="AK45" s="9">
        <v>1.31288179</v>
      </c>
      <c r="AL45" s="9">
        <v>0.52083456350000001</v>
      </c>
      <c r="AM45" s="9">
        <v>0.360202419</v>
      </c>
      <c r="AN45" s="9">
        <v>1.0124649625</v>
      </c>
      <c r="AO45" s="9">
        <v>0.49196161300000002</v>
      </c>
      <c r="AP45" s="9">
        <v>1.012757066</v>
      </c>
      <c r="AQ45" s="9">
        <v>0.206931167</v>
      </c>
      <c r="AR45" s="9">
        <v>6.2479956149999998</v>
      </c>
      <c r="AS45" s="9">
        <v>0.53602845450000003</v>
      </c>
      <c r="AT45" s="9">
        <v>1.5315812449999999</v>
      </c>
      <c r="AU45" s="9">
        <v>2.3503830150000002</v>
      </c>
      <c r="AV45" s="9">
        <v>0.38341233899999999</v>
      </c>
      <c r="AW45" s="9">
        <v>0.293691005</v>
      </c>
      <c r="AX45" s="9">
        <v>0.410694854</v>
      </c>
      <c r="AY45" s="9">
        <v>0.20829274650000001</v>
      </c>
      <c r="AZ45" s="9">
        <v>0.33943092100000005</v>
      </c>
      <c r="BA45" s="9">
        <v>0.1108461235</v>
      </c>
      <c r="BB45" s="9">
        <v>0.13179397349999999</v>
      </c>
      <c r="BC45" s="9">
        <v>5.4139477500000005E-2</v>
      </c>
      <c r="BD45" s="9">
        <f t="shared" si="0"/>
        <v>12.10299639125</v>
      </c>
      <c r="BE45" s="9">
        <f t="shared" si="1"/>
        <v>27.563965043250004</v>
      </c>
      <c r="BF45" s="9">
        <f t="shared" si="2"/>
        <v>45.67742776</v>
      </c>
      <c r="BG45" s="9">
        <f t="shared" si="3"/>
        <v>13.054741519499999</v>
      </c>
      <c r="BH45" s="9">
        <f t="shared" si="4"/>
        <v>1.255198096</v>
      </c>
      <c r="BI45" s="9">
        <f t="shared" si="5"/>
        <v>3.4578086182500001</v>
      </c>
      <c r="BJ45" s="9">
        <f t="shared" si="6"/>
        <v>16.31251216575</v>
      </c>
      <c r="BK45" s="9">
        <f t="shared" si="7"/>
        <v>69.034581547500011</v>
      </c>
      <c r="BL45" s="9">
        <f t="shared" si="8"/>
        <v>12.8734364765</v>
      </c>
      <c r="BM45" s="9">
        <f t="shared" si="9"/>
        <v>4.6428868739999993</v>
      </c>
      <c r="BN45" s="9">
        <f t="shared" si="10"/>
        <v>2.2782765139999999</v>
      </c>
      <c r="BO45" s="9">
        <f t="shared" si="11"/>
        <v>78.801402269000008</v>
      </c>
      <c r="BP45" s="9">
        <f t="shared" si="12"/>
        <v>12.8734364765</v>
      </c>
      <c r="BQ45" s="9">
        <f t="shared" si="13"/>
        <v>4.8035190184999994</v>
      </c>
      <c r="BR45" s="9">
        <f t="shared" si="14"/>
        <v>1.03169961</v>
      </c>
      <c r="BS45" s="9">
        <f t="shared" si="15"/>
        <v>38.085298001999995</v>
      </c>
      <c r="BT45" s="9">
        <f t="shared" si="16"/>
        <v>2.1120110006666666</v>
      </c>
    </row>
    <row r="46" spans="1:72" s="4" customFormat="1" x14ac:dyDescent="0.25">
      <c r="A46" s="3">
        <f t="shared" si="18"/>
        <v>45</v>
      </c>
      <c r="B46" s="4">
        <v>2</v>
      </c>
      <c r="C46" s="4">
        <v>59</v>
      </c>
      <c r="D46" s="4">
        <v>5.2</v>
      </c>
      <c r="E46" s="4">
        <v>1</v>
      </c>
      <c r="F46" s="9">
        <v>3.8723332999999999E-2</v>
      </c>
      <c r="G46" s="9">
        <v>4.7244695000000003E-2</v>
      </c>
      <c r="H46" s="9">
        <v>3.5563552999999998E-2</v>
      </c>
      <c r="I46" s="9">
        <v>9.6853191499999991E-2</v>
      </c>
      <c r="J46" s="9">
        <v>2.9079768750000001</v>
      </c>
      <c r="K46" s="9">
        <v>1.0566421374999999</v>
      </c>
      <c r="L46" s="9">
        <v>8.6012446000000006E-2</v>
      </c>
      <c r="M46" s="9">
        <v>1.80218737</v>
      </c>
      <c r="N46" s="9">
        <v>0.92311128099999995</v>
      </c>
      <c r="O46" s="9">
        <v>0.70145692449999997</v>
      </c>
      <c r="P46" s="9">
        <v>0.50323898999999994</v>
      </c>
      <c r="Q46" s="9">
        <v>0.463492075</v>
      </c>
      <c r="R46" s="9">
        <v>0.12768382750000001</v>
      </c>
      <c r="S46" s="9">
        <v>6.7167888499999995E-2</v>
      </c>
      <c r="T46" s="9">
        <v>0.22419902950000001</v>
      </c>
      <c r="U46" s="9">
        <v>2.0396306150000001</v>
      </c>
      <c r="V46" s="9">
        <v>0.53237308900000002</v>
      </c>
      <c r="W46" s="9">
        <v>1.3475864450000001</v>
      </c>
      <c r="X46" s="9">
        <v>1.5868563849999999</v>
      </c>
      <c r="Y46" s="9">
        <v>9.6077529599999991</v>
      </c>
      <c r="Z46" s="9">
        <v>0.87402823749999992</v>
      </c>
      <c r="AA46" s="9">
        <v>1.4793263050000001</v>
      </c>
      <c r="AB46" s="9">
        <v>5.516891405</v>
      </c>
      <c r="AC46" s="9">
        <v>0.33977766149999999</v>
      </c>
      <c r="AD46" s="9">
        <v>2.7991113800000003</v>
      </c>
      <c r="AE46" s="9">
        <v>1.4938728600000002</v>
      </c>
      <c r="AF46" s="9">
        <v>3.0402379650000002</v>
      </c>
      <c r="AG46" s="9">
        <v>32.543254450000006</v>
      </c>
      <c r="AH46" s="9">
        <v>1.56944828</v>
      </c>
      <c r="AI46" s="9">
        <v>5.5530826500000003</v>
      </c>
      <c r="AJ46" s="9">
        <v>3.645826955</v>
      </c>
      <c r="AK46" s="9">
        <v>1.5133326499999999</v>
      </c>
      <c r="AL46" s="9">
        <v>0.4440148055</v>
      </c>
      <c r="AM46" s="9">
        <v>0.24803516</v>
      </c>
      <c r="AN46" s="9">
        <v>1.235162565</v>
      </c>
      <c r="AO46" s="9">
        <v>0.70071737350000007</v>
      </c>
      <c r="AP46" s="9">
        <v>0.84260719399999995</v>
      </c>
      <c r="AQ46" s="9">
        <v>0.160456185</v>
      </c>
      <c r="AR46" s="9">
        <v>4.6341620300000006</v>
      </c>
      <c r="AS46" s="9">
        <v>0.41209773</v>
      </c>
      <c r="AT46" s="9">
        <v>1.6540580199999999</v>
      </c>
      <c r="AU46" s="9">
        <v>3.4655074050000003</v>
      </c>
      <c r="AV46" s="9">
        <v>0.3580959165</v>
      </c>
      <c r="AW46" s="9">
        <v>0.35896913699999999</v>
      </c>
      <c r="AX46" s="9">
        <v>0.30216963450000001</v>
      </c>
      <c r="AY46" s="9">
        <v>0.111246103</v>
      </c>
      <c r="AZ46" s="9">
        <v>0.22231230299999999</v>
      </c>
      <c r="BA46" s="9">
        <v>9.1713307500000008E-2</v>
      </c>
      <c r="BB46" s="9">
        <v>0.14554423650000001</v>
      </c>
      <c r="BC46" s="9">
        <v>4.9186996999999996E-2</v>
      </c>
      <c r="BD46" s="9">
        <f t="shared" si="0"/>
        <v>11.409706088</v>
      </c>
      <c r="BE46" s="9">
        <f t="shared" si="1"/>
        <v>26.859256107499998</v>
      </c>
      <c r="BF46" s="9">
        <f t="shared" si="2"/>
        <v>47.997995215500012</v>
      </c>
      <c r="BG46" s="9">
        <f t="shared" si="3"/>
        <v>12.586670991000002</v>
      </c>
      <c r="BH46" s="9">
        <f t="shared" si="4"/>
        <v>0.92217258149999992</v>
      </c>
      <c r="BI46" s="9">
        <f t="shared" si="5"/>
        <v>3.6829610770000003</v>
      </c>
      <c r="BJ46" s="9">
        <f t="shared" si="6"/>
        <v>17.4138194115</v>
      </c>
      <c r="BK46" s="9">
        <f t="shared" si="7"/>
        <v>70.022341887500019</v>
      </c>
      <c r="BL46" s="9">
        <f t="shared" si="8"/>
        <v>11.596608552999999</v>
      </c>
      <c r="BM46" s="9">
        <f t="shared" si="9"/>
        <v>5.3527802000000007</v>
      </c>
      <c r="BN46" s="9">
        <f t="shared" si="10"/>
        <v>1.3327241132500001</v>
      </c>
      <c r="BO46" s="9">
        <f t="shared" si="11"/>
        <v>80.346549426500033</v>
      </c>
      <c r="BP46" s="9">
        <f t="shared" si="12"/>
        <v>11.596608552999999</v>
      </c>
      <c r="BQ46" s="9">
        <f t="shared" si="13"/>
        <v>5.5487598455000002</v>
      </c>
      <c r="BR46" s="9">
        <f t="shared" si="14"/>
        <v>1.0315600587499998</v>
      </c>
      <c r="BS46" s="9">
        <f t="shared" si="15"/>
        <v>38.76187755174999</v>
      </c>
      <c r="BT46" s="9">
        <f t="shared" si="16"/>
        <v>2.2756902706666668</v>
      </c>
    </row>
    <row r="47" spans="1:72" s="4" customFormat="1" x14ac:dyDescent="0.25">
      <c r="A47" s="3">
        <f t="shared" si="18"/>
        <v>46</v>
      </c>
      <c r="B47" s="4">
        <v>2</v>
      </c>
      <c r="C47" s="4">
        <v>52</v>
      </c>
      <c r="D47" s="4">
        <v>7.8</v>
      </c>
      <c r="E47" s="4">
        <v>1</v>
      </c>
      <c r="F47" s="9">
        <v>5.55202105E-2</v>
      </c>
      <c r="G47" s="9">
        <v>8.3963057499999993E-2</v>
      </c>
      <c r="H47" s="9">
        <v>8.2736258499999993E-2</v>
      </c>
      <c r="I47" s="9">
        <v>5.1575336999999999E-2</v>
      </c>
      <c r="J47" s="9">
        <v>2.91481185</v>
      </c>
      <c r="K47" s="9">
        <v>1.2097369549999999</v>
      </c>
      <c r="L47" s="9">
        <v>6.6798637999999994E-2</v>
      </c>
      <c r="M47" s="9">
        <v>2.5482658799999998</v>
      </c>
      <c r="N47" s="9">
        <v>1.3451715500000001</v>
      </c>
      <c r="O47" s="9">
        <v>0.81318341849999998</v>
      </c>
      <c r="P47" s="9">
        <v>0.64338591649999999</v>
      </c>
      <c r="Q47" s="9">
        <v>0.439304264</v>
      </c>
      <c r="R47" s="9">
        <v>8.4027490499999996E-2</v>
      </c>
      <c r="S47" s="9">
        <v>5.00551225E-2</v>
      </c>
      <c r="T47" s="9">
        <v>0.18456158</v>
      </c>
      <c r="U47" s="9">
        <v>2.857113225</v>
      </c>
      <c r="V47" s="9">
        <v>0.59709269249999997</v>
      </c>
      <c r="W47" s="9">
        <v>1.0687191500000002</v>
      </c>
      <c r="X47" s="9">
        <v>1.6541344549999999</v>
      </c>
      <c r="Y47" s="9">
        <v>7.8284324349999999</v>
      </c>
      <c r="Z47" s="9">
        <v>0.65771646800000005</v>
      </c>
      <c r="AA47" s="9">
        <v>1.192776125</v>
      </c>
      <c r="AB47" s="9">
        <v>7.0113998449999997</v>
      </c>
      <c r="AC47" s="9">
        <v>0.33097033050000002</v>
      </c>
      <c r="AD47" s="9">
        <v>3.5073698599999998</v>
      </c>
      <c r="AE47" s="9">
        <v>1.11336868</v>
      </c>
      <c r="AF47" s="9">
        <v>4.1819780299999998</v>
      </c>
      <c r="AG47" s="9">
        <v>31.0434628</v>
      </c>
      <c r="AH47" s="9">
        <v>0.96916561349999997</v>
      </c>
      <c r="AI47" s="9">
        <v>5.4927113599999995</v>
      </c>
      <c r="AJ47" s="9">
        <v>2.8115205649999999</v>
      </c>
      <c r="AK47" s="9">
        <v>1.2017606649999999</v>
      </c>
      <c r="AL47" s="9">
        <v>0.44720863700000002</v>
      </c>
      <c r="AM47" s="9">
        <v>0.30603193500000003</v>
      </c>
      <c r="AN47" s="9">
        <v>0.94231845199999997</v>
      </c>
      <c r="AO47" s="9">
        <v>0.58443808499999994</v>
      </c>
      <c r="AP47" s="9">
        <v>0.93272096950000005</v>
      </c>
      <c r="AQ47" s="9">
        <v>0.24640548749999999</v>
      </c>
      <c r="AR47" s="9">
        <v>5.5886333600000002</v>
      </c>
      <c r="AS47" s="9">
        <v>0.53559911199999999</v>
      </c>
      <c r="AT47" s="9">
        <v>1.22604069</v>
      </c>
      <c r="AU47" s="9">
        <v>2.992901995</v>
      </c>
      <c r="AV47" s="9">
        <v>0.356808501</v>
      </c>
      <c r="AW47" s="9">
        <v>0.37856493749999998</v>
      </c>
      <c r="AX47" s="9">
        <v>0.31413506599999996</v>
      </c>
      <c r="AY47" s="9">
        <v>0.27394279199999999</v>
      </c>
      <c r="AZ47" s="9">
        <v>0.33425026800000002</v>
      </c>
      <c r="BA47" s="9">
        <v>0.18878118399999999</v>
      </c>
      <c r="BB47" s="9">
        <v>0.203971715</v>
      </c>
      <c r="BC47" s="9">
        <v>5.4456966500000002E-2</v>
      </c>
      <c r="BD47" s="9">
        <f t="shared" si="0"/>
        <v>13.870032574</v>
      </c>
      <c r="BE47" s="9">
        <f t="shared" si="1"/>
        <v>27.712237925499998</v>
      </c>
      <c r="BF47" s="9">
        <f t="shared" si="2"/>
        <v>44.021516772500014</v>
      </c>
      <c r="BG47" s="9">
        <f t="shared" si="3"/>
        <v>12.8421131375</v>
      </c>
      <c r="BH47" s="9">
        <f t="shared" si="4"/>
        <v>1.3695379914999999</v>
      </c>
      <c r="BI47" s="9">
        <f t="shared" si="5"/>
        <v>3.7527526777499998</v>
      </c>
      <c r="BJ47" s="9">
        <f t="shared" si="6"/>
        <v>16.49207105</v>
      </c>
      <c r="BK47" s="9">
        <f t="shared" si="7"/>
        <v>68.717774758999994</v>
      </c>
      <c r="BL47" s="9">
        <f t="shared" si="8"/>
        <v>11.705125457999999</v>
      </c>
      <c r="BM47" s="9">
        <f t="shared" si="9"/>
        <v>5.40384536</v>
      </c>
      <c r="BN47" s="9">
        <f t="shared" si="10"/>
        <v>1.2145680015</v>
      </c>
      <c r="BO47" s="9">
        <f t="shared" si="11"/>
        <v>80.097236436999992</v>
      </c>
      <c r="BP47" s="9">
        <f t="shared" si="12"/>
        <v>11.705125457999999</v>
      </c>
      <c r="BQ47" s="9">
        <f t="shared" si="13"/>
        <v>5.5450220619999993</v>
      </c>
      <c r="BR47" s="9">
        <f t="shared" si="14"/>
        <v>1.2482543939999999</v>
      </c>
      <c r="BS47" s="9">
        <f t="shared" si="15"/>
        <v>40.792309165000006</v>
      </c>
      <c r="BT47" s="9">
        <f t="shared" si="16"/>
        <v>1.9314413533333332</v>
      </c>
    </row>
    <row r="48" spans="1:72" s="4" customFormat="1" x14ac:dyDescent="0.25">
      <c r="A48" s="3">
        <f t="shared" si="18"/>
        <v>47</v>
      </c>
      <c r="B48" s="4">
        <v>2</v>
      </c>
      <c r="C48" s="4">
        <v>60</v>
      </c>
      <c r="D48" s="4">
        <v>4.8</v>
      </c>
      <c r="E48" s="4">
        <v>2</v>
      </c>
      <c r="F48" s="9">
        <v>3.0535916500000003E-2</v>
      </c>
      <c r="G48" s="9">
        <v>0.10107384350000001</v>
      </c>
      <c r="H48" s="9">
        <v>5.7845069499999999E-2</v>
      </c>
      <c r="I48" s="9">
        <v>5.1773039E-2</v>
      </c>
      <c r="J48" s="9">
        <v>1.257613825</v>
      </c>
      <c r="K48" s="9">
        <v>1.0078345689999999</v>
      </c>
      <c r="L48" s="9">
        <v>0.12352993600000001</v>
      </c>
      <c r="M48" s="9">
        <v>1.89991607</v>
      </c>
      <c r="N48" s="9">
        <v>1.0344364865</v>
      </c>
      <c r="O48" s="9">
        <v>0.67208241850000006</v>
      </c>
      <c r="P48" s="9">
        <v>0.61495940699999996</v>
      </c>
      <c r="Q48" s="9">
        <v>0.66187367500000005</v>
      </c>
      <c r="R48" s="9">
        <v>0.15154295899999998</v>
      </c>
      <c r="S48" s="9">
        <v>0.132270682</v>
      </c>
      <c r="T48" s="9">
        <v>0.25540634200000001</v>
      </c>
      <c r="U48" s="9">
        <v>3.0269968700000001</v>
      </c>
      <c r="V48" s="9">
        <v>0.76675502849999999</v>
      </c>
      <c r="W48" s="9">
        <v>1.3968815700000001</v>
      </c>
      <c r="X48" s="9">
        <v>1.3816199550000001</v>
      </c>
      <c r="Y48" s="9">
        <v>10.6426379</v>
      </c>
      <c r="Z48" s="9">
        <v>0.71008112400000001</v>
      </c>
      <c r="AA48" s="9">
        <v>2.2468422549999998</v>
      </c>
      <c r="AB48" s="9">
        <v>6.8303692900000001</v>
      </c>
      <c r="AC48" s="9">
        <v>0.34089362899999998</v>
      </c>
      <c r="AD48" s="9">
        <v>3.3973829000000002</v>
      </c>
      <c r="AE48" s="9">
        <v>1.3968596149999999</v>
      </c>
      <c r="AF48" s="9">
        <v>2.6891766850000001</v>
      </c>
      <c r="AG48" s="9">
        <v>30.40552065</v>
      </c>
      <c r="AH48" s="9">
        <v>1.2684549249999999</v>
      </c>
      <c r="AI48" s="9">
        <v>5.3708952700000001</v>
      </c>
      <c r="AJ48" s="9">
        <v>3.9273061</v>
      </c>
      <c r="AK48" s="9">
        <v>1.1932151150000001</v>
      </c>
      <c r="AL48" s="9">
        <v>0.40130088900000005</v>
      </c>
      <c r="AM48" s="9">
        <v>0.220930707</v>
      </c>
      <c r="AN48" s="9">
        <v>1.1169877850000001</v>
      </c>
      <c r="AO48" s="9">
        <v>0.895112189</v>
      </c>
      <c r="AP48" s="9">
        <v>0.75607327450000006</v>
      </c>
      <c r="AQ48" s="9">
        <v>0.1241494125</v>
      </c>
      <c r="AR48" s="9">
        <v>3.6842639950000002</v>
      </c>
      <c r="AS48" s="9">
        <v>0.25227914349999997</v>
      </c>
      <c r="AT48" s="9">
        <v>1.4288884249999998</v>
      </c>
      <c r="AU48" s="9">
        <v>4.3572449149999999</v>
      </c>
      <c r="AV48" s="9">
        <v>0.2870058445</v>
      </c>
      <c r="AW48" s="9">
        <v>0.43439639149999998</v>
      </c>
      <c r="AX48" s="9">
        <v>0.30774543450000003</v>
      </c>
      <c r="AY48" s="9">
        <v>9.2323090499999996E-2</v>
      </c>
      <c r="AZ48" s="9">
        <v>0.25844580649999999</v>
      </c>
      <c r="BA48" s="9">
        <v>9.2144087999999999E-2</v>
      </c>
      <c r="BB48" s="9">
        <v>0.16714528100000001</v>
      </c>
      <c r="BC48" s="9">
        <v>7.8980233499999997E-2</v>
      </c>
      <c r="BD48" s="9">
        <f t="shared" si="0"/>
        <v>11.449453627500001</v>
      </c>
      <c r="BE48" s="9">
        <f t="shared" si="1"/>
        <v>29.998402182500001</v>
      </c>
      <c r="BF48" s="9">
        <f t="shared" si="2"/>
        <v>45.080540348999996</v>
      </c>
      <c r="BG48" s="9">
        <f t="shared" si="3"/>
        <v>12.2194135905</v>
      </c>
      <c r="BH48" s="9">
        <f t="shared" si="4"/>
        <v>0.99678393399999998</v>
      </c>
      <c r="BI48" s="9">
        <f t="shared" si="5"/>
        <v>2.020685388</v>
      </c>
      <c r="BJ48" s="9">
        <f t="shared" si="6"/>
        <v>19.070256671500001</v>
      </c>
      <c r="BK48" s="9">
        <f t="shared" si="7"/>
        <v>71.688128167000002</v>
      </c>
      <c r="BL48" s="9">
        <f t="shared" si="8"/>
        <v>9.8522702285000001</v>
      </c>
      <c r="BM48" s="9">
        <f t="shared" si="9"/>
        <v>6.2963617920000008</v>
      </c>
      <c r="BN48" s="9">
        <f t="shared" si="10"/>
        <v>1.9230589245</v>
      </c>
      <c r="BO48" s="9">
        <f t="shared" si="11"/>
        <v>80.468538760000001</v>
      </c>
      <c r="BP48" s="9">
        <f t="shared" si="12"/>
        <v>9.8522702285000001</v>
      </c>
      <c r="BQ48" s="9">
        <f t="shared" si="13"/>
        <v>6.4767319740000007</v>
      </c>
      <c r="BR48" s="9">
        <f t="shared" si="14"/>
        <v>1.1188766914999999</v>
      </c>
      <c r="BS48" s="9">
        <f t="shared" si="15"/>
        <v>41.239057600000002</v>
      </c>
      <c r="BT48" s="9">
        <f t="shared" si="16"/>
        <v>2.1593386534999994</v>
      </c>
    </row>
    <row r="49" spans="1:72" s="4" customFormat="1" x14ac:dyDescent="0.25">
      <c r="A49" s="3">
        <f t="shared" si="18"/>
        <v>48</v>
      </c>
      <c r="B49" s="4">
        <v>2</v>
      </c>
      <c r="C49" s="4">
        <v>56</v>
      </c>
      <c r="D49" s="4">
        <v>14.7</v>
      </c>
      <c r="E49" s="4">
        <v>1</v>
      </c>
      <c r="F49" s="9">
        <v>4.56384575E-2</v>
      </c>
      <c r="G49" s="9">
        <v>8.1072327999999999E-2</v>
      </c>
      <c r="H49" s="9">
        <v>6.9193889499999994E-2</v>
      </c>
      <c r="I49" s="9">
        <v>5.9766560999999996E-2</v>
      </c>
      <c r="J49" s="9">
        <v>2.3342976200000001</v>
      </c>
      <c r="K49" s="9">
        <v>1.226557565</v>
      </c>
      <c r="L49" s="9">
        <v>9.8362791499999991E-2</v>
      </c>
      <c r="M49" s="9">
        <v>2.012483</v>
      </c>
      <c r="N49" s="9">
        <v>1.11949761</v>
      </c>
      <c r="O49" s="9">
        <v>0.83903719850000003</v>
      </c>
      <c r="P49" s="9">
        <v>0.54178821499999996</v>
      </c>
      <c r="Q49" s="9">
        <v>0.48478944400000001</v>
      </c>
      <c r="R49" s="9">
        <v>0.11154117699999999</v>
      </c>
      <c r="S49" s="9">
        <v>7.6071299499999995E-2</v>
      </c>
      <c r="T49" s="9">
        <v>0.204067628</v>
      </c>
      <c r="U49" s="9">
        <v>2.7681912799999999</v>
      </c>
      <c r="V49" s="9">
        <v>0.66496535599999995</v>
      </c>
      <c r="W49" s="9">
        <v>1.3354054350000002</v>
      </c>
      <c r="X49" s="9">
        <v>1.4003216900000002</v>
      </c>
      <c r="Y49" s="9">
        <v>9.0128209149999989</v>
      </c>
      <c r="Z49" s="9">
        <v>0.68313188749999998</v>
      </c>
      <c r="AA49" s="9">
        <v>1.5167963250000001</v>
      </c>
      <c r="AB49" s="9">
        <v>7.16260092</v>
      </c>
      <c r="AC49" s="9">
        <v>0.37024034299999997</v>
      </c>
      <c r="AD49" s="9">
        <v>3.2153214000000001</v>
      </c>
      <c r="AE49" s="9">
        <v>1.4253331949999999</v>
      </c>
      <c r="AF49" s="9">
        <v>2.995226685</v>
      </c>
      <c r="AG49" s="9">
        <v>30.8906271</v>
      </c>
      <c r="AH49" s="9">
        <v>0.97063925149999997</v>
      </c>
      <c r="AI49" s="9">
        <v>6.1131721399999996</v>
      </c>
      <c r="AJ49" s="9">
        <v>3.4979045950000001</v>
      </c>
      <c r="AK49" s="9">
        <v>1.1450396550000002</v>
      </c>
      <c r="AL49" s="9">
        <v>0.40527066849999999</v>
      </c>
      <c r="AM49" s="9">
        <v>0.228713307</v>
      </c>
      <c r="AN49" s="9">
        <v>1.1146363400000001</v>
      </c>
      <c r="AO49" s="9">
        <v>0.68257058299999995</v>
      </c>
      <c r="AP49" s="9">
        <v>0.83746941999999991</v>
      </c>
      <c r="AQ49" s="9">
        <v>0.13314419350000001</v>
      </c>
      <c r="AR49" s="9">
        <v>4.58291234</v>
      </c>
      <c r="AS49" s="9">
        <v>0.46940103950000001</v>
      </c>
      <c r="AT49" s="9">
        <v>1.4961248949999999</v>
      </c>
      <c r="AU49" s="9">
        <v>3.7664201049999999</v>
      </c>
      <c r="AV49" s="9">
        <v>0.38284827499999996</v>
      </c>
      <c r="AW49" s="9">
        <v>0.48165403949999996</v>
      </c>
      <c r="AX49" s="9">
        <v>0.29808223450000004</v>
      </c>
      <c r="AY49" s="9">
        <v>0.117886377</v>
      </c>
      <c r="AZ49" s="9">
        <v>0.230992536</v>
      </c>
      <c r="BA49" s="9">
        <v>0.1007997065</v>
      </c>
      <c r="BB49" s="9">
        <v>0.15449705550000001</v>
      </c>
      <c r="BC49" s="9">
        <v>4.4673929500000001E-2</v>
      </c>
      <c r="BD49" s="9">
        <f t="shared" si="0"/>
        <v>12.549558236500001</v>
      </c>
      <c r="BE49" s="9">
        <f t="shared" si="1"/>
        <v>27.904274463499998</v>
      </c>
      <c r="BF49" s="9">
        <f t="shared" si="2"/>
        <v>45.562622945000001</v>
      </c>
      <c r="BG49" s="9">
        <f t="shared" si="3"/>
        <v>12.832544890500001</v>
      </c>
      <c r="BH49" s="9">
        <f t="shared" si="4"/>
        <v>0.94693183900000011</v>
      </c>
      <c r="BI49" s="9">
        <f t="shared" si="5"/>
        <v>3.1898243375000002</v>
      </c>
      <c r="BJ49" s="9">
        <f t="shared" si="6"/>
        <v>17.203524219000002</v>
      </c>
      <c r="BK49" s="9">
        <f t="shared" si="7"/>
        <v>70.234404186999996</v>
      </c>
      <c r="BL49" s="9">
        <f t="shared" si="8"/>
        <v>10.866569134499999</v>
      </c>
      <c r="BM49" s="9">
        <f t="shared" si="9"/>
        <v>5.8065675655</v>
      </c>
      <c r="BN49" s="9">
        <f t="shared" si="10"/>
        <v>1.4102725505</v>
      </c>
      <c r="BO49" s="9">
        <f t="shared" si="11"/>
        <v>80.391283411499998</v>
      </c>
      <c r="BP49" s="9">
        <f t="shared" si="12"/>
        <v>10.866569134499999</v>
      </c>
      <c r="BQ49" s="9">
        <f t="shared" si="13"/>
        <v>5.9831249269999986</v>
      </c>
      <c r="BR49" s="9">
        <f t="shared" si="14"/>
        <v>1.1550669975000001</v>
      </c>
      <c r="BS49" s="9">
        <f t="shared" si="15"/>
        <v>41.456799541749994</v>
      </c>
      <c r="BT49" s="9">
        <f t="shared" si="16"/>
        <v>2.2465280446666664</v>
      </c>
    </row>
    <row r="50" spans="1:72" s="4" customFormat="1" x14ac:dyDescent="0.25">
      <c r="A50" s="3">
        <f t="shared" si="18"/>
        <v>49</v>
      </c>
      <c r="B50" s="4">
        <v>2</v>
      </c>
      <c r="C50" s="4">
        <v>55</v>
      </c>
      <c r="D50" s="4">
        <v>4.9000000000000004</v>
      </c>
      <c r="E50" s="4">
        <v>1</v>
      </c>
      <c r="F50" s="9">
        <v>1.9567771499999997E-2</v>
      </c>
      <c r="G50" s="9">
        <v>3.8134454499999998E-2</v>
      </c>
      <c r="H50" s="9">
        <v>5.9162635500000005E-2</v>
      </c>
      <c r="I50" s="9">
        <v>1.9670390000000003E-2</v>
      </c>
      <c r="J50" s="9">
        <v>1.4134900400000001</v>
      </c>
      <c r="K50" s="9">
        <v>0.75669715299999996</v>
      </c>
      <c r="L50" s="9">
        <v>6.7325284999999999E-2</v>
      </c>
      <c r="M50" s="9">
        <v>2.0167379400000001</v>
      </c>
      <c r="N50" s="9">
        <v>0.89317007449999997</v>
      </c>
      <c r="O50" s="9">
        <v>0.62289184800000008</v>
      </c>
      <c r="P50" s="9">
        <v>0.50840902700000001</v>
      </c>
      <c r="Q50" s="9">
        <v>0.4428249125</v>
      </c>
      <c r="R50" s="9">
        <v>0.113391096</v>
      </c>
      <c r="S50" s="9">
        <v>5.0720552000000002E-2</v>
      </c>
      <c r="T50" s="9">
        <v>0.20183375050000002</v>
      </c>
      <c r="U50" s="9">
        <v>3.3607448600000001</v>
      </c>
      <c r="V50" s="9">
        <v>0.57582008650000005</v>
      </c>
      <c r="W50" s="9">
        <v>0.95796755</v>
      </c>
      <c r="X50" s="9">
        <v>1.388466625</v>
      </c>
      <c r="Y50" s="9">
        <v>8.9117817849999987</v>
      </c>
      <c r="Z50" s="9">
        <v>0.68675963899999992</v>
      </c>
      <c r="AA50" s="9">
        <v>1.0769047700000001</v>
      </c>
      <c r="AB50" s="9">
        <v>7.8279659049999992</v>
      </c>
      <c r="AC50" s="9">
        <v>0.33840495500000001</v>
      </c>
      <c r="AD50" s="9">
        <v>1.749387365</v>
      </c>
      <c r="AE50" s="9">
        <v>0.89088071349999998</v>
      </c>
      <c r="AF50" s="9">
        <v>4.1170704950000001</v>
      </c>
      <c r="AG50" s="9">
        <v>31.764635500000001</v>
      </c>
      <c r="AH50" s="9">
        <v>1.111774625</v>
      </c>
      <c r="AI50" s="9">
        <v>5.6864378999999996</v>
      </c>
      <c r="AJ50" s="9">
        <v>2.0536796749999997</v>
      </c>
      <c r="AK50" s="9">
        <v>1.677465005</v>
      </c>
      <c r="AL50" s="9">
        <v>0.48627594900000004</v>
      </c>
      <c r="AM50" s="9">
        <v>0.35856076749999999</v>
      </c>
      <c r="AN50" s="9">
        <v>1.183972515</v>
      </c>
      <c r="AO50" s="9">
        <v>0.65729267349999998</v>
      </c>
      <c r="AP50" s="9">
        <v>1.0855659150000001</v>
      </c>
      <c r="AQ50" s="9">
        <v>0.25241171149999997</v>
      </c>
      <c r="AR50" s="9">
        <v>6.6294660150000002</v>
      </c>
      <c r="AS50" s="9">
        <v>0.70852178649999997</v>
      </c>
      <c r="AT50" s="9">
        <v>1.5677165199999998</v>
      </c>
      <c r="AU50" s="9">
        <v>3.1900562250000002</v>
      </c>
      <c r="AV50" s="9">
        <v>0.43357342999999998</v>
      </c>
      <c r="AW50" s="9">
        <v>0.45887430600000001</v>
      </c>
      <c r="AX50" s="9">
        <v>0.46750003949999996</v>
      </c>
      <c r="AY50" s="9">
        <v>0.27476675649999999</v>
      </c>
      <c r="AZ50" s="9">
        <v>0.36361095899999996</v>
      </c>
      <c r="BA50" s="9">
        <v>0.1910324665</v>
      </c>
      <c r="BB50" s="9">
        <v>0.20777583999999999</v>
      </c>
      <c r="BC50" s="9">
        <v>8.2851697000000002E-2</v>
      </c>
      <c r="BD50" s="9">
        <f t="shared" si="0"/>
        <v>10.96235952875</v>
      </c>
      <c r="BE50" s="9">
        <f t="shared" si="1"/>
        <v>27.409668453749997</v>
      </c>
      <c r="BF50" s="9">
        <f t="shared" si="2"/>
        <v>44.855121882500008</v>
      </c>
      <c r="BG50" s="9">
        <f t="shared" si="3"/>
        <v>14.9834785825</v>
      </c>
      <c r="BH50" s="9">
        <f t="shared" si="4"/>
        <v>1.5875377584999999</v>
      </c>
      <c r="BI50" s="9">
        <f t="shared" si="5"/>
        <v>1.9259067805000001</v>
      </c>
      <c r="BJ50" s="9">
        <f t="shared" si="6"/>
        <v>15.992593430749999</v>
      </c>
      <c r="BK50" s="9">
        <f t="shared" si="7"/>
        <v>69.326111485999988</v>
      </c>
      <c r="BL50" s="9">
        <f t="shared" si="8"/>
        <v>14.2486880905</v>
      </c>
      <c r="BM50" s="9">
        <f t="shared" si="9"/>
        <v>6.0286024870000006</v>
      </c>
      <c r="BN50" s="9">
        <f t="shared" si="10"/>
        <v>1.0910376740000001</v>
      </c>
      <c r="BO50" s="9">
        <f t="shared" si="11"/>
        <v>77.406509146499999</v>
      </c>
      <c r="BP50" s="9">
        <f t="shared" si="12"/>
        <v>14.2486880905</v>
      </c>
      <c r="BQ50" s="9">
        <f t="shared" si="13"/>
        <v>6.1563176684999998</v>
      </c>
      <c r="BR50" s="9">
        <f t="shared" si="14"/>
        <v>0.88675760349999999</v>
      </c>
      <c r="BS50" s="9">
        <f t="shared" si="15"/>
        <v>37.822012029999996</v>
      </c>
      <c r="BT50" s="9">
        <f t="shared" si="16"/>
        <v>2.417817244833333</v>
      </c>
    </row>
    <row r="51" spans="1:72" s="4" customFormat="1" x14ac:dyDescent="0.25">
      <c r="A51" s="3">
        <f t="shared" si="18"/>
        <v>50</v>
      </c>
      <c r="B51" s="4">
        <v>2</v>
      </c>
      <c r="C51" s="4">
        <v>73</v>
      </c>
      <c r="D51" s="4">
        <v>6.3</v>
      </c>
      <c r="E51" s="4">
        <v>1</v>
      </c>
      <c r="F51" s="9">
        <v>3.3043568000000002E-2</v>
      </c>
      <c r="G51" s="9">
        <v>6.3634400000000008E-2</v>
      </c>
      <c r="H51" s="9">
        <v>4.8618081E-2</v>
      </c>
      <c r="I51" s="9">
        <v>0.10339301749999999</v>
      </c>
      <c r="J51" s="9">
        <v>1.6954727199999999</v>
      </c>
      <c r="K51" s="9">
        <v>0.77721446350000001</v>
      </c>
      <c r="L51" s="9">
        <v>8.9618079000000003E-2</v>
      </c>
      <c r="M51" s="9">
        <v>1.6530541649999999</v>
      </c>
      <c r="N51" s="9">
        <v>0.69140345599999997</v>
      </c>
      <c r="O51" s="9">
        <v>0.56194092399999995</v>
      </c>
      <c r="P51" s="9">
        <v>0.42080902199999998</v>
      </c>
      <c r="Q51" s="9">
        <v>0.4224034995</v>
      </c>
      <c r="R51" s="9">
        <v>0.1365890015</v>
      </c>
      <c r="S51" s="9">
        <v>7.2604123500000006E-2</v>
      </c>
      <c r="T51" s="9">
        <v>0.21809910900000001</v>
      </c>
      <c r="U51" s="9">
        <v>2.1822032849999999</v>
      </c>
      <c r="V51" s="9">
        <v>0.56153527999999997</v>
      </c>
      <c r="W51" s="9">
        <v>1.3241913250000001</v>
      </c>
      <c r="X51" s="9">
        <v>1.30026511</v>
      </c>
      <c r="Y51" s="9">
        <v>9.6462111499999992</v>
      </c>
      <c r="Z51" s="9">
        <v>0.78105878350000002</v>
      </c>
      <c r="AA51" s="9">
        <v>1.5974799200000001</v>
      </c>
      <c r="AB51" s="9">
        <v>5.9966401899999999</v>
      </c>
      <c r="AC51" s="9">
        <v>0.42525745849999996</v>
      </c>
      <c r="AD51" s="9">
        <v>2.7706146499999997</v>
      </c>
      <c r="AE51" s="9">
        <v>1.1497079050000001</v>
      </c>
      <c r="AF51" s="9">
        <v>3.22140015</v>
      </c>
      <c r="AG51" s="9">
        <v>34.381650450000002</v>
      </c>
      <c r="AH51" s="9">
        <v>1.2412480700000001</v>
      </c>
      <c r="AI51" s="9">
        <v>5.856189605</v>
      </c>
      <c r="AJ51" s="9">
        <v>3.5354629649999998</v>
      </c>
      <c r="AK51" s="9">
        <v>1.0446344349999999</v>
      </c>
      <c r="AL51" s="9">
        <v>0.45258076850000001</v>
      </c>
      <c r="AM51" s="9">
        <v>0.27144398150000004</v>
      </c>
      <c r="AN51" s="9">
        <v>1.082174685</v>
      </c>
      <c r="AO51" s="9">
        <v>0.682605876</v>
      </c>
      <c r="AP51" s="9">
        <v>0.77130918000000004</v>
      </c>
      <c r="AQ51" s="9">
        <v>0.17859517950000001</v>
      </c>
      <c r="AR51" s="9">
        <v>4.9202010749999996</v>
      </c>
      <c r="AS51" s="9">
        <v>0.39630779449999998</v>
      </c>
      <c r="AT51" s="9">
        <v>1.7598442049999998</v>
      </c>
      <c r="AU51" s="9">
        <v>3.5590509099999998</v>
      </c>
      <c r="AV51" s="9">
        <v>0.3725402095</v>
      </c>
      <c r="AW51" s="9">
        <v>0.38687181199999998</v>
      </c>
      <c r="AX51" s="9">
        <v>0.33104972099999996</v>
      </c>
      <c r="AY51" s="9">
        <v>0.15728018050000001</v>
      </c>
      <c r="AZ51" s="9">
        <v>0.27497447399999997</v>
      </c>
      <c r="BA51" s="9">
        <v>0.13759408150000002</v>
      </c>
      <c r="BB51" s="9">
        <v>0.19444603199999999</v>
      </c>
      <c r="BC51" s="9">
        <v>6.7481504499999997E-2</v>
      </c>
      <c r="BD51" s="9">
        <f t="shared" si="0"/>
        <v>9.5910037927499978</v>
      </c>
      <c r="BE51" s="9">
        <f t="shared" si="1"/>
        <v>27.257096011249999</v>
      </c>
      <c r="BF51" s="9">
        <f t="shared" si="2"/>
        <v>48.743648883499993</v>
      </c>
      <c r="BG51" s="9">
        <f t="shared" si="3"/>
        <v>13.027326241500001</v>
      </c>
      <c r="BH51" s="9">
        <f t="shared" si="4"/>
        <v>1.1628259934999998</v>
      </c>
      <c r="BI51" s="9">
        <f t="shared" si="5"/>
        <v>2.3524454379999997</v>
      </c>
      <c r="BJ51" s="9">
        <f t="shared" si="6"/>
        <v>16.67993211025</v>
      </c>
      <c r="BK51" s="9">
        <f t="shared" si="7"/>
        <v>72.19526656699999</v>
      </c>
      <c r="BL51" s="9">
        <f t="shared" si="8"/>
        <v>11.288253198500001</v>
      </c>
      <c r="BM51" s="9">
        <f t="shared" si="9"/>
        <v>5.7527329065000004</v>
      </c>
      <c r="BN51" s="9">
        <f t="shared" si="10"/>
        <v>1.4008763147500001</v>
      </c>
      <c r="BO51" s="9">
        <f t="shared" si="11"/>
        <v>80.323463899499998</v>
      </c>
      <c r="BP51" s="9">
        <f t="shared" si="12"/>
        <v>11.288253198500001</v>
      </c>
      <c r="BQ51" s="9">
        <f t="shared" si="13"/>
        <v>5.9338696935000002</v>
      </c>
      <c r="BR51" s="9">
        <f t="shared" si="14"/>
        <v>0.80941625375000004</v>
      </c>
      <c r="BS51" s="9">
        <f t="shared" si="15"/>
        <v>37.477389521499994</v>
      </c>
      <c r="BT51" s="9">
        <f t="shared" si="16"/>
        <v>2.4740057908333331</v>
      </c>
    </row>
    <row r="52" spans="1:72" s="4" customFormat="1" x14ac:dyDescent="0.25">
      <c r="A52" s="3">
        <f t="shared" si="18"/>
        <v>51</v>
      </c>
      <c r="B52" s="4">
        <v>2</v>
      </c>
      <c r="C52" s="4">
        <v>60</v>
      </c>
      <c r="D52" s="4">
        <v>7.1</v>
      </c>
      <c r="E52" s="4">
        <v>1</v>
      </c>
      <c r="F52" s="9">
        <v>6.5023336000000001E-2</v>
      </c>
      <c r="G52" s="9">
        <v>0.105793108</v>
      </c>
      <c r="H52" s="9">
        <v>6.7396319499999996E-2</v>
      </c>
      <c r="I52" s="9">
        <v>0.1081298205</v>
      </c>
      <c r="J52" s="9">
        <v>3.16453483</v>
      </c>
      <c r="K52" s="9">
        <v>1.4636213200000001</v>
      </c>
      <c r="L52" s="9">
        <v>0.1092043385</v>
      </c>
      <c r="M52" s="9">
        <v>1.9551727700000001</v>
      </c>
      <c r="N52" s="9">
        <v>1.091914635</v>
      </c>
      <c r="O52" s="9">
        <v>0.98351716449999993</v>
      </c>
      <c r="P52" s="9">
        <v>0.67383406850000005</v>
      </c>
      <c r="Q52" s="9">
        <v>0.41554994450000005</v>
      </c>
      <c r="R52" s="9">
        <v>0.101264012</v>
      </c>
      <c r="S52" s="9">
        <v>9.6344694000000008E-2</v>
      </c>
      <c r="T52" s="9">
        <v>0.20091655149999998</v>
      </c>
      <c r="U52" s="9">
        <v>2.1046049900000003</v>
      </c>
      <c r="V52" s="9">
        <v>0.78615324450000001</v>
      </c>
      <c r="W52" s="9">
        <v>1.3427300600000001</v>
      </c>
      <c r="X52" s="9">
        <v>1.4750328700000002</v>
      </c>
      <c r="Y52" s="9">
        <v>7.7396088499999998</v>
      </c>
      <c r="Z52" s="9">
        <v>0.68088631100000008</v>
      </c>
      <c r="AA52" s="9">
        <v>1.5868102500000001</v>
      </c>
      <c r="AB52" s="9">
        <v>6.0602581899999999</v>
      </c>
      <c r="AC52" s="9">
        <v>0.36735749049999999</v>
      </c>
      <c r="AD52" s="9">
        <v>4.7660349850000001</v>
      </c>
      <c r="AE52" s="9">
        <v>1.2379950900000001</v>
      </c>
      <c r="AF52" s="9">
        <v>2.9708485950000001</v>
      </c>
      <c r="AG52" s="9">
        <v>29.5478752</v>
      </c>
      <c r="AH52" s="9">
        <v>1.176299435</v>
      </c>
      <c r="AI52" s="9">
        <v>6.223835835</v>
      </c>
      <c r="AJ52" s="9">
        <v>3.9577361099999999</v>
      </c>
      <c r="AK52" s="9">
        <v>0.83737334099999994</v>
      </c>
      <c r="AL52" s="9">
        <v>0.43125146950000004</v>
      </c>
      <c r="AM52" s="9">
        <v>0.2373673415</v>
      </c>
      <c r="AN52" s="9">
        <v>0.80170906799999997</v>
      </c>
      <c r="AO52" s="9">
        <v>0.70977878700000008</v>
      </c>
      <c r="AP52" s="9">
        <v>0.75219948850000007</v>
      </c>
      <c r="AQ52" s="9">
        <v>0.199220327</v>
      </c>
      <c r="AR52" s="9">
        <v>4.2704585349999995</v>
      </c>
      <c r="AS52" s="9">
        <v>0.48015190000000002</v>
      </c>
      <c r="AT52" s="9">
        <v>1.5020670800000002</v>
      </c>
      <c r="AU52" s="9">
        <v>4.574388355</v>
      </c>
      <c r="AV52" s="9">
        <v>0.47710945100000002</v>
      </c>
      <c r="AW52" s="9">
        <v>0.65349198799999997</v>
      </c>
      <c r="AX52" s="9">
        <v>0.39072022250000005</v>
      </c>
      <c r="AY52" s="9">
        <v>0.18562381150000001</v>
      </c>
      <c r="AZ52" s="9">
        <v>0.32248804149999999</v>
      </c>
      <c r="BA52" s="9">
        <v>0.1768453525</v>
      </c>
      <c r="BB52" s="9">
        <v>0.26966186950000004</v>
      </c>
      <c r="BC52" s="9">
        <v>0.10180913750000001</v>
      </c>
      <c r="BD52" s="9">
        <f t="shared" si="0"/>
        <v>13.35037710175</v>
      </c>
      <c r="BE52" s="9">
        <f t="shared" si="1"/>
        <v>27.16861643675</v>
      </c>
      <c r="BF52" s="9">
        <f t="shared" si="2"/>
        <v>44.214075548499999</v>
      </c>
      <c r="BG52" s="9">
        <f t="shared" si="3"/>
        <v>13.6188659115</v>
      </c>
      <c r="BH52" s="9">
        <f t="shared" si="4"/>
        <v>1.4471484350000003</v>
      </c>
      <c r="BI52" s="9">
        <f t="shared" si="5"/>
        <v>4.2259237604999997</v>
      </c>
      <c r="BJ52" s="9">
        <f t="shared" si="6"/>
        <v>16.06793766825</v>
      </c>
      <c r="BK52" s="9">
        <f t="shared" si="7"/>
        <v>68.141886654499999</v>
      </c>
      <c r="BL52" s="9">
        <f t="shared" si="8"/>
        <v>9.9842099959999988</v>
      </c>
      <c r="BM52" s="9">
        <f t="shared" si="9"/>
        <v>7.389505570499999</v>
      </c>
      <c r="BN52" s="9">
        <f t="shared" si="10"/>
        <v>1.4411151485000002</v>
      </c>
      <c r="BO52" s="9">
        <f t="shared" si="11"/>
        <v>79.412167050999997</v>
      </c>
      <c r="BP52" s="9">
        <f t="shared" si="12"/>
        <v>9.9842099959999988</v>
      </c>
      <c r="BQ52" s="9">
        <f t="shared" si="13"/>
        <v>7.5833896984999996</v>
      </c>
      <c r="BR52" s="9">
        <f t="shared" si="14"/>
        <v>1.4056447285</v>
      </c>
      <c r="BS52" s="9">
        <f t="shared" si="15"/>
        <v>41.815041094000001</v>
      </c>
      <c r="BT52" s="9">
        <f t="shared" si="16"/>
        <v>2.5893973908333336</v>
      </c>
    </row>
    <row r="53" spans="1:72" s="4" customFormat="1" x14ac:dyDescent="0.25">
      <c r="A53" s="3">
        <f t="shared" si="18"/>
        <v>52</v>
      </c>
      <c r="B53" s="4">
        <v>2</v>
      </c>
      <c r="C53" s="4">
        <v>66</v>
      </c>
      <c r="D53" s="4">
        <v>8.1</v>
      </c>
      <c r="E53" s="4">
        <v>2</v>
      </c>
      <c r="F53" s="9">
        <v>4.1617337500000004E-2</v>
      </c>
      <c r="G53" s="9">
        <v>5.1934802000000002E-2</v>
      </c>
      <c r="H53" s="9">
        <v>5.7687480999999999E-2</v>
      </c>
      <c r="I53" s="9">
        <v>5.5390996999999997E-2</v>
      </c>
      <c r="J53" s="9">
        <v>2.3381074900000001</v>
      </c>
      <c r="K53" s="9">
        <v>1.0278558649999998</v>
      </c>
      <c r="L53" s="9">
        <v>9.5142217500000001E-2</v>
      </c>
      <c r="M53" s="9">
        <v>1.92930421</v>
      </c>
      <c r="N53" s="9">
        <v>1.08909564</v>
      </c>
      <c r="O53" s="9">
        <v>0.83739368950000004</v>
      </c>
      <c r="P53" s="9">
        <v>0.64570704499999998</v>
      </c>
      <c r="Q53" s="9">
        <v>0.3953497225</v>
      </c>
      <c r="R53" s="9">
        <v>0.12055355349999999</v>
      </c>
      <c r="S53" s="9">
        <v>7.3205092500000013E-2</v>
      </c>
      <c r="T53" s="9">
        <v>0.19166115750000001</v>
      </c>
      <c r="U53" s="9">
        <v>2.54367739</v>
      </c>
      <c r="V53" s="9">
        <v>0.64098451050000005</v>
      </c>
      <c r="W53" s="9">
        <v>1.0681396350000001</v>
      </c>
      <c r="X53" s="9">
        <v>1.35143357</v>
      </c>
      <c r="Y53" s="9">
        <v>8.1919747899999997</v>
      </c>
      <c r="Z53" s="9">
        <v>0.84294336300000006</v>
      </c>
      <c r="AA53" s="9">
        <v>1.57470175</v>
      </c>
      <c r="AB53" s="9">
        <v>5.9211052899999999</v>
      </c>
      <c r="AC53" s="9">
        <v>0.35387949500000004</v>
      </c>
      <c r="AD53" s="9">
        <v>2.7161146350000003</v>
      </c>
      <c r="AE53" s="9">
        <v>1.2966103599999999</v>
      </c>
      <c r="AF53" s="9">
        <v>2.1622576049999997</v>
      </c>
      <c r="AG53" s="9">
        <v>34.9816778</v>
      </c>
      <c r="AH53" s="9">
        <v>1.3975099600000001</v>
      </c>
      <c r="AI53" s="9">
        <v>5.9439719850000001</v>
      </c>
      <c r="AJ53" s="9">
        <v>3.3857488050000004</v>
      </c>
      <c r="AK53" s="9">
        <v>0.62644906899999997</v>
      </c>
      <c r="AL53" s="9">
        <v>0.358813416</v>
      </c>
      <c r="AM53" s="9">
        <v>0.14773473149999999</v>
      </c>
      <c r="AN53" s="9">
        <v>0.88988704349999992</v>
      </c>
      <c r="AO53" s="9">
        <v>0.74647570249999995</v>
      </c>
      <c r="AP53" s="9">
        <v>0.58078867100000009</v>
      </c>
      <c r="AQ53" s="9">
        <v>0.24826368500000001</v>
      </c>
      <c r="AR53" s="9">
        <v>2.9423810599999998</v>
      </c>
      <c r="AS53" s="9">
        <v>0.206472247</v>
      </c>
      <c r="AT53" s="9">
        <v>2.31934657</v>
      </c>
      <c r="AU53" s="9">
        <v>5.60539728</v>
      </c>
      <c r="AV53" s="9">
        <v>0.4487657645</v>
      </c>
      <c r="AW53" s="9">
        <v>0.48414585899999996</v>
      </c>
      <c r="AX53" s="9">
        <v>0.28215075499999998</v>
      </c>
      <c r="AY53" s="9">
        <v>8.099084849999999E-2</v>
      </c>
      <c r="AZ53" s="9">
        <v>0.25808477699999999</v>
      </c>
      <c r="BA53" s="9">
        <v>9.0256221500000011E-2</v>
      </c>
      <c r="BB53" s="9">
        <v>0.22935460699999999</v>
      </c>
      <c r="BC53" s="9">
        <v>0.13150445300000002</v>
      </c>
      <c r="BD53" s="9">
        <f t="shared" si="0"/>
        <v>11.97865812375</v>
      </c>
      <c r="BE53" s="9">
        <f t="shared" si="1"/>
        <v>24.294633784250003</v>
      </c>
      <c r="BF53" s="9">
        <f t="shared" si="2"/>
        <v>48.880668438499995</v>
      </c>
      <c r="BG53" s="9">
        <f t="shared" si="3"/>
        <v>13.582036838999999</v>
      </c>
      <c r="BH53" s="9">
        <f t="shared" si="4"/>
        <v>1.0723416619999999</v>
      </c>
      <c r="BI53" s="9">
        <f t="shared" si="5"/>
        <v>3.0612553357499999</v>
      </c>
      <c r="BJ53" s="9">
        <f t="shared" si="6"/>
        <v>15.91741168025</v>
      </c>
      <c r="BK53" s="9">
        <f t="shared" si="7"/>
        <v>70.885132461000012</v>
      </c>
      <c r="BL53" s="9">
        <f t="shared" si="8"/>
        <v>8.9188774639999995</v>
      </c>
      <c r="BM53" s="9">
        <f t="shared" si="9"/>
        <v>7.7583852969999993</v>
      </c>
      <c r="BN53" s="9">
        <f t="shared" si="10"/>
        <v>1.352649489</v>
      </c>
      <c r="BO53" s="9">
        <f t="shared" si="11"/>
        <v>80.456573282500003</v>
      </c>
      <c r="BP53" s="9">
        <f t="shared" si="12"/>
        <v>8.9188774639999995</v>
      </c>
      <c r="BQ53" s="9">
        <f t="shared" si="13"/>
        <v>7.9694639814999997</v>
      </c>
      <c r="BR53" s="9">
        <f t="shared" si="14"/>
        <v>1.1596349774999999</v>
      </c>
      <c r="BS53" s="9">
        <f t="shared" si="15"/>
        <v>37.802205676</v>
      </c>
      <c r="BT53" s="9">
        <f t="shared" si="16"/>
        <v>3.1707321053333333</v>
      </c>
    </row>
    <row r="54" spans="1:72" s="4" customFormat="1" x14ac:dyDescent="0.25">
      <c r="A54" s="3">
        <f t="shared" si="18"/>
        <v>53</v>
      </c>
      <c r="B54" s="4">
        <v>2</v>
      </c>
      <c r="C54" s="4">
        <v>67</v>
      </c>
      <c r="D54" s="4">
        <v>6.39</v>
      </c>
      <c r="F54" s="9">
        <v>6.0471134500000003E-2</v>
      </c>
      <c r="G54" s="9">
        <v>0.119210287</v>
      </c>
      <c r="H54" s="9">
        <v>6.0484401E-2</v>
      </c>
      <c r="I54" s="9">
        <v>0.117942064</v>
      </c>
      <c r="J54" s="9">
        <v>2.99647818</v>
      </c>
      <c r="K54" s="9">
        <v>1.4304364249999999</v>
      </c>
      <c r="L54" s="9">
        <v>0.12308737450000001</v>
      </c>
      <c r="M54" s="9">
        <v>2.16203133</v>
      </c>
      <c r="N54" s="9">
        <v>1.0793472799999999</v>
      </c>
      <c r="O54" s="9">
        <v>0.88900337299999999</v>
      </c>
      <c r="P54" s="9">
        <v>0.68132953600000001</v>
      </c>
      <c r="Q54" s="9">
        <v>0.427368937</v>
      </c>
      <c r="R54" s="9">
        <v>0.1077341735</v>
      </c>
      <c r="S54" s="9">
        <v>0.10337997099999999</v>
      </c>
      <c r="T54" s="9">
        <v>0.19371948449999998</v>
      </c>
      <c r="U54" s="9">
        <v>2.2715284799999997</v>
      </c>
      <c r="V54" s="9">
        <v>0.76885435050000006</v>
      </c>
      <c r="W54" s="9">
        <v>1.322857945</v>
      </c>
      <c r="X54" s="9">
        <v>1.286937175</v>
      </c>
      <c r="Y54" s="9">
        <v>8.8503990200000011</v>
      </c>
      <c r="Z54" s="9">
        <v>0.64476340100000007</v>
      </c>
      <c r="AA54" s="9">
        <v>1.7572038000000001</v>
      </c>
      <c r="AB54" s="9">
        <v>5.8433560750000009</v>
      </c>
      <c r="AC54" s="9">
        <v>0.320728913</v>
      </c>
      <c r="AD54" s="9">
        <v>4.39631755</v>
      </c>
      <c r="AE54" s="9">
        <v>1.0784169750000001</v>
      </c>
      <c r="AF54" s="9">
        <v>3.392359275</v>
      </c>
      <c r="AG54" s="9">
        <v>29.565183749999999</v>
      </c>
      <c r="AH54" s="9">
        <v>1.2015070450000001</v>
      </c>
      <c r="AI54" s="9">
        <v>4.9453096199999997</v>
      </c>
      <c r="AJ54" s="9">
        <v>4.1185840749999993</v>
      </c>
      <c r="AK54" s="9">
        <v>1.2707015399999999</v>
      </c>
      <c r="AL54" s="9">
        <v>0.465641201</v>
      </c>
      <c r="AM54" s="9">
        <v>0.26084422299999999</v>
      </c>
      <c r="AN54" s="9">
        <v>1.0735053800000001</v>
      </c>
      <c r="AO54" s="9">
        <v>0.53420724050000001</v>
      </c>
      <c r="AP54" s="9">
        <v>0.9350801245</v>
      </c>
      <c r="AQ54" s="9">
        <v>0.206679316</v>
      </c>
      <c r="AR54" s="9">
        <v>6.0367173150000006</v>
      </c>
      <c r="AS54" s="9">
        <v>0.43408259449999997</v>
      </c>
      <c r="AT54" s="9">
        <v>1.5940024450000001</v>
      </c>
      <c r="AU54" s="9">
        <v>2.85860007</v>
      </c>
      <c r="AV54" s="9">
        <v>0.342379453</v>
      </c>
      <c r="AW54" s="9">
        <v>0.27677141999999999</v>
      </c>
      <c r="AX54" s="9">
        <v>0.39048832999999999</v>
      </c>
      <c r="AY54" s="9">
        <v>0.24511396299999999</v>
      </c>
      <c r="AZ54" s="9">
        <v>0.34208436799999997</v>
      </c>
      <c r="BA54" s="9">
        <v>0.17911305750000001</v>
      </c>
      <c r="BB54" s="9">
        <v>0.1862225025</v>
      </c>
      <c r="BC54" s="9">
        <v>5.1434049999999995E-2</v>
      </c>
      <c r="BD54" s="9">
        <f t="shared" si="0"/>
        <v>13.397997568000001</v>
      </c>
      <c r="BE54" s="9">
        <f t="shared" si="1"/>
        <v>28.076457106000003</v>
      </c>
      <c r="BF54" s="9">
        <f t="shared" si="2"/>
        <v>43.718849585999997</v>
      </c>
      <c r="BG54" s="9">
        <f t="shared" si="3"/>
        <v>13.2185199785</v>
      </c>
      <c r="BH54" s="9">
        <f t="shared" si="4"/>
        <v>1.3944562709999999</v>
      </c>
      <c r="BI54" s="9">
        <f t="shared" si="5"/>
        <v>4.0631869647499999</v>
      </c>
      <c r="BJ54" s="9">
        <f t="shared" si="6"/>
        <v>17.167887925000002</v>
      </c>
      <c r="BK54" s="9">
        <f t="shared" si="7"/>
        <v>68.0585614875</v>
      </c>
      <c r="BL54" s="9">
        <f t="shared" si="8"/>
        <v>12.5506171565</v>
      </c>
      <c r="BM54" s="9">
        <f t="shared" si="9"/>
        <v>5.1330514369999998</v>
      </c>
      <c r="BN54" s="9">
        <f t="shared" si="10"/>
        <v>1.5370461067500001</v>
      </c>
      <c r="BO54" s="9">
        <f t="shared" si="11"/>
        <v>79.062008632249999</v>
      </c>
      <c r="BP54" s="9">
        <f t="shared" si="12"/>
        <v>12.5506171565</v>
      </c>
      <c r="BQ54" s="9">
        <f t="shared" si="13"/>
        <v>5.3378484149999998</v>
      </c>
      <c r="BR54" s="9">
        <f t="shared" si="14"/>
        <v>1.3965477485</v>
      </c>
      <c r="BS54" s="9">
        <f t="shared" si="15"/>
        <v>41.063073873500009</v>
      </c>
      <c r="BT54" s="9">
        <f t="shared" si="16"/>
        <v>2.2043038275000004</v>
      </c>
    </row>
    <row r="55" spans="1:72" s="4" customFormat="1" x14ac:dyDescent="0.25">
      <c r="A55" s="3">
        <f t="shared" si="18"/>
        <v>54</v>
      </c>
      <c r="B55" s="4">
        <v>2</v>
      </c>
      <c r="C55" s="4">
        <v>64</v>
      </c>
      <c r="D55" s="4">
        <v>8.8000000000000007</v>
      </c>
      <c r="E55" s="4">
        <v>1</v>
      </c>
      <c r="F55" s="9">
        <v>4.3892597999999998E-2</v>
      </c>
      <c r="G55" s="9">
        <v>3.5681739500000004E-2</v>
      </c>
      <c r="H55" s="9">
        <v>6.2387789499999999E-2</v>
      </c>
      <c r="I55" s="9">
        <v>6.4098921500000003E-2</v>
      </c>
      <c r="J55" s="9">
        <v>2.2558513200000001</v>
      </c>
      <c r="K55" s="9">
        <v>0.83757497700000005</v>
      </c>
      <c r="L55" s="9">
        <v>9.7534450500000008E-2</v>
      </c>
      <c r="M55" s="9">
        <v>1.7353297649999999</v>
      </c>
      <c r="N55" s="9">
        <v>0.96749097699999997</v>
      </c>
      <c r="O55" s="9">
        <v>0.63294658199999998</v>
      </c>
      <c r="P55" s="9">
        <v>0.51301531550000001</v>
      </c>
      <c r="Q55" s="9">
        <v>0.41848862850000002</v>
      </c>
      <c r="R55" s="9">
        <v>0.1358821315</v>
      </c>
      <c r="S55" s="9">
        <v>8.84873095E-2</v>
      </c>
      <c r="T55" s="9">
        <v>0.20986330549999999</v>
      </c>
      <c r="U55" s="9">
        <v>2.3354928450000001</v>
      </c>
      <c r="V55" s="9">
        <v>0.62624560349999991</v>
      </c>
      <c r="W55" s="9">
        <v>1.3365657400000002</v>
      </c>
      <c r="X55" s="9">
        <v>1.31604184</v>
      </c>
      <c r="Y55" s="9">
        <v>9.8250156249999989</v>
      </c>
      <c r="Z55" s="9">
        <v>0.66310806899999997</v>
      </c>
      <c r="AA55" s="9">
        <v>1.78262849</v>
      </c>
      <c r="AB55" s="9">
        <v>6.4123217349999999</v>
      </c>
      <c r="AC55" s="9">
        <v>0.37787576649999999</v>
      </c>
      <c r="AD55" s="9">
        <v>3.2603552100000002</v>
      </c>
      <c r="AE55" s="9">
        <v>1.0925496699999999</v>
      </c>
      <c r="AF55" s="9">
        <v>3.0310611750000001</v>
      </c>
      <c r="AG55" s="9">
        <v>28.356191799999998</v>
      </c>
      <c r="AH55" s="9">
        <v>1.0982143350000002</v>
      </c>
      <c r="AI55" s="9">
        <v>7.8468229149999997</v>
      </c>
      <c r="AJ55" s="9">
        <v>4.7599007150000006</v>
      </c>
      <c r="AK55" s="9">
        <v>1.1780614649999999</v>
      </c>
      <c r="AL55" s="9">
        <v>0.47658599800000001</v>
      </c>
      <c r="AM55" s="9">
        <v>0.26294445</v>
      </c>
      <c r="AN55" s="9">
        <v>1.232342525</v>
      </c>
      <c r="AO55" s="9">
        <v>0.7245526565</v>
      </c>
      <c r="AP55" s="9">
        <v>0.93432554649999999</v>
      </c>
      <c r="AQ55" s="9">
        <v>0.2180825985</v>
      </c>
      <c r="AR55" s="9">
        <v>4.9874474150000001</v>
      </c>
      <c r="AS55" s="9">
        <v>0.56122791849999998</v>
      </c>
      <c r="AT55" s="9">
        <v>1.51728212</v>
      </c>
      <c r="AU55" s="9">
        <v>3.44534735</v>
      </c>
      <c r="AV55" s="9">
        <v>0.48212343200000002</v>
      </c>
      <c r="AW55" s="9">
        <v>0.47573852799999999</v>
      </c>
      <c r="AX55" s="9">
        <v>0.36374890000000004</v>
      </c>
      <c r="AY55" s="9">
        <v>0.20001031349999998</v>
      </c>
      <c r="AZ55" s="9">
        <v>0.296630379</v>
      </c>
      <c r="BA55" s="9">
        <v>0.15882114949999998</v>
      </c>
      <c r="BB55" s="9">
        <v>0.20408007249999999</v>
      </c>
      <c r="BC55" s="9">
        <v>6.1729845500000005E-2</v>
      </c>
      <c r="BD55" s="9">
        <f t="shared" si="0"/>
        <v>10.883150274249999</v>
      </c>
      <c r="BE55" s="9">
        <f t="shared" si="1"/>
        <v>28.235168779750001</v>
      </c>
      <c r="BF55" s="9">
        <f t="shared" si="2"/>
        <v>46.040669422999997</v>
      </c>
      <c r="BG55" s="9">
        <f t="shared" si="3"/>
        <v>13.346127565000002</v>
      </c>
      <c r="BH55" s="9">
        <f t="shared" si="4"/>
        <v>1.28502066</v>
      </c>
      <c r="BI55" s="9">
        <f t="shared" si="5"/>
        <v>2.8862531332499999</v>
      </c>
      <c r="BJ55" s="9">
        <f t="shared" si="6"/>
        <v>17.419616765250002</v>
      </c>
      <c r="BK55" s="9">
        <f t="shared" si="7"/>
        <v>70.287081251999993</v>
      </c>
      <c r="BL55" s="9">
        <f t="shared" si="8"/>
        <v>11.829908242999998</v>
      </c>
      <c r="BM55" s="9">
        <f t="shared" si="9"/>
        <v>5.9511744200000001</v>
      </c>
      <c r="BN55" s="9">
        <f t="shared" si="10"/>
        <v>1.4833344705</v>
      </c>
      <c r="BO55" s="9">
        <f t="shared" si="11"/>
        <v>79.425904303499991</v>
      </c>
      <c r="BP55" s="9">
        <f t="shared" si="12"/>
        <v>11.829908242999998</v>
      </c>
      <c r="BQ55" s="9">
        <f t="shared" si="13"/>
        <v>6.1648159680000001</v>
      </c>
      <c r="BR55" s="9">
        <f t="shared" si="14"/>
        <v>0.93180280400000004</v>
      </c>
      <c r="BS55" s="9">
        <f t="shared" si="15"/>
        <v>43.1738545065</v>
      </c>
      <c r="BT55" s="9">
        <f t="shared" si="16"/>
        <v>2.3389269690000001</v>
      </c>
    </row>
    <row r="56" spans="1:72" s="4" customFormat="1" x14ac:dyDescent="0.25">
      <c r="A56" s="3">
        <f t="shared" si="18"/>
        <v>55</v>
      </c>
      <c r="B56" s="4">
        <v>2</v>
      </c>
      <c r="C56" s="4">
        <v>58</v>
      </c>
      <c r="D56" s="4">
        <v>11.4</v>
      </c>
      <c r="E56" s="4">
        <v>1</v>
      </c>
      <c r="F56" s="9">
        <v>6.3031972999999991E-2</v>
      </c>
      <c r="G56" s="9">
        <v>5.69025165E-2</v>
      </c>
      <c r="H56" s="9">
        <v>0.1146646055</v>
      </c>
      <c r="I56" s="9">
        <v>5.9354648000000003E-2</v>
      </c>
      <c r="J56" s="9">
        <v>3.4648230949999999</v>
      </c>
      <c r="K56" s="9">
        <v>1.0044167640000001</v>
      </c>
      <c r="L56" s="9">
        <v>9.4501814500000003E-2</v>
      </c>
      <c r="M56" s="9">
        <v>3.39924341</v>
      </c>
      <c r="N56" s="9">
        <v>2.03961719</v>
      </c>
      <c r="O56" s="9">
        <v>0.81430111900000002</v>
      </c>
      <c r="P56" s="9">
        <v>0.51936259750000002</v>
      </c>
      <c r="Q56" s="9">
        <v>0.40189293999999998</v>
      </c>
      <c r="R56" s="9">
        <v>9.263320550000001E-2</v>
      </c>
      <c r="S56" s="9">
        <v>6.7855863500000002E-2</v>
      </c>
      <c r="T56" s="9">
        <v>0.17902963249999998</v>
      </c>
      <c r="U56" s="9">
        <v>3.6648138100000001</v>
      </c>
      <c r="V56" s="9">
        <v>0.60079786000000002</v>
      </c>
      <c r="W56" s="9">
        <v>1.0558929749999999</v>
      </c>
      <c r="X56" s="9">
        <v>1.70734143</v>
      </c>
      <c r="Y56" s="9">
        <v>8.1876713149999993</v>
      </c>
      <c r="Z56" s="9">
        <v>0.6281454675</v>
      </c>
      <c r="AA56" s="9">
        <v>1.311335165</v>
      </c>
      <c r="AB56" s="9">
        <v>7.0125114399999999</v>
      </c>
      <c r="AC56" s="9">
        <v>0.33109316249999998</v>
      </c>
      <c r="AD56" s="9">
        <v>2.9920491399999998</v>
      </c>
      <c r="AE56" s="9">
        <v>0.9571138105</v>
      </c>
      <c r="AF56" s="9">
        <v>3.0762678750000001</v>
      </c>
      <c r="AG56" s="9">
        <v>28.158313049999997</v>
      </c>
      <c r="AH56" s="9">
        <v>0.89496532350000002</v>
      </c>
      <c r="AI56" s="9">
        <v>6.6883716499999997</v>
      </c>
      <c r="AJ56" s="9">
        <v>3.2904076299999998</v>
      </c>
      <c r="AK56" s="9">
        <v>0.96018155449999998</v>
      </c>
      <c r="AL56" s="9">
        <v>0.37504265149999999</v>
      </c>
      <c r="AM56" s="9">
        <v>0.24821513449999999</v>
      </c>
      <c r="AN56" s="9">
        <v>0.94247273949999999</v>
      </c>
      <c r="AO56" s="9">
        <v>0.65109890100000001</v>
      </c>
      <c r="AP56" s="9">
        <v>0.87690319549999995</v>
      </c>
      <c r="AQ56" s="9">
        <v>0.14843756149999998</v>
      </c>
      <c r="AR56" s="9">
        <v>5.1312775300000002</v>
      </c>
      <c r="AS56" s="9">
        <v>0.51826190900000002</v>
      </c>
      <c r="AT56" s="9">
        <v>1.5153809950000001</v>
      </c>
      <c r="AU56" s="9">
        <v>3.6177461900000001</v>
      </c>
      <c r="AV56" s="9">
        <v>0.38931845349999999</v>
      </c>
      <c r="AW56" s="9">
        <v>0.42920863149999999</v>
      </c>
      <c r="AX56" s="9">
        <v>0.34585137649999997</v>
      </c>
      <c r="AY56" s="9">
        <v>0.19210929300000001</v>
      </c>
      <c r="AZ56" s="9">
        <v>0.30731170600000002</v>
      </c>
      <c r="BA56" s="9">
        <v>0.1520484225</v>
      </c>
      <c r="BB56" s="9">
        <v>0.206248141</v>
      </c>
      <c r="BC56" s="9">
        <v>6.4163125500000001E-2</v>
      </c>
      <c r="BD56" s="9">
        <f t="shared" si="0"/>
        <v>16.495726898999997</v>
      </c>
      <c r="BE56" s="9">
        <f t="shared" si="1"/>
        <v>26.5130096175</v>
      </c>
      <c r="BF56" s="9">
        <f t="shared" si="2"/>
        <v>42.266868409499992</v>
      </c>
      <c r="BG56" s="9">
        <f t="shared" si="3"/>
        <v>13.277633366999998</v>
      </c>
      <c r="BH56" s="9">
        <f t="shared" si="4"/>
        <v>1.2677320645000001</v>
      </c>
      <c r="BI56" s="9">
        <f t="shared" si="5"/>
        <v>4.1926372172500006</v>
      </c>
      <c r="BJ56" s="9">
        <f t="shared" si="6"/>
        <v>18.541510749499999</v>
      </c>
      <c r="BK56" s="9">
        <f t="shared" si="7"/>
        <v>66.874951817499991</v>
      </c>
      <c r="BL56" s="9">
        <f t="shared" si="8"/>
        <v>11.119057037499999</v>
      </c>
      <c r="BM56" s="9">
        <f t="shared" si="9"/>
        <v>5.9522204739999998</v>
      </c>
      <c r="BN56" s="9">
        <f t="shared" si="10"/>
        <v>1.27336116925</v>
      </c>
      <c r="BO56" s="9">
        <f t="shared" si="11"/>
        <v>80.302697167249988</v>
      </c>
      <c r="BP56" s="9">
        <f t="shared" si="12"/>
        <v>11.119057037499999</v>
      </c>
      <c r="BQ56" s="9">
        <f t="shared" si="13"/>
        <v>6.0790479909999995</v>
      </c>
      <c r="BR56" s="9">
        <f t="shared" si="14"/>
        <v>1.0215709795000001</v>
      </c>
      <c r="BS56" s="9">
        <f t="shared" si="15"/>
        <v>45.104860924</v>
      </c>
      <c r="BT56" s="9">
        <f t="shared" si="16"/>
        <v>2.2875092681666667</v>
      </c>
    </row>
    <row r="57" spans="1:72" s="4" customFormat="1" x14ac:dyDescent="0.25">
      <c r="A57" s="3">
        <f t="shared" si="18"/>
        <v>56</v>
      </c>
      <c r="B57" s="4">
        <v>2</v>
      </c>
      <c r="C57" s="4">
        <v>55</v>
      </c>
      <c r="D57" s="4">
        <v>6.1</v>
      </c>
      <c r="F57" s="9">
        <v>4.4730116E-2</v>
      </c>
      <c r="G57" s="9">
        <v>4.7962037999999999E-2</v>
      </c>
      <c r="H57" s="9">
        <v>6.0278456999999994E-2</v>
      </c>
      <c r="I57" s="9">
        <v>4.8851676499999996E-2</v>
      </c>
      <c r="J57" s="9">
        <v>1.962325565</v>
      </c>
      <c r="K57" s="9">
        <v>0.754039185</v>
      </c>
      <c r="L57" s="9">
        <v>4.24924915E-2</v>
      </c>
      <c r="M57" s="9">
        <v>1.6644645</v>
      </c>
      <c r="N57" s="9">
        <v>0.91215640050000002</v>
      </c>
      <c r="O57" s="9">
        <v>0.48664755700000001</v>
      </c>
      <c r="P57" s="9">
        <v>0.51135677950000002</v>
      </c>
      <c r="Q57" s="9">
        <v>0.38286814050000001</v>
      </c>
      <c r="R57" s="9">
        <v>0.13064222650000001</v>
      </c>
      <c r="S57" s="9">
        <v>3.9820662500000006E-2</v>
      </c>
      <c r="T57" s="9">
        <v>0.2170503815</v>
      </c>
      <c r="U57" s="9">
        <v>2.4811555199999997</v>
      </c>
      <c r="V57" s="9">
        <v>0.542616812</v>
      </c>
      <c r="W57" s="9">
        <v>1.061592356</v>
      </c>
      <c r="X57" s="9">
        <v>1.3572371699999999</v>
      </c>
      <c r="Y57" s="9">
        <v>12.2962791</v>
      </c>
      <c r="Z57" s="9">
        <v>0.76035486149999998</v>
      </c>
      <c r="AA57" s="9">
        <v>1.2971837749999999</v>
      </c>
      <c r="AB57" s="9">
        <v>7.2028442300000002</v>
      </c>
      <c r="AC57" s="9">
        <v>0.3571858155</v>
      </c>
      <c r="AD57" s="9">
        <v>3.1410071500000001</v>
      </c>
      <c r="AE57" s="9">
        <v>1.27177264</v>
      </c>
      <c r="AF57" s="9">
        <v>3.1609516099999997</v>
      </c>
      <c r="AG57" s="9">
        <v>33.310459300000005</v>
      </c>
      <c r="AH57" s="9">
        <v>1.123900605</v>
      </c>
      <c r="AI57" s="9">
        <v>5.9214862699999999</v>
      </c>
      <c r="AJ57" s="9">
        <v>3.2838497350000004</v>
      </c>
      <c r="AK57" s="9">
        <v>0.89975043300000002</v>
      </c>
      <c r="AL57" s="9">
        <v>0.41191236949999999</v>
      </c>
      <c r="AM57" s="9">
        <v>0.24595650749999998</v>
      </c>
      <c r="AN57" s="9">
        <v>0.99476827300000004</v>
      </c>
      <c r="AO57" s="9">
        <v>0.52186746900000003</v>
      </c>
      <c r="AP57" s="9">
        <v>0.6952386975</v>
      </c>
      <c r="AQ57" s="9">
        <v>0.17933689250000001</v>
      </c>
      <c r="AR57" s="9">
        <v>4.515949945</v>
      </c>
      <c r="AS57" s="9">
        <v>0.34005613800000001</v>
      </c>
      <c r="AT57" s="9">
        <v>1.45075683</v>
      </c>
      <c r="AU57" s="9">
        <v>2.4248937750000001</v>
      </c>
      <c r="AV57" s="9">
        <v>0.29442220650000001</v>
      </c>
      <c r="AW57" s="9">
        <v>0.23282444299999999</v>
      </c>
      <c r="AX57" s="9">
        <v>0.27113005000000001</v>
      </c>
      <c r="AY57" s="9">
        <v>0.130543927</v>
      </c>
      <c r="AZ57" s="9">
        <v>0.23145642650000001</v>
      </c>
      <c r="BA57" s="9">
        <v>9.9847280499999996E-2</v>
      </c>
      <c r="BB57" s="9">
        <v>0.1450321645</v>
      </c>
      <c r="BC57" s="9">
        <v>3.8693050500000006E-2</v>
      </c>
      <c r="BD57" s="9">
        <f t="shared" si="0"/>
        <v>10.14751764625</v>
      </c>
      <c r="BE57" s="9">
        <f t="shared" si="1"/>
        <v>30.845483056750002</v>
      </c>
      <c r="BF57" s="9">
        <f t="shared" si="2"/>
        <v>47.21789962550001</v>
      </c>
      <c r="BG57" s="9">
        <f t="shared" si="3"/>
        <v>10.655346396500001</v>
      </c>
      <c r="BH57" s="9">
        <f t="shared" si="4"/>
        <v>0.91670289900000013</v>
      </c>
      <c r="BI57" s="9">
        <f t="shared" si="5"/>
        <v>2.5462101012499998</v>
      </c>
      <c r="BJ57" s="9">
        <f t="shared" si="6"/>
        <v>19.068866597749999</v>
      </c>
      <c r="BK57" s="9">
        <f t="shared" si="7"/>
        <v>75.185090383500011</v>
      </c>
      <c r="BL57" s="9">
        <f t="shared" si="8"/>
        <v>10.009637047499998</v>
      </c>
      <c r="BM57" s="9">
        <f t="shared" si="9"/>
        <v>4.1147998310000009</v>
      </c>
      <c r="BN57" s="9">
        <f t="shared" si="10"/>
        <v>1.232163986</v>
      </c>
      <c r="BO57" s="9">
        <f t="shared" si="11"/>
        <v>83.397836953500018</v>
      </c>
      <c r="BP57" s="9">
        <f t="shared" si="12"/>
        <v>10.009637047499998</v>
      </c>
      <c r="BQ57" s="9">
        <f t="shared" si="13"/>
        <v>4.2807556930000006</v>
      </c>
      <c r="BR57" s="9">
        <f t="shared" si="14"/>
        <v>0.88837637199999997</v>
      </c>
      <c r="BS57" s="9">
        <f t="shared" si="15"/>
        <v>42.175556609000004</v>
      </c>
      <c r="BT57" s="9">
        <f t="shared" si="16"/>
        <v>1.9318878043333332</v>
      </c>
    </row>
    <row r="58" spans="1:72" s="4" customFormat="1" x14ac:dyDescent="0.25">
      <c r="A58" s="3">
        <f t="shared" si="18"/>
        <v>57</v>
      </c>
      <c r="B58" s="4">
        <v>2</v>
      </c>
      <c r="C58" s="4">
        <v>62</v>
      </c>
      <c r="D58" s="4">
        <v>7.2</v>
      </c>
      <c r="F58" s="9">
        <v>4.06513555E-2</v>
      </c>
      <c r="G58" s="9">
        <v>6.6821396000000005E-2</v>
      </c>
      <c r="H58" s="9">
        <v>3.241778E-2</v>
      </c>
      <c r="I58" s="9">
        <v>8.5331982000000001E-2</v>
      </c>
      <c r="J58" s="9">
        <v>1.72112833</v>
      </c>
      <c r="K58" s="9">
        <v>0.89664466350000005</v>
      </c>
      <c r="L58" s="9">
        <v>7.6538052999999995E-2</v>
      </c>
      <c r="M58" s="9">
        <v>1.4004672899999999</v>
      </c>
      <c r="N58" s="9">
        <v>0.54386954050000003</v>
      </c>
      <c r="O58" s="9">
        <v>0.64337877100000007</v>
      </c>
      <c r="P58" s="9">
        <v>0.43446397049999996</v>
      </c>
      <c r="Q58" s="9">
        <v>0.42123878849999996</v>
      </c>
      <c r="R58" s="9">
        <v>0.13030509099999998</v>
      </c>
      <c r="S58" s="9">
        <v>5.8941123999999998E-2</v>
      </c>
      <c r="T58" s="9">
        <v>0.22212977350000002</v>
      </c>
      <c r="U58" s="9">
        <v>1.6512955699999998</v>
      </c>
      <c r="V58" s="9">
        <v>0.51326358449999998</v>
      </c>
      <c r="W58" s="9">
        <v>1.383371675</v>
      </c>
      <c r="X58" s="9">
        <v>1.0166254645000001</v>
      </c>
      <c r="Y58" s="9">
        <v>9.6321224600000015</v>
      </c>
      <c r="Z58" s="9">
        <v>0.76588726299999998</v>
      </c>
      <c r="AA58" s="9">
        <v>1.8705684499999999</v>
      </c>
      <c r="AB58" s="9">
        <v>4.2051247150000002</v>
      </c>
      <c r="AC58" s="9">
        <v>0.39680439649999999</v>
      </c>
      <c r="AD58" s="9">
        <v>2.28474881</v>
      </c>
      <c r="AE58" s="9">
        <v>1.50180136</v>
      </c>
      <c r="AF58" s="9">
        <v>3.2999445299999999</v>
      </c>
      <c r="AG58" s="9">
        <v>34.754242250000004</v>
      </c>
      <c r="AH58" s="9">
        <v>1.1110571849999999</v>
      </c>
      <c r="AI58" s="9">
        <v>5.6679569700000005</v>
      </c>
      <c r="AJ58" s="9">
        <v>3.6438102749999999</v>
      </c>
      <c r="AK58" s="9">
        <v>1.136167755</v>
      </c>
      <c r="AL58" s="9">
        <v>0.41066906599999997</v>
      </c>
      <c r="AM58" s="9">
        <v>0.29655534149999996</v>
      </c>
      <c r="AN58" s="9">
        <v>0.79704142550000001</v>
      </c>
      <c r="AO58" s="9">
        <v>1.1270881150000001</v>
      </c>
      <c r="AP58" s="9">
        <v>0.75964081999999999</v>
      </c>
      <c r="AQ58" s="9">
        <v>0.2323157015</v>
      </c>
      <c r="AR58" s="9">
        <v>3.5325993000000002</v>
      </c>
      <c r="AS58" s="9">
        <v>0.27163932899999998</v>
      </c>
      <c r="AT58" s="9">
        <v>1.3331525150000001</v>
      </c>
      <c r="AU58" s="9">
        <v>7.0800216950000001</v>
      </c>
      <c r="AV58" s="9">
        <v>0.39434041450000001</v>
      </c>
      <c r="AW58" s="9">
        <v>0.80322416050000001</v>
      </c>
      <c r="AX58" s="9">
        <v>0.36751596649999996</v>
      </c>
      <c r="AY58" s="9">
        <v>0.1208017035</v>
      </c>
      <c r="AZ58" s="9">
        <v>0.25758921750000002</v>
      </c>
      <c r="BA58" s="9">
        <v>0.1760909095</v>
      </c>
      <c r="BB58" s="9">
        <v>0.29437554249999998</v>
      </c>
      <c r="BC58" s="9">
        <v>0.13621812950000001</v>
      </c>
      <c r="BD58" s="9">
        <f t="shared" si="0"/>
        <v>8.7726372012500011</v>
      </c>
      <c r="BE58" s="9">
        <f t="shared" si="1"/>
        <v>25.095873194250004</v>
      </c>
      <c r="BF58" s="9">
        <f t="shared" si="2"/>
        <v>49.022746286500002</v>
      </c>
      <c r="BG58" s="9">
        <f t="shared" si="3"/>
        <v>15.534022050500001</v>
      </c>
      <c r="BH58" s="9">
        <f t="shared" si="4"/>
        <v>1.352591469</v>
      </c>
      <c r="BI58" s="9">
        <f t="shared" si="5"/>
        <v>2.4274079407500002</v>
      </c>
      <c r="BJ58" s="9">
        <f t="shared" si="6"/>
        <v>16.227129517750001</v>
      </c>
      <c r="BK58" s="9">
        <f t="shared" si="7"/>
        <v>70.025480321499998</v>
      </c>
      <c r="BL58" s="9">
        <f t="shared" si="8"/>
        <v>9.6003140269999996</v>
      </c>
      <c r="BM58" s="9">
        <f t="shared" si="9"/>
        <v>9.9267330804999965</v>
      </c>
      <c r="BN58" s="9">
        <f t="shared" si="10"/>
        <v>1.5271641284999999</v>
      </c>
      <c r="BO58" s="9">
        <f t="shared" si="11"/>
        <v>77.666198040250009</v>
      </c>
      <c r="BP58" s="9">
        <f t="shared" si="12"/>
        <v>9.6003140269999996</v>
      </c>
      <c r="BQ58" s="9">
        <f t="shared" si="13"/>
        <v>10.040846804999996</v>
      </c>
      <c r="BR58" s="9">
        <f t="shared" si="14"/>
        <v>0.88278630224999999</v>
      </c>
      <c r="BS58" s="9">
        <f t="shared" si="15"/>
        <v>33.909685178750003</v>
      </c>
      <c r="BT58" s="9">
        <f t="shared" si="16"/>
        <v>2.5986635833333334</v>
      </c>
    </row>
    <row r="59" spans="1:72" s="4" customFormat="1" x14ac:dyDescent="0.25">
      <c r="A59" s="3">
        <f t="shared" si="18"/>
        <v>58</v>
      </c>
      <c r="B59" s="4">
        <v>2</v>
      </c>
      <c r="C59" s="4">
        <v>65</v>
      </c>
      <c r="D59" s="4">
        <v>5.3</v>
      </c>
      <c r="E59" s="4">
        <v>1</v>
      </c>
      <c r="F59" s="9">
        <v>7.4004986999999994E-2</v>
      </c>
      <c r="G59" s="9">
        <v>6.2620880500000003E-2</v>
      </c>
      <c r="H59" s="9">
        <v>7.874927100000001E-2</v>
      </c>
      <c r="I59" s="9">
        <v>0.1226203625</v>
      </c>
      <c r="J59" s="9">
        <v>4.0741634949999996</v>
      </c>
      <c r="K59" s="9">
        <v>1.088710515</v>
      </c>
      <c r="L59" s="9">
        <v>0.1143479515</v>
      </c>
      <c r="M59" s="9">
        <v>2.2291909599999999</v>
      </c>
      <c r="N59" s="9">
        <v>1.15956981</v>
      </c>
      <c r="O59" s="9">
        <v>0.67802296849999999</v>
      </c>
      <c r="P59" s="9">
        <v>0.52630078250000001</v>
      </c>
      <c r="Q59" s="9">
        <v>0.42766145099999997</v>
      </c>
      <c r="R59" s="9">
        <v>0.123661856</v>
      </c>
      <c r="S59" s="9">
        <v>8.9673648499999994E-2</v>
      </c>
      <c r="T59" s="9">
        <v>0.23086833549999999</v>
      </c>
      <c r="U59" s="9">
        <v>2.24078468</v>
      </c>
      <c r="V59" s="9">
        <v>0.63144878599999998</v>
      </c>
      <c r="W59" s="9">
        <v>1.5191186399999999</v>
      </c>
      <c r="X59" s="9">
        <v>1.645355385</v>
      </c>
      <c r="Y59" s="9">
        <v>9.1598847600000006</v>
      </c>
      <c r="Z59" s="9">
        <v>0.66291170199999994</v>
      </c>
      <c r="AA59" s="9">
        <v>1.5099525649999999</v>
      </c>
      <c r="AB59" s="9">
        <v>6.61157387</v>
      </c>
      <c r="AC59" s="9">
        <v>0.38394297399999999</v>
      </c>
      <c r="AD59" s="9">
        <v>3.3032803849999999</v>
      </c>
      <c r="AE59" s="9">
        <v>1.35222727</v>
      </c>
      <c r="AF59" s="9">
        <v>2.9536229650000001</v>
      </c>
      <c r="AG59" s="9">
        <v>27.789555849999999</v>
      </c>
      <c r="AH59" s="9">
        <v>0.82397862750000006</v>
      </c>
      <c r="AI59" s="9">
        <v>7.8286601850000004</v>
      </c>
      <c r="AJ59" s="9">
        <v>4.9872290650000002</v>
      </c>
      <c r="AK59" s="9">
        <v>0.96018225400000001</v>
      </c>
      <c r="AL59" s="9">
        <v>0.41690951649999997</v>
      </c>
      <c r="AM59" s="9">
        <v>0.23626417300000002</v>
      </c>
      <c r="AN59" s="9">
        <v>0.80211248150000003</v>
      </c>
      <c r="AO59" s="9">
        <v>0.65075696500000002</v>
      </c>
      <c r="AP59" s="9">
        <v>0.73147528150000007</v>
      </c>
      <c r="AQ59" s="9">
        <v>0.215983544</v>
      </c>
      <c r="AR59" s="9">
        <v>3.753953745</v>
      </c>
      <c r="AS59" s="9">
        <v>0.37588202849999997</v>
      </c>
      <c r="AT59" s="9">
        <v>1.2908949550000002</v>
      </c>
      <c r="AU59" s="9">
        <v>3.9471896549999999</v>
      </c>
      <c r="AV59" s="9">
        <v>0.38797494399999999</v>
      </c>
      <c r="AW59" s="9">
        <v>0.461646369</v>
      </c>
      <c r="AX59" s="9">
        <v>0.32264060350000001</v>
      </c>
      <c r="AY59" s="9">
        <v>0.15981496000000001</v>
      </c>
      <c r="AZ59" s="9">
        <v>0.26268662249999997</v>
      </c>
      <c r="BA59" s="9">
        <v>0.17864531350000001</v>
      </c>
      <c r="BB59" s="9">
        <v>0.24569501050000001</v>
      </c>
      <c r="BC59" s="9">
        <v>0.11559662900000001</v>
      </c>
      <c r="BD59" s="9">
        <f t="shared" si="0"/>
        <v>13.7679827975</v>
      </c>
      <c r="BE59" s="9">
        <f t="shared" si="1"/>
        <v>27.939457026500001</v>
      </c>
      <c r="BF59" s="9">
        <f t="shared" si="2"/>
        <v>44.9608552495</v>
      </c>
      <c r="BG59" s="9">
        <f t="shared" si="3"/>
        <v>11.815757486999999</v>
      </c>
      <c r="BH59" s="9">
        <f t="shared" si="4"/>
        <v>1.285079139</v>
      </c>
      <c r="BI59" s="9">
        <f t="shared" si="5"/>
        <v>4.9395959104999996</v>
      </c>
      <c r="BJ59" s="9">
        <f t="shared" si="6"/>
        <v>17.907576945500001</v>
      </c>
      <c r="BK59" s="9">
        <f t="shared" si="7"/>
        <v>69.1898080765</v>
      </c>
      <c r="BL59" s="9">
        <f t="shared" si="8"/>
        <v>9.1981507709999999</v>
      </c>
      <c r="BM59" s="9">
        <f t="shared" si="9"/>
        <v>6.3181542799999999</v>
      </c>
      <c r="BN59" s="9">
        <f t="shared" si="10"/>
        <v>1.4232781702499999</v>
      </c>
      <c r="BO59" s="9">
        <f t="shared" si="11"/>
        <v>81.605817799749985</v>
      </c>
      <c r="BP59" s="9">
        <f t="shared" si="12"/>
        <v>9.1981507709999999</v>
      </c>
      <c r="BQ59" s="9">
        <f t="shared" si="13"/>
        <v>6.4987996235000001</v>
      </c>
      <c r="BR59" s="9">
        <f t="shared" si="14"/>
        <v>1.07065604</v>
      </c>
      <c r="BS59" s="9">
        <f t="shared" si="15"/>
        <v>45.7367793405</v>
      </c>
      <c r="BT59" s="9">
        <f t="shared" si="16"/>
        <v>2.1443154120000001</v>
      </c>
    </row>
    <row r="60" spans="1:72" s="4" customFormat="1" x14ac:dyDescent="0.25">
      <c r="A60" s="3">
        <f t="shared" si="18"/>
        <v>59</v>
      </c>
      <c r="B60" s="4">
        <v>2</v>
      </c>
      <c r="C60" s="4">
        <v>61</v>
      </c>
      <c r="D60" s="4">
        <v>3.7</v>
      </c>
      <c r="E60" s="4">
        <v>2</v>
      </c>
      <c r="F60" s="9">
        <v>3.6535107499999997E-2</v>
      </c>
      <c r="G60" s="9">
        <v>4.7736202999999998E-2</v>
      </c>
      <c r="H60" s="9">
        <v>6.5253288000000007E-2</v>
      </c>
      <c r="I60" s="9">
        <v>7.81832165E-2</v>
      </c>
      <c r="J60" s="9">
        <v>1.5470939449999999</v>
      </c>
      <c r="K60" s="9">
        <v>0.93817164999999991</v>
      </c>
      <c r="L60" s="9">
        <v>0.100826627</v>
      </c>
      <c r="M60" s="9">
        <v>1.930569285</v>
      </c>
      <c r="N60" s="9">
        <v>0.86464904350000005</v>
      </c>
      <c r="O60" s="9">
        <v>0.76787263949999995</v>
      </c>
      <c r="P60" s="9">
        <v>0.619589151</v>
      </c>
      <c r="Q60" s="9">
        <v>0.47999209799999998</v>
      </c>
      <c r="R60" s="9">
        <v>0.1592383345</v>
      </c>
      <c r="S60" s="9">
        <v>8.9360795999999992E-2</v>
      </c>
      <c r="T60" s="9">
        <v>0.25735417150000001</v>
      </c>
      <c r="U60" s="9">
        <v>2.6419667750000002</v>
      </c>
      <c r="V60" s="9">
        <v>0.79731813899999993</v>
      </c>
      <c r="W60" s="9">
        <v>1.5720806399999998</v>
      </c>
      <c r="X60" s="9">
        <v>1.217825285</v>
      </c>
      <c r="Y60" s="9">
        <v>11.317065100000001</v>
      </c>
      <c r="Z60" s="9">
        <v>0.72429829849999994</v>
      </c>
      <c r="AA60" s="9">
        <v>1.7647801750000001</v>
      </c>
      <c r="AB60" s="9">
        <v>7.1325887850000003</v>
      </c>
      <c r="AC60" s="9">
        <v>0.36595665450000003</v>
      </c>
      <c r="AD60" s="9">
        <v>3.7707615749999999</v>
      </c>
      <c r="AE60" s="9">
        <v>1.0874183899999998</v>
      </c>
      <c r="AF60" s="9">
        <v>3.0393189199999999</v>
      </c>
      <c r="AG60" s="9">
        <v>29.56923055</v>
      </c>
      <c r="AH60" s="9">
        <v>1.0251603949999999</v>
      </c>
      <c r="AI60" s="9">
        <v>6.5358908299999996</v>
      </c>
      <c r="AJ60" s="9">
        <v>3.9102911950000001</v>
      </c>
      <c r="AK60" s="9">
        <v>1.20372491</v>
      </c>
      <c r="AL60" s="9">
        <v>0.42739259949999997</v>
      </c>
      <c r="AM60" s="9">
        <v>0.24921951149999999</v>
      </c>
      <c r="AN60" s="9">
        <v>1.4648622150000001</v>
      </c>
      <c r="AO60" s="9">
        <v>0.54151442250000004</v>
      </c>
      <c r="AP60" s="9">
        <v>0.80341913399999998</v>
      </c>
      <c r="AQ60" s="9">
        <v>0.14454522050000002</v>
      </c>
      <c r="AR60" s="9">
        <v>5.1070009249999995</v>
      </c>
      <c r="AS60" s="9">
        <v>0.420157059</v>
      </c>
      <c r="AT60" s="9">
        <v>1.54814319</v>
      </c>
      <c r="AU60" s="9">
        <v>2.0946197150000003</v>
      </c>
      <c r="AV60" s="9">
        <v>0.3559131385</v>
      </c>
      <c r="AW60" s="9">
        <v>0.22510370699999999</v>
      </c>
      <c r="AX60" s="9">
        <v>0.30847379799999997</v>
      </c>
      <c r="AY60" s="9">
        <v>0.1364971365</v>
      </c>
      <c r="AZ60" s="9">
        <v>0.26977551499999997</v>
      </c>
      <c r="BA60" s="9">
        <v>8.2924374499999995E-2</v>
      </c>
      <c r="BB60" s="9">
        <v>0.13722202049999999</v>
      </c>
      <c r="BC60" s="9">
        <v>2.5114190000000002E-2</v>
      </c>
      <c r="BD60" s="9">
        <f t="shared" si="0"/>
        <v>11.1310785695</v>
      </c>
      <c r="BE60" s="9">
        <f t="shared" si="1"/>
        <v>31.187172673500001</v>
      </c>
      <c r="BF60" s="9">
        <f t="shared" si="2"/>
        <v>45.223971084499993</v>
      </c>
      <c r="BG60" s="9">
        <f t="shared" si="3"/>
        <v>11.240416511500001</v>
      </c>
      <c r="BH60" s="9">
        <f t="shared" si="4"/>
        <v>0.96000703450000002</v>
      </c>
      <c r="BI60" s="9">
        <f t="shared" si="5"/>
        <v>2.2582534642500001</v>
      </c>
      <c r="BJ60" s="9">
        <f t="shared" si="6"/>
        <v>19.3751205505</v>
      </c>
      <c r="BK60" s="9">
        <f t="shared" si="7"/>
        <v>72.523059836000002</v>
      </c>
      <c r="BL60" s="9">
        <f t="shared" si="8"/>
        <v>11.6607596755</v>
      </c>
      <c r="BM60" s="9">
        <f t="shared" si="9"/>
        <v>3.8848631065000006</v>
      </c>
      <c r="BN60" s="9">
        <f t="shared" si="10"/>
        <v>1.5598261552500001</v>
      </c>
      <c r="BO60" s="9">
        <f t="shared" si="11"/>
        <v>81.439919477250001</v>
      </c>
      <c r="BP60" s="9">
        <f t="shared" si="12"/>
        <v>11.6607596755</v>
      </c>
      <c r="BQ60" s="9">
        <f t="shared" si="13"/>
        <v>4.0630361945000013</v>
      </c>
      <c r="BR60" s="9">
        <f t="shared" si="14"/>
        <v>1.0886749760000001</v>
      </c>
      <c r="BS60" s="9">
        <f t="shared" si="15"/>
        <v>43.54101095699999</v>
      </c>
      <c r="BT60" s="9">
        <f t="shared" si="16"/>
        <v>2.0216649134999995</v>
      </c>
    </row>
    <row r="61" spans="1:72" s="4" customFormat="1" x14ac:dyDescent="0.25">
      <c r="A61" s="3">
        <f t="shared" si="18"/>
        <v>60</v>
      </c>
      <c r="B61" s="4">
        <v>2</v>
      </c>
      <c r="C61" s="4">
        <v>61</v>
      </c>
      <c r="D61" s="4">
        <v>6.3</v>
      </c>
      <c r="E61" s="4">
        <v>1</v>
      </c>
      <c r="F61" s="9">
        <v>2.2927333500000001E-2</v>
      </c>
      <c r="G61" s="9">
        <v>2.9171825999999998E-2</v>
      </c>
      <c r="H61" s="9">
        <v>4.4532659500000002E-2</v>
      </c>
      <c r="I61" s="9">
        <v>3.2192652500000002E-2</v>
      </c>
      <c r="J61" s="9">
        <v>1.08390802</v>
      </c>
      <c r="K61" s="9">
        <v>0.7993637495</v>
      </c>
      <c r="L61" s="9">
        <v>5.39128195E-2</v>
      </c>
      <c r="M61" s="9">
        <v>1.4991367099999999</v>
      </c>
      <c r="N61" s="9">
        <v>0.68368627249999991</v>
      </c>
      <c r="O61" s="9">
        <v>0.77677489900000007</v>
      </c>
      <c r="P61" s="9">
        <v>0.65519505499999997</v>
      </c>
      <c r="Q61" s="9">
        <v>0.369785586</v>
      </c>
      <c r="R61" s="9">
        <v>0.12171473599999999</v>
      </c>
      <c r="S61" s="9">
        <v>7.7926522499999998E-2</v>
      </c>
      <c r="T61" s="9">
        <v>0.21856298299999999</v>
      </c>
      <c r="U61" s="9">
        <v>2.3506514250000001</v>
      </c>
      <c r="V61" s="9">
        <v>0.75678992099999998</v>
      </c>
      <c r="W61" s="9">
        <v>1.3018369249999999</v>
      </c>
      <c r="X61" s="9">
        <v>1.0924715749999998</v>
      </c>
      <c r="Y61" s="9">
        <v>8.6178717650000003</v>
      </c>
      <c r="Z61" s="9">
        <v>0.72654293749999999</v>
      </c>
      <c r="AA61" s="9">
        <v>1.5741487799999998</v>
      </c>
      <c r="AB61" s="9">
        <v>6.4362933800000004</v>
      </c>
      <c r="AC61" s="9">
        <v>0.393719606</v>
      </c>
      <c r="AD61" s="9">
        <v>3.5300499749999998</v>
      </c>
      <c r="AE61" s="9">
        <v>1.101266845</v>
      </c>
      <c r="AF61" s="9">
        <v>3.5729319450000001</v>
      </c>
      <c r="AG61" s="9">
        <v>30.481468550000002</v>
      </c>
      <c r="AH61" s="9">
        <v>1.1557248449999999</v>
      </c>
      <c r="AI61" s="9">
        <v>6.6154422549999996</v>
      </c>
      <c r="AJ61" s="9">
        <v>3.27841066</v>
      </c>
      <c r="AK61" s="9">
        <v>1.3283409349999999</v>
      </c>
      <c r="AL61" s="9">
        <v>0.51288727300000003</v>
      </c>
      <c r="AM61" s="9">
        <v>0.31553543550000002</v>
      </c>
      <c r="AN61" s="9">
        <v>1.2967238350000001</v>
      </c>
      <c r="AO61" s="9">
        <v>0.67264212099999998</v>
      </c>
      <c r="AP61" s="9">
        <v>1.09253124</v>
      </c>
      <c r="AQ61" s="9">
        <v>0.232195496</v>
      </c>
      <c r="AR61" s="9">
        <v>6.5555087800000003</v>
      </c>
      <c r="AS61" s="9">
        <v>0.83091810150000001</v>
      </c>
      <c r="AT61" s="9">
        <v>1.8030943750000001</v>
      </c>
      <c r="AU61" s="9">
        <v>3.0453863449999998</v>
      </c>
      <c r="AV61" s="9">
        <v>0.59101786050000005</v>
      </c>
      <c r="AW61" s="9">
        <v>0.48800103150000002</v>
      </c>
      <c r="AX61" s="9">
        <v>0.52711660849999997</v>
      </c>
      <c r="AY61" s="9">
        <v>0.27322387800000003</v>
      </c>
      <c r="AZ61" s="9">
        <v>0.42319928299999998</v>
      </c>
      <c r="BA61" s="9">
        <v>0.20419042450000002</v>
      </c>
      <c r="BB61" s="9">
        <v>0.24210592249999999</v>
      </c>
      <c r="BC61" s="9">
        <v>0.110967817</v>
      </c>
      <c r="BD61" s="9">
        <f t="shared" si="0"/>
        <v>9.4447822645000006</v>
      </c>
      <c r="BE61" s="9">
        <f t="shared" si="1"/>
        <v>27.474290246999999</v>
      </c>
      <c r="BF61" s="9">
        <f t="shared" si="2"/>
        <v>45.770265197999997</v>
      </c>
      <c r="BG61" s="9">
        <f t="shared" si="3"/>
        <v>15.311295350499998</v>
      </c>
      <c r="BH61" s="9">
        <f t="shared" si="4"/>
        <v>1.7808039334999999</v>
      </c>
      <c r="BI61" s="9">
        <f t="shared" si="5"/>
        <v>1.6287390747499999</v>
      </c>
      <c r="BJ61" s="9">
        <f t="shared" si="6"/>
        <v>15.382468527499999</v>
      </c>
      <c r="BK61" s="9">
        <f t="shared" si="7"/>
        <v>69.488445416000019</v>
      </c>
      <c r="BL61" s="9">
        <f t="shared" si="8"/>
        <v>14.324842156500001</v>
      </c>
      <c r="BM61" s="9">
        <f t="shared" si="9"/>
        <v>6.2207446060000002</v>
      </c>
      <c r="BN61" s="9">
        <f t="shared" si="10"/>
        <v>1.2995952294999999</v>
      </c>
      <c r="BO61" s="9">
        <f t="shared" si="11"/>
        <v>76.706221448750014</v>
      </c>
      <c r="BP61" s="9">
        <f t="shared" si="12"/>
        <v>14.324842156500001</v>
      </c>
      <c r="BQ61" s="9">
        <f t="shared" si="13"/>
        <v>6.4180964434999996</v>
      </c>
      <c r="BR61" s="9">
        <f t="shared" si="14"/>
        <v>1.05487692975</v>
      </c>
      <c r="BS61" s="9">
        <f t="shared" si="15"/>
        <v>38.192635363499996</v>
      </c>
      <c r="BT61" s="9">
        <f t="shared" si="16"/>
        <v>2.7458961375000004</v>
      </c>
    </row>
    <row r="62" spans="1:72" s="4" customFormat="1" x14ac:dyDescent="0.25">
      <c r="A62" s="3">
        <f t="shared" si="18"/>
        <v>61</v>
      </c>
      <c r="B62" s="4">
        <v>2</v>
      </c>
      <c r="C62" s="4">
        <v>98</v>
      </c>
      <c r="D62" s="4">
        <v>6.79</v>
      </c>
      <c r="E62" s="4">
        <v>1</v>
      </c>
      <c r="F62" s="9">
        <v>6.1938868000000001E-2</v>
      </c>
      <c r="G62" s="9">
        <v>8.3734992000000008E-2</v>
      </c>
      <c r="H62" s="9">
        <v>7.7359144000000005E-2</v>
      </c>
      <c r="I62" s="9">
        <v>7.9125299499999996E-2</v>
      </c>
      <c r="J62" s="9">
        <v>3.3555374950000001</v>
      </c>
      <c r="K62" s="9">
        <v>1.223983925</v>
      </c>
      <c r="L62" s="9">
        <v>0.10577353</v>
      </c>
      <c r="M62" s="9">
        <v>2.6041752499999999</v>
      </c>
      <c r="N62" s="9">
        <v>1.2308376750000001</v>
      </c>
      <c r="O62" s="9">
        <v>0.90815835599999994</v>
      </c>
      <c r="P62" s="9">
        <v>0.476346304</v>
      </c>
      <c r="Q62" s="9">
        <v>0.39627731600000005</v>
      </c>
      <c r="R62" s="9">
        <v>0.10138557500000001</v>
      </c>
      <c r="S62" s="9">
        <v>9.3115474000000004E-2</v>
      </c>
      <c r="T62" s="9">
        <v>0.192622879</v>
      </c>
      <c r="U62" s="9">
        <v>2.9612691550000001</v>
      </c>
      <c r="V62" s="9">
        <v>0.66233027499999997</v>
      </c>
      <c r="W62" s="9">
        <v>1.2496717099999999</v>
      </c>
      <c r="X62" s="9">
        <v>1.7404962900000001</v>
      </c>
      <c r="Y62" s="9">
        <v>8.477442589999999</v>
      </c>
      <c r="Z62" s="9">
        <v>0.64023510049999999</v>
      </c>
      <c r="AA62" s="9">
        <v>1.6013239850000001</v>
      </c>
      <c r="AB62" s="9">
        <v>7.64023406</v>
      </c>
      <c r="AC62" s="9">
        <v>0.32750053749999997</v>
      </c>
      <c r="AD62" s="9">
        <v>3.696202735</v>
      </c>
      <c r="AE62" s="9">
        <v>1.0346011764999998</v>
      </c>
      <c r="AF62" s="9">
        <v>4.0829846550000006</v>
      </c>
      <c r="AG62" s="9">
        <v>27.54484085</v>
      </c>
      <c r="AH62" s="9">
        <v>1.3218112899999999</v>
      </c>
      <c r="AI62" s="9">
        <v>6.2084950650000001</v>
      </c>
      <c r="AJ62" s="9">
        <v>4.1810855950000008</v>
      </c>
      <c r="AK62" s="9">
        <v>1.5781825650000001</v>
      </c>
      <c r="AL62" s="9">
        <v>0.47107064249999997</v>
      </c>
      <c r="AM62" s="9">
        <v>0.30908090999999999</v>
      </c>
      <c r="AN62" s="9">
        <v>0.86272183150000004</v>
      </c>
      <c r="AO62" s="9">
        <v>0.57158673849999997</v>
      </c>
      <c r="AP62" s="9">
        <v>0.89902361749999993</v>
      </c>
      <c r="AQ62" s="9">
        <v>0.2600098495</v>
      </c>
      <c r="AR62" s="9">
        <v>4.8138415749999997</v>
      </c>
      <c r="AS62" s="9">
        <v>0.45773565849999998</v>
      </c>
      <c r="AT62" s="9">
        <v>0.99428172649999991</v>
      </c>
      <c r="AU62" s="9">
        <v>2.553490305</v>
      </c>
      <c r="AV62" s="9">
        <v>0.31795195949999999</v>
      </c>
      <c r="AW62" s="9">
        <v>0.33054824849999997</v>
      </c>
      <c r="AX62" s="9">
        <v>0.34234062700000001</v>
      </c>
      <c r="AY62" s="9">
        <v>0.23680103650000001</v>
      </c>
      <c r="AZ62" s="9">
        <v>0.27617522299999997</v>
      </c>
      <c r="BA62" s="9">
        <v>0.15980074550000001</v>
      </c>
      <c r="BB62" s="9">
        <v>0.162485404</v>
      </c>
      <c r="BC62" s="9">
        <v>4.19741665E-2</v>
      </c>
      <c r="BD62" s="9">
        <f t="shared" si="0"/>
        <v>14.449324938</v>
      </c>
      <c r="BE62" s="9">
        <f t="shared" si="1"/>
        <v>29.7371962685</v>
      </c>
      <c r="BF62" s="9">
        <f t="shared" si="2"/>
        <v>43.202809015499994</v>
      </c>
      <c r="BG62" s="9">
        <f t="shared" si="3"/>
        <v>11.198469678499999</v>
      </c>
      <c r="BH62" s="9">
        <f t="shared" si="4"/>
        <v>1.2195772024999998</v>
      </c>
      <c r="BI62" s="9">
        <f t="shared" si="5"/>
        <v>4.2430214045000003</v>
      </c>
      <c r="BJ62" s="9">
        <f t="shared" si="6"/>
        <v>17.686723649499999</v>
      </c>
      <c r="BK62" s="9">
        <f t="shared" si="7"/>
        <v>69.345310013499997</v>
      </c>
      <c r="BL62" s="9">
        <f t="shared" si="8"/>
        <v>10.908454204500002</v>
      </c>
      <c r="BM62" s="9">
        <f t="shared" si="9"/>
        <v>4.7306486255000006</v>
      </c>
      <c r="BN62" s="9">
        <f t="shared" si="10"/>
        <v>1.419530669</v>
      </c>
      <c r="BO62" s="9">
        <f t="shared" si="11"/>
        <v>81.525527678999993</v>
      </c>
      <c r="BP62" s="9">
        <f t="shared" si="12"/>
        <v>10.908454204500002</v>
      </c>
      <c r="BQ62" s="9">
        <f t="shared" si="13"/>
        <v>4.8926383580000001</v>
      </c>
      <c r="BR62" s="9">
        <f t="shared" si="14"/>
        <v>1.0883382665000001</v>
      </c>
      <c r="BS62" s="9">
        <f t="shared" si="15"/>
        <v>44.995938966249994</v>
      </c>
      <c r="BT62" s="9">
        <f t="shared" si="16"/>
        <v>1.6154203101666664</v>
      </c>
    </row>
    <row r="63" spans="1:72" s="4" customFormat="1" x14ac:dyDescent="0.25">
      <c r="A63" s="3">
        <f t="shared" si="18"/>
        <v>62</v>
      </c>
      <c r="B63" s="4">
        <v>2</v>
      </c>
      <c r="C63" s="4">
        <v>56</v>
      </c>
      <c r="D63" s="4">
        <v>2.8</v>
      </c>
      <c r="E63" s="4">
        <v>1</v>
      </c>
      <c r="F63" s="9">
        <v>5.2814976E-2</v>
      </c>
      <c r="G63" s="9">
        <v>7.9618852999999989E-2</v>
      </c>
      <c r="H63" s="9">
        <v>7.5894896000000003E-2</v>
      </c>
      <c r="I63" s="9">
        <v>8.5497297E-2</v>
      </c>
      <c r="J63" s="9">
        <v>2.9023728449999999</v>
      </c>
      <c r="K63" s="9">
        <v>1.0569429884999999</v>
      </c>
      <c r="L63" s="9">
        <v>7.9910872500000008E-2</v>
      </c>
      <c r="M63" s="9">
        <v>2.3147747249999999</v>
      </c>
      <c r="N63" s="9">
        <v>1.2712434699999999</v>
      </c>
      <c r="O63" s="9">
        <v>0.65547861900000004</v>
      </c>
      <c r="P63" s="9">
        <v>0.57510388200000007</v>
      </c>
      <c r="Q63" s="9">
        <v>0.41225624000000005</v>
      </c>
      <c r="R63" s="9">
        <v>0.10535219100000001</v>
      </c>
      <c r="S63" s="9">
        <v>7.0070397000000006E-2</v>
      </c>
      <c r="T63" s="9">
        <v>0.19795525149999998</v>
      </c>
      <c r="U63" s="9">
        <v>2.6170456700000004</v>
      </c>
      <c r="V63" s="9">
        <v>0.58577289850000003</v>
      </c>
      <c r="W63" s="9">
        <v>1.23661877</v>
      </c>
      <c r="X63" s="9">
        <v>1.394633475</v>
      </c>
      <c r="Y63" s="9">
        <v>9.634250595000001</v>
      </c>
      <c r="Z63" s="9">
        <v>0.66382374</v>
      </c>
      <c r="AA63" s="9">
        <v>1.548027705</v>
      </c>
      <c r="AB63" s="9">
        <v>6.1275824399999994</v>
      </c>
      <c r="AC63" s="9">
        <v>0.32303880950000002</v>
      </c>
      <c r="AD63" s="9">
        <v>3.0279364800000002</v>
      </c>
      <c r="AE63" s="9">
        <v>1.1789490950000001</v>
      </c>
      <c r="AF63" s="9">
        <v>2.9454178249999998</v>
      </c>
      <c r="AG63" s="9">
        <v>31.4294835</v>
      </c>
      <c r="AH63" s="9">
        <v>1.0438555949999999</v>
      </c>
      <c r="AI63" s="9">
        <v>5.1514801600000002</v>
      </c>
      <c r="AJ63" s="9">
        <v>3.7194321800000001</v>
      </c>
      <c r="AK63" s="9">
        <v>1.1651088949999999</v>
      </c>
      <c r="AL63" s="9">
        <v>0.44683954950000004</v>
      </c>
      <c r="AM63" s="9">
        <v>0.25650978400000002</v>
      </c>
      <c r="AN63" s="9">
        <v>1.436380395</v>
      </c>
      <c r="AO63" s="9">
        <v>0.58967933300000008</v>
      </c>
      <c r="AP63" s="9">
        <v>0.88558320299999993</v>
      </c>
      <c r="AQ63" s="9">
        <v>0.15704199499999999</v>
      </c>
      <c r="AR63" s="9">
        <v>6.0024450250000001</v>
      </c>
      <c r="AS63" s="9">
        <v>0.3492136945</v>
      </c>
      <c r="AT63" s="9">
        <v>1.9856676099999999</v>
      </c>
      <c r="AU63" s="9">
        <v>2.7190462950000001</v>
      </c>
      <c r="AV63" s="9">
        <v>0.32779551299999998</v>
      </c>
      <c r="AW63" s="9">
        <v>0.20643445199999999</v>
      </c>
      <c r="AX63" s="9">
        <v>0.29004622749999998</v>
      </c>
      <c r="AY63" s="9">
        <v>0.12331244299999999</v>
      </c>
      <c r="AZ63" s="9">
        <v>0.25150813100000002</v>
      </c>
      <c r="BA63" s="9">
        <v>8.4425080499999999E-2</v>
      </c>
      <c r="BB63" s="9">
        <v>0.13444538</v>
      </c>
      <c r="BC63" s="9">
        <v>2.5880549999999999E-2</v>
      </c>
      <c r="BD63" s="9">
        <f t="shared" si="0"/>
        <v>12.951709319000001</v>
      </c>
      <c r="BE63" s="9">
        <f t="shared" si="1"/>
        <v>27.146281124999998</v>
      </c>
      <c r="BF63" s="9">
        <f t="shared" si="2"/>
        <v>45.571529369499991</v>
      </c>
      <c r="BG63" s="9">
        <f t="shared" si="3"/>
        <v>13.2229071205</v>
      </c>
      <c r="BH63" s="9">
        <f t="shared" si="4"/>
        <v>0.90961781199999991</v>
      </c>
      <c r="BI63" s="9">
        <f t="shared" si="5"/>
        <v>3.7014515607499998</v>
      </c>
      <c r="BJ63" s="9">
        <f t="shared" si="6"/>
        <v>17.946254837500003</v>
      </c>
      <c r="BK63" s="9">
        <f t="shared" si="7"/>
        <v>68.969114427999997</v>
      </c>
      <c r="BL63" s="9">
        <f t="shared" si="8"/>
        <v>13.0179597</v>
      </c>
      <c r="BM63" s="9">
        <f t="shared" si="9"/>
        <v>4.4194038559999997</v>
      </c>
      <c r="BN63" s="9">
        <f t="shared" si="10"/>
        <v>1.3928005142500002</v>
      </c>
      <c r="BO63" s="9">
        <f t="shared" si="11"/>
        <v>79.743221741500008</v>
      </c>
      <c r="BP63" s="9">
        <f t="shared" si="12"/>
        <v>13.0179597</v>
      </c>
      <c r="BQ63" s="9">
        <f t="shared" si="13"/>
        <v>4.6097336215000002</v>
      </c>
      <c r="BR63" s="9">
        <f t="shared" si="14"/>
        <v>1.10357537625</v>
      </c>
      <c r="BS63" s="9">
        <f t="shared" si="15"/>
        <v>40.500497765249996</v>
      </c>
      <c r="BT63" s="9">
        <f t="shared" si="16"/>
        <v>2.4318563678333334</v>
      </c>
    </row>
    <row r="64" spans="1:72" s="4" customFormat="1" x14ac:dyDescent="0.25">
      <c r="A64" s="3">
        <f t="shared" si="18"/>
        <v>63</v>
      </c>
      <c r="B64" s="4">
        <v>2</v>
      </c>
      <c r="C64" s="4">
        <v>64</v>
      </c>
      <c r="D64" s="4">
        <v>13.4</v>
      </c>
      <c r="E64" s="4">
        <v>2</v>
      </c>
      <c r="F64" s="9">
        <v>4.1116643000000001E-2</v>
      </c>
      <c r="G64" s="9">
        <v>6.3776604000000001E-2</v>
      </c>
      <c r="H64" s="9">
        <v>5.0168783500000001E-2</v>
      </c>
      <c r="I64" s="9">
        <v>6.8390385999999997E-2</v>
      </c>
      <c r="J64" s="9">
        <v>2.1027164699999998</v>
      </c>
      <c r="K64" s="9">
        <v>0.74436076950000007</v>
      </c>
      <c r="L64" s="9">
        <v>9.3261243999999993E-2</v>
      </c>
      <c r="M64" s="9">
        <v>1.7671999700000001</v>
      </c>
      <c r="N64" s="9">
        <v>0.84378441850000008</v>
      </c>
      <c r="O64" s="9">
        <v>0.54411378050000003</v>
      </c>
      <c r="P64" s="9">
        <v>0.40236719600000004</v>
      </c>
      <c r="Q64" s="9">
        <v>0.40056328100000005</v>
      </c>
      <c r="R64" s="9">
        <v>0.1337054235</v>
      </c>
      <c r="S64" s="9">
        <v>8.9464320999999999E-2</v>
      </c>
      <c r="T64" s="9">
        <v>0.22976630650000002</v>
      </c>
      <c r="U64" s="9">
        <v>2.4198103900000003</v>
      </c>
      <c r="V64" s="9">
        <v>0.62581638399999995</v>
      </c>
      <c r="W64" s="9">
        <v>1.412504735</v>
      </c>
      <c r="X64" s="9">
        <v>1.5139047649999999</v>
      </c>
      <c r="Y64" s="9">
        <v>10.076559289999999</v>
      </c>
      <c r="Z64" s="9">
        <v>0.61120362700000008</v>
      </c>
      <c r="AA64" s="9">
        <v>1.8120428199999998</v>
      </c>
      <c r="AB64" s="9">
        <v>7.318089895</v>
      </c>
      <c r="AC64" s="9">
        <v>0.35717459750000002</v>
      </c>
      <c r="AD64" s="9">
        <v>3.6825160400000003</v>
      </c>
      <c r="AE64" s="9">
        <v>1.193605625</v>
      </c>
      <c r="AF64" s="9">
        <v>3.0527731899999999</v>
      </c>
      <c r="AG64" s="9">
        <v>25.804810549999999</v>
      </c>
      <c r="AH64" s="9">
        <v>1.0498271699999999</v>
      </c>
      <c r="AI64" s="9">
        <v>7.8655169599999999</v>
      </c>
      <c r="AJ64" s="9">
        <v>5.4939166850000003</v>
      </c>
      <c r="AK64" s="9">
        <v>1.5214911799999999</v>
      </c>
      <c r="AL64" s="9">
        <v>0.45701461200000004</v>
      </c>
      <c r="AM64" s="9">
        <v>0.2771640085</v>
      </c>
      <c r="AN64" s="9">
        <v>1.2537477350000001</v>
      </c>
      <c r="AO64" s="9">
        <v>0.72100772749999997</v>
      </c>
      <c r="AP64" s="9">
        <v>0.99481516449999996</v>
      </c>
      <c r="AQ64" s="9">
        <v>0.19541396799999999</v>
      </c>
      <c r="AR64" s="9">
        <v>5.3470444349999999</v>
      </c>
      <c r="AS64" s="9">
        <v>0.46203093950000002</v>
      </c>
      <c r="AT64" s="9">
        <v>1.5108170400000001</v>
      </c>
      <c r="AU64" s="9">
        <v>3.4336336149999998</v>
      </c>
      <c r="AV64" s="9">
        <v>0.42813541899999996</v>
      </c>
      <c r="AW64" s="9">
        <v>0.37739014500000001</v>
      </c>
      <c r="AX64" s="9">
        <v>0.35605318699999999</v>
      </c>
      <c r="AY64" s="9">
        <v>0.167831438</v>
      </c>
      <c r="AZ64" s="9">
        <v>0.28044616099999997</v>
      </c>
      <c r="BA64" s="9">
        <v>0.12863678449999999</v>
      </c>
      <c r="BB64" s="9">
        <v>0.1696624545</v>
      </c>
      <c r="BC64" s="9">
        <v>5.2835703499999997E-2</v>
      </c>
      <c r="BD64" s="9">
        <f t="shared" si="0"/>
        <v>10.413803598000001</v>
      </c>
      <c r="BE64" s="9">
        <f t="shared" si="1"/>
        <v>30.0907454345</v>
      </c>
      <c r="BF64" s="9">
        <f t="shared" si="2"/>
        <v>44.639930516999996</v>
      </c>
      <c r="BG64" s="9">
        <f t="shared" si="3"/>
        <v>13.470288453499998</v>
      </c>
      <c r="BH64" s="9">
        <f t="shared" si="4"/>
        <v>1.1554657285000001</v>
      </c>
      <c r="BI64" s="9">
        <f t="shared" si="5"/>
        <v>2.7150331995000001</v>
      </c>
      <c r="BJ64" s="9">
        <f t="shared" si="6"/>
        <v>17.771271767000002</v>
      </c>
      <c r="BK64" s="9">
        <f t="shared" si="7"/>
        <v>70.189931536999993</v>
      </c>
      <c r="BL64" s="9">
        <f t="shared" si="8"/>
        <v>12.4633828015</v>
      </c>
      <c r="BM64" s="9">
        <f t="shared" si="9"/>
        <v>5.6717889159999988</v>
      </c>
      <c r="BN64" s="9">
        <f t="shared" si="10"/>
        <v>1.5099536577499999</v>
      </c>
      <c r="BO64" s="9">
        <f t="shared" si="11"/>
        <v>79.223152484499991</v>
      </c>
      <c r="BP64" s="9">
        <f t="shared" si="12"/>
        <v>12.4633828015</v>
      </c>
      <c r="BQ64" s="9">
        <f t="shared" si="13"/>
        <v>5.8516395194999991</v>
      </c>
      <c r="BR64" s="9">
        <f t="shared" si="14"/>
        <v>0.77454758075000008</v>
      </c>
      <c r="BS64" s="9">
        <f t="shared" si="15"/>
        <v>45.331134521750002</v>
      </c>
      <c r="BT64" s="9">
        <f t="shared" si="16"/>
        <v>2.1941659363333335</v>
      </c>
    </row>
    <row r="65" spans="1:72" s="4" customFormat="1" x14ac:dyDescent="0.25">
      <c r="A65" s="3">
        <f t="shared" si="18"/>
        <v>64</v>
      </c>
      <c r="B65" s="4">
        <v>2</v>
      </c>
      <c r="C65" s="4">
        <v>55</v>
      </c>
      <c r="D65" s="4">
        <v>8.3000000000000007</v>
      </c>
      <c r="E65" s="4">
        <v>1</v>
      </c>
      <c r="F65" s="9">
        <v>3.9268079999999997E-2</v>
      </c>
      <c r="G65" s="9">
        <v>6.6134590500000007E-2</v>
      </c>
      <c r="H65" s="9">
        <v>6.1452441499999996E-2</v>
      </c>
      <c r="I65" s="9">
        <v>6.7791876500000001E-2</v>
      </c>
      <c r="J65" s="9">
        <v>1.91977134</v>
      </c>
      <c r="K65" s="9">
        <v>0.93496548699999993</v>
      </c>
      <c r="L65" s="9">
        <v>8.8239724000000005E-2</v>
      </c>
      <c r="M65" s="9">
        <v>2.187166285</v>
      </c>
      <c r="N65" s="9">
        <v>0.86755215200000002</v>
      </c>
      <c r="O65" s="9">
        <v>0.69427515950000007</v>
      </c>
      <c r="P65" s="9">
        <v>0.5914427015</v>
      </c>
      <c r="Q65" s="9">
        <v>0.46197051550000001</v>
      </c>
      <c r="R65" s="9">
        <v>0.145868212</v>
      </c>
      <c r="S65" s="9">
        <v>7.8945067499999994E-2</v>
      </c>
      <c r="T65" s="9">
        <v>0.23871528650000001</v>
      </c>
      <c r="U65" s="9">
        <v>2.6855235850000003</v>
      </c>
      <c r="V65" s="9">
        <v>0.644105606</v>
      </c>
      <c r="W65" s="9">
        <v>1.4381727</v>
      </c>
      <c r="X65" s="9">
        <v>1.3740604599999999</v>
      </c>
      <c r="Y65" s="9">
        <v>10.533812299999999</v>
      </c>
      <c r="Z65" s="9">
        <v>0.66430012250000003</v>
      </c>
      <c r="AA65" s="9">
        <v>1.6477479700000002</v>
      </c>
      <c r="AB65" s="9">
        <v>7.325831365</v>
      </c>
      <c r="AC65" s="9">
        <v>0.35682438849999998</v>
      </c>
      <c r="AD65" s="9">
        <v>3.7474701850000001</v>
      </c>
      <c r="AE65" s="9">
        <v>1.1209341099999999</v>
      </c>
      <c r="AF65" s="9">
        <v>3.17924725</v>
      </c>
      <c r="AG65" s="9">
        <v>28.8609513</v>
      </c>
      <c r="AH65" s="9">
        <v>0.96583959850000001</v>
      </c>
      <c r="AI65" s="9">
        <v>8.236301404999999</v>
      </c>
      <c r="AJ65" s="9">
        <v>4.4799881999999993</v>
      </c>
      <c r="AK65" s="9">
        <v>0.92675011399999996</v>
      </c>
      <c r="AL65" s="9">
        <v>0.4185426605</v>
      </c>
      <c r="AM65" s="9">
        <v>0.2258878295</v>
      </c>
      <c r="AN65" s="9">
        <v>0.93219561100000004</v>
      </c>
      <c r="AO65" s="9">
        <v>0.50547674949999999</v>
      </c>
      <c r="AP65" s="9">
        <v>0.75238881300000005</v>
      </c>
      <c r="AQ65" s="9">
        <v>0.21893499700000002</v>
      </c>
      <c r="AR65" s="9">
        <v>4.2905634099999999</v>
      </c>
      <c r="AS65" s="9">
        <v>0.43769162350000002</v>
      </c>
      <c r="AT65" s="9">
        <v>1.203848655</v>
      </c>
      <c r="AU65" s="9">
        <v>2.5142817050000001</v>
      </c>
      <c r="AV65" s="9">
        <v>0.36272804049999996</v>
      </c>
      <c r="AW65" s="9">
        <v>0.31045281150000004</v>
      </c>
      <c r="AX65" s="9">
        <v>0.31804133449999999</v>
      </c>
      <c r="AY65" s="9">
        <v>0.19396423000000002</v>
      </c>
      <c r="AZ65" s="9">
        <v>0.30520669</v>
      </c>
      <c r="BA65" s="9">
        <v>0.14152803250000001</v>
      </c>
      <c r="BB65" s="9">
        <v>0.19063801850000001</v>
      </c>
      <c r="BC65" s="9">
        <v>4.6209229000000004E-2</v>
      </c>
      <c r="BD65" s="9">
        <f t="shared" si="0"/>
        <v>11.51444374225</v>
      </c>
      <c r="BE65" s="9">
        <f t="shared" si="1"/>
        <v>30.513383651749997</v>
      </c>
      <c r="BF65" s="9">
        <f t="shared" si="2"/>
        <v>45.941502999000001</v>
      </c>
      <c r="BG65" s="9">
        <f t="shared" si="3"/>
        <v>10.596366805000001</v>
      </c>
      <c r="BH65" s="9">
        <f t="shared" si="4"/>
        <v>1.1955875345</v>
      </c>
      <c r="BI65" s="9">
        <f t="shared" si="5"/>
        <v>2.6333827364999998</v>
      </c>
      <c r="BJ65" s="9">
        <f t="shared" si="6"/>
        <v>18.684173963249997</v>
      </c>
      <c r="BK65" s="9">
        <f t="shared" si="7"/>
        <v>73.347124079499991</v>
      </c>
      <c r="BL65" s="9">
        <f t="shared" si="8"/>
        <v>9.6863926334999988</v>
      </c>
      <c r="BM65" s="9">
        <f t="shared" si="9"/>
        <v>4.6089379209999999</v>
      </c>
      <c r="BN65" s="9">
        <f t="shared" si="10"/>
        <v>1.4869402100000002</v>
      </c>
      <c r="BO65" s="9">
        <f t="shared" si="11"/>
        <v>82.801979420999984</v>
      </c>
      <c r="BP65" s="9">
        <f t="shared" si="12"/>
        <v>9.6863926334999988</v>
      </c>
      <c r="BQ65" s="9">
        <f t="shared" si="13"/>
        <v>4.8015927519999995</v>
      </c>
      <c r="BR65" s="9">
        <f t="shared" si="14"/>
        <v>1.0589254449999999</v>
      </c>
      <c r="BS65" s="9">
        <f t="shared" si="15"/>
        <v>45.8572886595</v>
      </c>
      <c r="BT65" s="9">
        <f t="shared" si="16"/>
        <v>1.8263563395</v>
      </c>
    </row>
    <row r="66" spans="1:72" s="4" customFormat="1" x14ac:dyDescent="0.25">
      <c r="A66" s="3">
        <f t="shared" si="18"/>
        <v>65</v>
      </c>
      <c r="B66" s="4">
        <v>2</v>
      </c>
      <c r="C66" s="4">
        <v>58</v>
      </c>
      <c r="D66" s="4">
        <v>5.7</v>
      </c>
      <c r="E66" s="4">
        <v>1</v>
      </c>
      <c r="F66" s="9">
        <v>3.9721826000000002E-2</v>
      </c>
      <c r="G66" s="9">
        <v>4.1517498999999999E-2</v>
      </c>
      <c r="H66" s="9">
        <v>4.7607089500000005E-2</v>
      </c>
      <c r="I66" s="9">
        <v>6.3193949999999999E-2</v>
      </c>
      <c r="J66" s="9">
        <v>2.2052256300000002</v>
      </c>
      <c r="K66" s="9">
        <v>0.9703424435000001</v>
      </c>
      <c r="L66" s="9">
        <v>7.7827131500000007E-2</v>
      </c>
      <c r="M66" s="9">
        <v>1.7843072449999999</v>
      </c>
      <c r="N66" s="9">
        <v>0.88479565900000001</v>
      </c>
      <c r="O66" s="9">
        <v>0.67676383099999993</v>
      </c>
      <c r="P66" s="9">
        <v>0.46991062900000002</v>
      </c>
      <c r="Q66" s="9">
        <v>0.38774823250000001</v>
      </c>
      <c r="R66" s="9">
        <v>0.1091615695</v>
      </c>
      <c r="S66" s="9">
        <v>7.6515952999999998E-2</v>
      </c>
      <c r="T66" s="9">
        <v>0.207242906</v>
      </c>
      <c r="U66" s="9">
        <v>2.10639412</v>
      </c>
      <c r="V66" s="9">
        <v>0.57005267749999999</v>
      </c>
      <c r="W66" s="9">
        <v>1.31637085</v>
      </c>
      <c r="X66" s="9">
        <v>1.3079828099999999</v>
      </c>
      <c r="Y66" s="9">
        <v>9.3125426000000004</v>
      </c>
      <c r="Z66" s="9">
        <v>0.63575495249999991</v>
      </c>
      <c r="AA66" s="9">
        <v>1.4992171349999999</v>
      </c>
      <c r="AB66" s="9">
        <v>5.3347189499999992</v>
      </c>
      <c r="AC66" s="9">
        <v>0.34786781300000003</v>
      </c>
      <c r="AD66" s="9">
        <v>2.6056001100000001</v>
      </c>
      <c r="AE66" s="9">
        <v>1.1739344900000002</v>
      </c>
      <c r="AF66" s="9">
        <v>4.8421429749999998</v>
      </c>
      <c r="AG66" s="9">
        <v>29.614865199999997</v>
      </c>
      <c r="AH66" s="9">
        <v>0.80956625800000004</v>
      </c>
      <c r="AI66" s="9">
        <v>5.2080161250000003</v>
      </c>
      <c r="AJ66" s="9">
        <v>3.551622965</v>
      </c>
      <c r="AK66" s="9">
        <v>1.568182615</v>
      </c>
      <c r="AL66" s="9">
        <v>0.54307542250000007</v>
      </c>
      <c r="AM66" s="9">
        <v>0.32334578000000003</v>
      </c>
      <c r="AN66" s="9">
        <v>1.0238771250000001</v>
      </c>
      <c r="AO66" s="9">
        <v>0.90827183750000007</v>
      </c>
      <c r="AP66" s="9">
        <v>1.2767107000000002</v>
      </c>
      <c r="AQ66" s="9">
        <v>0.29330354749999998</v>
      </c>
      <c r="AR66" s="9">
        <v>6.1418148099999996</v>
      </c>
      <c r="AS66" s="9">
        <v>0.51976374549999993</v>
      </c>
      <c r="AT66" s="9">
        <v>1.1044019500000002</v>
      </c>
      <c r="AU66" s="9">
        <v>5.1147378799999998</v>
      </c>
      <c r="AV66" s="9">
        <v>0.380712043</v>
      </c>
      <c r="AW66" s="9">
        <v>0.60509944500000001</v>
      </c>
      <c r="AX66" s="9">
        <v>0.48273147299999997</v>
      </c>
      <c r="AY66" s="9">
        <v>0.33410003150000001</v>
      </c>
      <c r="AZ66" s="9">
        <v>0.37074018650000001</v>
      </c>
      <c r="BA66" s="9">
        <v>0.2885824515</v>
      </c>
      <c r="BB66" s="9">
        <v>0.31840520100000003</v>
      </c>
      <c r="BC66" s="9">
        <v>0.12361211799999999</v>
      </c>
      <c r="BD66" s="9">
        <f t="shared" si="0"/>
        <v>10.555917613250001</v>
      </c>
      <c r="BE66" s="9">
        <f t="shared" si="1"/>
        <v>27.480711848249999</v>
      </c>
      <c r="BF66" s="9">
        <f t="shared" si="2"/>
        <v>43.493140200499994</v>
      </c>
      <c r="BG66" s="9">
        <f t="shared" si="3"/>
        <v>16.3448159585</v>
      </c>
      <c r="BH66" s="9">
        <f t="shared" si="4"/>
        <v>1.9181714615000001</v>
      </c>
      <c r="BI66" s="9">
        <f t="shared" si="5"/>
        <v>2.8894109115000002</v>
      </c>
      <c r="BJ66" s="9">
        <f t="shared" si="6"/>
        <v>16.66808437525</v>
      </c>
      <c r="BK66" s="9">
        <f t="shared" si="7"/>
        <v>66.591335943499985</v>
      </c>
      <c r="BL66" s="9">
        <f t="shared" si="8"/>
        <v>13.379401753</v>
      </c>
      <c r="BM66" s="9">
        <f t="shared" si="9"/>
        <v>8.3420666095000016</v>
      </c>
      <c r="BN66" s="9">
        <f t="shared" si="10"/>
        <v>1.28511212075</v>
      </c>
      <c r="BO66" s="9">
        <f t="shared" si="11"/>
        <v>75.690469841000009</v>
      </c>
      <c r="BP66" s="9">
        <f t="shared" si="12"/>
        <v>13.379401753</v>
      </c>
      <c r="BQ66" s="9">
        <f t="shared" si="13"/>
        <v>8.5617962520000006</v>
      </c>
      <c r="BR66" s="9">
        <f t="shared" si="14"/>
        <v>0.95508185075000007</v>
      </c>
      <c r="BS66" s="9">
        <f t="shared" si="15"/>
        <v>36.842387867500008</v>
      </c>
      <c r="BT66" s="9">
        <f t="shared" si="16"/>
        <v>2.2300211263333338</v>
      </c>
    </row>
    <row r="67" spans="1:72" s="4" customFormat="1" x14ac:dyDescent="0.25">
      <c r="A67" s="3">
        <f t="shared" si="18"/>
        <v>66</v>
      </c>
      <c r="B67" s="4">
        <v>2</v>
      </c>
      <c r="C67" s="4">
        <v>68</v>
      </c>
      <c r="D67" s="4">
        <v>13.1</v>
      </c>
      <c r="E67" s="4">
        <v>2</v>
      </c>
      <c r="F67" s="9">
        <v>3.2157525499999999E-2</v>
      </c>
      <c r="G67" s="9">
        <v>0.1043431965</v>
      </c>
      <c r="H67" s="9">
        <v>5.0099902500000001E-2</v>
      </c>
      <c r="I67" s="9">
        <v>4.8882478E-2</v>
      </c>
      <c r="J67" s="9">
        <v>1.5554306549999999</v>
      </c>
      <c r="K67" s="9">
        <v>0.90352549850000008</v>
      </c>
      <c r="L67" s="9">
        <v>7.9999090500000009E-2</v>
      </c>
      <c r="M67" s="9">
        <v>1.5279889899999999</v>
      </c>
      <c r="N67" s="9">
        <v>0.92148767799999998</v>
      </c>
      <c r="O67" s="9">
        <v>0.60485608950000003</v>
      </c>
      <c r="P67" s="9">
        <v>0.44345810299999999</v>
      </c>
      <c r="Q67" s="9">
        <v>0.45175661700000003</v>
      </c>
      <c r="R67" s="9">
        <v>8.7447074999999999E-2</v>
      </c>
      <c r="S67" s="9">
        <v>6.9576890000000002E-2</v>
      </c>
      <c r="T67" s="9">
        <v>0.1686781295</v>
      </c>
      <c r="U67" s="9">
        <v>2.0817251049999999</v>
      </c>
      <c r="V67" s="9">
        <v>0.54286987649999996</v>
      </c>
      <c r="W67" s="9">
        <v>0.98925482350000005</v>
      </c>
      <c r="X67" s="9">
        <v>1.18414697</v>
      </c>
      <c r="Y67" s="9">
        <v>8.058778610000001</v>
      </c>
      <c r="Z67" s="9">
        <v>0.7696952735</v>
      </c>
      <c r="AA67" s="9">
        <v>1.4190874</v>
      </c>
      <c r="AB67" s="9">
        <v>5.4432949150000001</v>
      </c>
      <c r="AC67" s="9">
        <v>0.37784217850000001</v>
      </c>
      <c r="AD67" s="9">
        <v>2.558809755</v>
      </c>
      <c r="AE67" s="9">
        <v>1.03876751</v>
      </c>
      <c r="AF67" s="9">
        <v>3.1527448599999999</v>
      </c>
      <c r="AG67" s="9">
        <v>36.817764799999999</v>
      </c>
      <c r="AH67" s="9">
        <v>1.20981673</v>
      </c>
      <c r="AI67" s="9">
        <v>5.2518403849999995</v>
      </c>
      <c r="AJ67" s="9">
        <v>2.6945526649999998</v>
      </c>
      <c r="AK67" s="9">
        <v>1.076413225</v>
      </c>
      <c r="AL67" s="9">
        <v>0.41284624450000001</v>
      </c>
      <c r="AM67" s="9">
        <v>0.27419139349999999</v>
      </c>
      <c r="AN67" s="9">
        <v>1.14931019</v>
      </c>
      <c r="AO67" s="9">
        <v>0.75698968850000004</v>
      </c>
      <c r="AP67" s="9">
        <v>0.79627943850000005</v>
      </c>
      <c r="AQ67" s="9">
        <v>0.18319995649999998</v>
      </c>
      <c r="AR67" s="9">
        <v>5.3759933200000001</v>
      </c>
      <c r="AS67" s="9">
        <v>0.46469948699999997</v>
      </c>
      <c r="AT67" s="9">
        <v>2.1596571850000004</v>
      </c>
      <c r="AU67" s="9">
        <v>4.4737956499999996</v>
      </c>
      <c r="AV67" s="9">
        <v>0.44759180050000003</v>
      </c>
      <c r="AW67" s="9">
        <v>0.52968203199999997</v>
      </c>
      <c r="AX67" s="9">
        <v>0.33719741749999999</v>
      </c>
      <c r="AY67" s="9">
        <v>0.153417522</v>
      </c>
      <c r="AZ67" s="9">
        <v>0.30067103350000002</v>
      </c>
      <c r="BA67" s="9">
        <v>0.145214071</v>
      </c>
      <c r="BB67" s="9">
        <v>0.22944876149999999</v>
      </c>
      <c r="BC67" s="9">
        <v>9.2721816999999998E-2</v>
      </c>
      <c r="BD67" s="9">
        <f t="shared" si="0"/>
        <v>9.5701215654999992</v>
      </c>
      <c r="BE67" s="9">
        <f t="shared" si="1"/>
        <v>24.163329384000001</v>
      </c>
      <c r="BF67" s="9">
        <f t="shared" si="2"/>
        <v>49.65131174950001</v>
      </c>
      <c r="BG67" s="9">
        <f t="shared" si="3"/>
        <v>15.187888558000001</v>
      </c>
      <c r="BH67" s="9">
        <f t="shared" si="4"/>
        <v>1.2586706224999999</v>
      </c>
      <c r="BI67" s="9">
        <f t="shared" si="5"/>
        <v>2.2363001417500001</v>
      </c>
      <c r="BJ67" s="9">
        <f t="shared" si="6"/>
        <v>14.608159367000001</v>
      </c>
      <c r="BK67" s="9">
        <f t="shared" si="7"/>
        <v>70.399781074999993</v>
      </c>
      <c r="BL67" s="9">
        <f t="shared" si="8"/>
        <v>12.375388735000001</v>
      </c>
      <c r="BM67" s="9">
        <f t="shared" si="9"/>
        <v>6.9839314984999987</v>
      </c>
      <c r="BN67" s="9">
        <f t="shared" si="10"/>
        <v>1.2938087727499998</v>
      </c>
      <c r="BO67" s="9">
        <f t="shared" si="11"/>
        <v>78.073807971999983</v>
      </c>
      <c r="BP67" s="9">
        <f t="shared" si="12"/>
        <v>12.375388735000001</v>
      </c>
      <c r="BQ67" s="9">
        <f t="shared" si="13"/>
        <v>7.1225863494999988</v>
      </c>
      <c r="BR67" s="9">
        <f t="shared" si="14"/>
        <v>0.89522085225000003</v>
      </c>
      <c r="BS67" s="9">
        <f t="shared" si="15"/>
        <v>33.603533226999993</v>
      </c>
      <c r="BT67" s="9">
        <f t="shared" si="16"/>
        <v>3.0620943900000004</v>
      </c>
    </row>
    <row r="68" spans="1:72" s="4" customFormat="1" x14ac:dyDescent="0.25">
      <c r="A68" s="3">
        <f t="shared" si="18"/>
        <v>67</v>
      </c>
      <c r="B68" s="4">
        <v>2</v>
      </c>
      <c r="C68" s="4">
        <v>68</v>
      </c>
      <c r="D68" s="4">
        <v>5.71</v>
      </c>
      <c r="E68" s="4">
        <v>1</v>
      </c>
      <c r="F68" s="9">
        <v>3.2893352000000001E-2</v>
      </c>
      <c r="G68" s="9">
        <v>9.38064485E-2</v>
      </c>
      <c r="H68" s="9">
        <v>3.5092996500000001E-2</v>
      </c>
      <c r="I68" s="9">
        <v>9.9094811000000005E-2</v>
      </c>
      <c r="J68" s="9">
        <v>2.1453040649999999</v>
      </c>
      <c r="K68" s="9">
        <v>1.0419652070000001</v>
      </c>
      <c r="L68" s="9">
        <v>0.107756396</v>
      </c>
      <c r="M68" s="9">
        <v>1.7025040200000001</v>
      </c>
      <c r="N68" s="9">
        <v>0.93305498099999995</v>
      </c>
      <c r="O68" s="9">
        <v>0.71330555250000005</v>
      </c>
      <c r="P68" s="9">
        <v>0.45365107599999999</v>
      </c>
      <c r="Q68" s="9">
        <v>0.4044559895</v>
      </c>
      <c r="R68" s="9">
        <v>0.1070136805</v>
      </c>
      <c r="S68" s="9">
        <v>8.9752880000000007E-2</v>
      </c>
      <c r="T68" s="9">
        <v>0.18482821599999999</v>
      </c>
      <c r="U68" s="9">
        <v>2.13270538</v>
      </c>
      <c r="V68" s="9">
        <v>0.52983802099999999</v>
      </c>
      <c r="W68" s="9">
        <v>1.286096565</v>
      </c>
      <c r="X68" s="9">
        <v>1.283854185</v>
      </c>
      <c r="Y68" s="9">
        <v>8.8388105150000005</v>
      </c>
      <c r="Z68" s="9">
        <v>0.74786567400000004</v>
      </c>
      <c r="AA68" s="9">
        <v>1.7850890000000001</v>
      </c>
      <c r="AB68" s="9">
        <v>5.6088152299999994</v>
      </c>
      <c r="AC68" s="9">
        <v>0.27712204399999996</v>
      </c>
      <c r="AD68" s="9">
        <v>2.979449545</v>
      </c>
      <c r="AE68" s="9">
        <v>1.4562708550000001</v>
      </c>
      <c r="AF68" s="9">
        <v>3.4637574300000002</v>
      </c>
      <c r="AG68" s="9">
        <v>31.652966849999999</v>
      </c>
      <c r="AH68" s="9">
        <v>1.4364583099999999</v>
      </c>
      <c r="AI68" s="9">
        <v>6.2460984449999994</v>
      </c>
      <c r="AJ68" s="9">
        <v>4.5543429599999996</v>
      </c>
      <c r="AK68" s="9">
        <v>1.31097961</v>
      </c>
      <c r="AL68" s="9">
        <v>0.5159104645</v>
      </c>
      <c r="AM68" s="9">
        <v>0.24039292700000001</v>
      </c>
      <c r="AN68" s="9">
        <v>1.1158323349999999</v>
      </c>
      <c r="AO68" s="9">
        <v>0.63539825450000009</v>
      </c>
      <c r="AP68" s="9">
        <v>0.95910609400000002</v>
      </c>
      <c r="AQ68" s="9">
        <v>0.21200831549999999</v>
      </c>
      <c r="AR68" s="9">
        <v>5.3721793499999997</v>
      </c>
      <c r="AS68" s="9">
        <v>0.51585201049999996</v>
      </c>
      <c r="AT68" s="9">
        <v>1.4292150050000001</v>
      </c>
      <c r="AU68" s="9">
        <v>3.3863285350000001</v>
      </c>
      <c r="AV68" s="9">
        <v>0.36355925649999998</v>
      </c>
      <c r="AW68" s="9">
        <v>0.388715333</v>
      </c>
      <c r="AX68" s="9">
        <v>0.32603414200000003</v>
      </c>
      <c r="AY68" s="9">
        <v>0.177636824</v>
      </c>
      <c r="AZ68" s="9">
        <v>0.2708911135</v>
      </c>
      <c r="BA68" s="9">
        <v>0.13397964550000002</v>
      </c>
      <c r="BB68" s="9">
        <v>0.17488168749999999</v>
      </c>
      <c r="BC68" s="9">
        <v>4.7078448499999995E-2</v>
      </c>
      <c r="BD68" s="9">
        <f t="shared" si="0"/>
        <v>10.590075225250001</v>
      </c>
      <c r="BE68" s="9">
        <f t="shared" si="1"/>
        <v>26.543372746250004</v>
      </c>
      <c r="BF68" s="9">
        <f t="shared" si="2"/>
        <v>48.288859829499998</v>
      </c>
      <c r="BG68" s="9">
        <f t="shared" si="3"/>
        <v>13.262362154</v>
      </c>
      <c r="BH68" s="9">
        <f t="shared" si="4"/>
        <v>1.1305018610000002</v>
      </c>
      <c r="BI68" s="9">
        <f t="shared" si="5"/>
        <v>2.9455881202500001</v>
      </c>
      <c r="BJ68" s="9">
        <f t="shared" si="6"/>
        <v>16.287089602250003</v>
      </c>
      <c r="BK68" s="9">
        <f t="shared" si="7"/>
        <v>70.629676594999992</v>
      </c>
      <c r="BL68" s="9">
        <f t="shared" si="8"/>
        <v>12.066481438999999</v>
      </c>
      <c r="BM68" s="9">
        <f t="shared" si="9"/>
        <v>5.5094979125000005</v>
      </c>
      <c r="BN68" s="9">
        <f t="shared" si="10"/>
        <v>1.4559930802500001</v>
      </c>
      <c r="BO68" s="9">
        <f t="shared" si="11"/>
        <v>79.716271876750014</v>
      </c>
      <c r="BP68" s="9">
        <f t="shared" si="12"/>
        <v>12.066481438999999</v>
      </c>
      <c r="BQ68" s="9">
        <f t="shared" si="13"/>
        <v>5.7850154500000013</v>
      </c>
      <c r="BR68" s="9">
        <f t="shared" si="14"/>
        <v>0.97463367950000002</v>
      </c>
      <c r="BS68" s="9">
        <f t="shared" si="15"/>
        <v>38.958127892749999</v>
      </c>
      <c r="BT68" s="9">
        <f t="shared" si="16"/>
        <v>2.117182889</v>
      </c>
    </row>
    <row r="69" spans="1:72" s="4" customFormat="1" x14ac:dyDescent="0.25">
      <c r="A69" s="3">
        <f t="shared" si="18"/>
        <v>68</v>
      </c>
      <c r="B69" s="4">
        <v>2</v>
      </c>
      <c r="C69" s="4">
        <v>63</v>
      </c>
      <c r="D69" s="4">
        <v>5.66</v>
      </c>
      <c r="F69" s="9">
        <v>3.6390409499999998E-2</v>
      </c>
      <c r="G69" s="9">
        <v>6.6595986499999996E-2</v>
      </c>
      <c r="H69" s="9">
        <v>4.8001090499999996E-2</v>
      </c>
      <c r="I69" s="9">
        <v>6.8909065500000005E-2</v>
      </c>
      <c r="J69" s="9">
        <v>2.1405489449999999</v>
      </c>
      <c r="K69" s="9">
        <v>1.1352503949999999</v>
      </c>
      <c r="L69" s="9">
        <v>7.9672444499999995E-2</v>
      </c>
      <c r="M69" s="9">
        <v>1.8727292849999999</v>
      </c>
      <c r="N69" s="9">
        <v>0.8198577695</v>
      </c>
      <c r="O69" s="9">
        <v>0.92688985850000005</v>
      </c>
      <c r="P69" s="9">
        <v>0.59363748249999992</v>
      </c>
      <c r="Q69" s="9">
        <v>0.47032554199999999</v>
      </c>
      <c r="R69" s="9">
        <v>0.1214471915</v>
      </c>
      <c r="S69" s="9">
        <v>9.2763692499999995E-2</v>
      </c>
      <c r="T69" s="9">
        <v>0.20889013550000002</v>
      </c>
      <c r="U69" s="9">
        <v>2.6291509399999997</v>
      </c>
      <c r="V69" s="9">
        <v>0.82193624050000003</v>
      </c>
      <c r="W69" s="9">
        <v>1.3392538150000002</v>
      </c>
      <c r="X69" s="9">
        <v>1.24906962</v>
      </c>
      <c r="Y69" s="9">
        <v>10.168552550000001</v>
      </c>
      <c r="Z69" s="9">
        <v>0.79423583250000007</v>
      </c>
      <c r="AA69" s="9">
        <v>1.67568286</v>
      </c>
      <c r="AB69" s="9">
        <v>6.4112389949999997</v>
      </c>
      <c r="AC69" s="9">
        <v>0.28841739049999998</v>
      </c>
      <c r="AD69" s="9">
        <v>4.3898530250000007</v>
      </c>
      <c r="AE69" s="9">
        <v>1.34583678</v>
      </c>
      <c r="AF69" s="9">
        <v>3.0513264199999997</v>
      </c>
      <c r="AG69" s="9">
        <v>31.773499999999999</v>
      </c>
      <c r="AH69" s="9">
        <v>1.513879985</v>
      </c>
      <c r="AI69" s="9">
        <v>5.0675012749999997</v>
      </c>
      <c r="AJ69" s="9">
        <v>3.3964140350000003</v>
      </c>
      <c r="AK69" s="9">
        <v>1.2095668150000001</v>
      </c>
      <c r="AL69" s="9">
        <v>0.40950343700000003</v>
      </c>
      <c r="AM69" s="9">
        <v>0.225407992</v>
      </c>
      <c r="AN69" s="9">
        <v>1.4221607000000001</v>
      </c>
      <c r="AO69" s="9">
        <v>0.618643901</v>
      </c>
      <c r="AP69" s="9">
        <v>0.7468306735000001</v>
      </c>
      <c r="AQ69" s="9">
        <v>0.12590275350000002</v>
      </c>
      <c r="AR69" s="9">
        <v>4.7932348749999996</v>
      </c>
      <c r="AS69" s="9">
        <v>0.38838295899999997</v>
      </c>
      <c r="AT69" s="9">
        <v>1.754447275</v>
      </c>
      <c r="AU69" s="9">
        <v>2.2976450499999999</v>
      </c>
      <c r="AV69" s="9">
        <v>0.32080075299999999</v>
      </c>
      <c r="AW69" s="9">
        <v>0.24052961349999999</v>
      </c>
      <c r="AX69" s="9">
        <v>0.26809433049999998</v>
      </c>
      <c r="AY69" s="9">
        <v>0.111883789</v>
      </c>
      <c r="AZ69" s="9">
        <v>0.2236391935</v>
      </c>
      <c r="BA69" s="9">
        <v>8.5448645500000003E-2</v>
      </c>
      <c r="BB69" s="9">
        <v>0.11528936049999999</v>
      </c>
      <c r="BC69" s="9">
        <v>4.4828840499999995E-2</v>
      </c>
      <c r="BD69" s="9">
        <f t="shared" si="0"/>
        <v>11.855913766499999</v>
      </c>
      <c r="BE69" s="9">
        <f t="shared" si="1"/>
        <v>29.661231072000003</v>
      </c>
      <c r="BF69" s="9">
        <f t="shared" si="2"/>
        <v>46.138363026999997</v>
      </c>
      <c r="BG69" s="9">
        <f t="shared" si="3"/>
        <v>11.2864178535</v>
      </c>
      <c r="BH69" s="9">
        <f t="shared" si="4"/>
        <v>0.84918415949999992</v>
      </c>
      <c r="BI69" s="9">
        <f t="shared" si="5"/>
        <v>2.9407931997499999</v>
      </c>
      <c r="BJ69" s="9">
        <f t="shared" si="6"/>
        <v>17.907367961000002</v>
      </c>
      <c r="BK69" s="9">
        <f t="shared" si="7"/>
        <v>72.294031200500001</v>
      </c>
      <c r="BL69" s="9">
        <f t="shared" si="8"/>
        <v>11.468673389000001</v>
      </c>
      <c r="BM69" s="9">
        <f t="shared" si="9"/>
        <v>3.933567568</v>
      </c>
      <c r="BN69" s="9">
        <f t="shared" si="10"/>
        <v>1.44988394675</v>
      </c>
      <c r="BO69" s="9">
        <f t="shared" si="11"/>
        <v>81.698195039750019</v>
      </c>
      <c r="BP69" s="9">
        <f t="shared" si="12"/>
        <v>11.468673389000001</v>
      </c>
      <c r="BQ69" s="9">
        <f t="shared" si="13"/>
        <v>4.1176630130000005</v>
      </c>
      <c r="BR69" s="9">
        <f t="shared" si="14"/>
        <v>1.1612626799999999</v>
      </c>
      <c r="BS69" s="9">
        <f t="shared" si="15"/>
        <v>41.063516071999992</v>
      </c>
      <c r="BT69" s="9">
        <f t="shared" si="16"/>
        <v>2.2145739726666664</v>
      </c>
    </row>
    <row r="70" spans="1:72" s="4" customFormat="1" x14ac:dyDescent="0.25">
      <c r="A70" s="3">
        <f t="shared" si="18"/>
        <v>69</v>
      </c>
      <c r="B70" s="4">
        <v>2</v>
      </c>
      <c r="C70" s="4">
        <v>52</v>
      </c>
      <c r="D70" s="4">
        <v>6.9</v>
      </c>
      <c r="F70" s="9">
        <v>4.1676816499999998E-2</v>
      </c>
      <c r="G70" s="9">
        <v>6.4352676999999997E-2</v>
      </c>
      <c r="H70" s="9">
        <v>6.4571786999999992E-2</v>
      </c>
      <c r="I70" s="9">
        <v>7.8855884000000001E-2</v>
      </c>
      <c r="J70" s="9">
        <v>2.4882662849999999</v>
      </c>
      <c r="K70" s="9">
        <v>0.80541536250000001</v>
      </c>
      <c r="L70" s="9">
        <v>0.11385996249999999</v>
      </c>
      <c r="M70" s="9">
        <v>2.2742846700000001</v>
      </c>
      <c r="N70" s="9">
        <v>1.228690485</v>
      </c>
      <c r="O70" s="9">
        <v>0.59236465150000006</v>
      </c>
      <c r="P70" s="9">
        <v>0.54966706999999992</v>
      </c>
      <c r="Q70" s="9">
        <v>0.48561442799999999</v>
      </c>
      <c r="R70" s="9">
        <v>0.175006412</v>
      </c>
      <c r="S70" s="9">
        <v>9.3151934000000006E-2</v>
      </c>
      <c r="T70" s="9">
        <v>0.25482969999999999</v>
      </c>
      <c r="U70" s="9">
        <v>3.434987155</v>
      </c>
      <c r="V70" s="9">
        <v>0.64095104300000005</v>
      </c>
      <c r="W70" s="9">
        <v>1.499435565</v>
      </c>
      <c r="X70" s="9">
        <v>1.70043857</v>
      </c>
      <c r="Y70" s="9">
        <v>11.105940650000001</v>
      </c>
      <c r="Z70" s="9">
        <v>0.67838317000000004</v>
      </c>
      <c r="AA70" s="9">
        <v>1.8700640050000001</v>
      </c>
      <c r="AB70" s="9">
        <v>9.4140658399999992</v>
      </c>
      <c r="AC70" s="9">
        <v>0.37077213599999997</v>
      </c>
      <c r="AD70" s="9">
        <v>3.9102550100000002</v>
      </c>
      <c r="AE70" s="9">
        <v>0.97848378650000001</v>
      </c>
      <c r="AF70" s="9">
        <v>2.8608202450000002</v>
      </c>
      <c r="AG70" s="9">
        <v>24.279635900000002</v>
      </c>
      <c r="AH70" s="9">
        <v>1.1621944449999999</v>
      </c>
      <c r="AI70" s="9">
        <v>9.630626865</v>
      </c>
      <c r="AJ70" s="9">
        <v>5.1617751599999995</v>
      </c>
      <c r="AK70" s="9">
        <v>1.730477805</v>
      </c>
      <c r="AL70" s="9">
        <v>0.33642780100000003</v>
      </c>
      <c r="AM70" s="9">
        <v>0.22052597600000001</v>
      </c>
      <c r="AN70" s="9">
        <v>0.87725937399999998</v>
      </c>
      <c r="AO70" s="9">
        <v>0.37864392450000001</v>
      </c>
      <c r="AP70" s="9">
        <v>0.6434129515</v>
      </c>
      <c r="AQ70" s="9">
        <v>0.1878147725</v>
      </c>
      <c r="AR70" s="9">
        <v>3.64503982</v>
      </c>
      <c r="AS70" s="9">
        <v>0.30568164600000003</v>
      </c>
      <c r="AT70" s="9">
        <v>0.99744810799999994</v>
      </c>
      <c r="AU70" s="9">
        <v>1.5333970450000001</v>
      </c>
      <c r="AV70" s="9">
        <v>0.289720749</v>
      </c>
      <c r="AW70" s="9">
        <v>0.1496321685</v>
      </c>
      <c r="AX70" s="9">
        <v>0.20723784049999999</v>
      </c>
      <c r="AY70" s="9">
        <v>0.112526003</v>
      </c>
      <c r="AZ70" s="9">
        <v>0.1854591495</v>
      </c>
      <c r="BA70" s="9">
        <v>7.3752521000000001E-2</v>
      </c>
      <c r="BB70" s="9">
        <v>9.1267506999999998E-2</v>
      </c>
      <c r="BC70" s="9">
        <v>2.4837178000000001E-2</v>
      </c>
      <c r="BD70" s="9">
        <f t="shared" ref="BD70:BD72" si="19">F70+G70+H70+I70+J70+K70+L70+M70+N70+O70+P70+(Q70/2)+S70+U70+V70+AC70</f>
        <v>13.084675132999999</v>
      </c>
      <c r="BE70" s="9">
        <f t="shared" ref="BE70:BE72" si="20">(Q70/2)+R70+W70+X70+Y70+Z70+AA70+AB70+AD70+AF70+AM70</f>
        <v>33.677742656999996</v>
      </c>
      <c r="BF70" s="9">
        <f t="shared" ref="BF70:BF72" si="21">AE70+AG70+AH70+AI70+AJ70+AK70+AL70+AN70</f>
        <v>44.156881136499997</v>
      </c>
      <c r="BG70" s="9">
        <f t="shared" ref="BG70:BG72" si="22">AO70+AP70+AQ70+AR70+AS70+AT70+AU70+AV70+AW70</f>
        <v>8.1307911849999996</v>
      </c>
      <c r="BH70" s="9">
        <f t="shared" ref="BH70:BH72" si="23">AX70+AY70+AZ70+BA70+BB70+BC70</f>
        <v>0.69508019899999984</v>
      </c>
      <c r="BI70" s="9">
        <f t="shared" ref="BI70:BI72" si="24">F70+G70+I70+J70+(K70/2)+(R70/2)</f>
        <v>3.16336254975</v>
      </c>
      <c r="BJ70" s="9">
        <f t="shared" ref="BJ70:BJ72" si="25">H70+L70+M70+N70+O70+(Q70/2)+R70+T70+W70+X70+Y70+(AA70/2)</f>
        <v>20.187261669500003</v>
      </c>
      <c r="BK70" s="9">
        <f t="shared" ref="BK70:BK72" si="26">S70+U70+V70+Y70+Z70+(AA70/2)+AB70+AD70+AE70+AF70+AG70+AH70+AI70+AJ70</f>
        <v>74.286303206000014</v>
      </c>
      <c r="BL70" s="9">
        <f t="shared" ref="BL70:BL72" si="27">AK70+AL70+AN70+AO70+AP70+AQ70+AR70+AS70+AT70</f>
        <v>9.1022062024999997</v>
      </c>
      <c r="BM70" s="9">
        <f t="shared" ref="BM70:BM72" si="28">AM70+AU70+AV70+AW70+AX70+AY70+AZ70+BA70+BB70+BC70</f>
        <v>2.8883561375000002</v>
      </c>
      <c r="BN70" s="9">
        <f t="shared" ref="BN70:BN72" si="29">F70+G70+H70+(Q70/2)+R70+(T70/2)+(AA70/2)</f>
        <v>1.6508617590000001</v>
      </c>
      <c r="BO70" s="9">
        <f t="shared" ref="BO70:BO72" si="30">I70+J70+(K70/2)+L70+M70+N70+O70+(Q70/2)+S70+(T70/2)+U70+V70+W70+X70+Y70+Z70+(AA70/2)+AB70+AD70+AE70+AF70+AG70+AH70+AI70+AJ70</f>
        <v>85.035429024250007</v>
      </c>
      <c r="BP70" s="9">
        <f t="shared" ref="BP70:BP72" si="31">AK70+AL70+AN70+AO70+AP70+AQ70+AR70+AS70+AT70</f>
        <v>9.1022062024999997</v>
      </c>
      <c r="BQ70" s="9">
        <f t="shared" ref="BQ70:BQ72" si="32">AL70+AU70+AV70+AW70+AX70+AY70+AZ70+BA70+BB70+BC70</f>
        <v>3.0042579625000001</v>
      </c>
      <c r="BR70" s="9">
        <f t="shared" ref="BR70:BR72" si="33">(K70/2)+P70</f>
        <v>0.95237475124999993</v>
      </c>
      <c r="BS70" s="9">
        <f t="shared" ref="BS70:BS72" si="34">G70+J70+(K70/2)+M70+N70+O70+(T70/2)+U70+V70+X70+Y70+AB70+AD70+AI70+AJ70+AS70+(BA70/2)</f>
        <v>52.519679499249996</v>
      </c>
      <c r="BT70" s="9">
        <f t="shared" ref="BT70:BT72" si="35">AT70+AW70+(AX70/3)+BB70+(BC70/3)</f>
        <v>1.3157061229999998</v>
      </c>
    </row>
    <row r="71" spans="1:72" s="4" customFormat="1" x14ac:dyDescent="0.25">
      <c r="A71" s="3">
        <f t="shared" si="18"/>
        <v>70</v>
      </c>
      <c r="B71" s="4">
        <v>2</v>
      </c>
      <c r="C71" s="4">
        <v>59</v>
      </c>
      <c r="D71" s="4">
        <v>11.9</v>
      </c>
      <c r="F71" s="9">
        <v>4.5780041E-2</v>
      </c>
      <c r="G71" s="9">
        <v>7.8454892999999998E-2</v>
      </c>
      <c r="H71" s="9">
        <v>4.1792787499999998E-2</v>
      </c>
      <c r="I71" s="9">
        <v>9.7142690000000004E-2</v>
      </c>
      <c r="J71" s="9">
        <v>2.9732132599999996</v>
      </c>
      <c r="K71" s="9">
        <v>0.76759256249999996</v>
      </c>
      <c r="L71" s="9">
        <v>9.5138815000000002E-2</v>
      </c>
      <c r="M71" s="9">
        <v>1.7135221</v>
      </c>
      <c r="N71" s="9">
        <v>0.7597028509999999</v>
      </c>
      <c r="O71" s="9">
        <v>0.48417136</v>
      </c>
      <c r="P71" s="9">
        <v>0.35498637550000001</v>
      </c>
      <c r="Q71" s="9">
        <v>0.37436812250000001</v>
      </c>
      <c r="R71" s="9">
        <v>0.11505613049999999</v>
      </c>
      <c r="S71" s="9">
        <v>7.8688786499999996E-2</v>
      </c>
      <c r="T71" s="9">
        <v>0.214905179</v>
      </c>
      <c r="U71" s="9">
        <v>1.7166506149999998</v>
      </c>
      <c r="V71" s="9">
        <v>0.46711119249999999</v>
      </c>
      <c r="W71" s="9">
        <v>1.3632589749999999</v>
      </c>
      <c r="X71" s="9">
        <v>1.342816405</v>
      </c>
      <c r="Y71" s="9">
        <v>9.3490258600000011</v>
      </c>
      <c r="Z71" s="9">
        <v>0.67094254350000004</v>
      </c>
      <c r="AA71" s="9">
        <v>1.81486459</v>
      </c>
      <c r="AB71" s="9">
        <v>5.1001242399999995</v>
      </c>
      <c r="AC71" s="9">
        <v>0.40751826250000001</v>
      </c>
      <c r="AD71" s="9">
        <v>2.5359576600000002</v>
      </c>
      <c r="AE71" s="9">
        <v>1.39568212</v>
      </c>
      <c r="AF71" s="9">
        <v>2.9372448150000001</v>
      </c>
      <c r="AG71" s="9">
        <v>29.803414799999999</v>
      </c>
      <c r="AH71" s="9">
        <v>1.0854150200000001</v>
      </c>
      <c r="AI71" s="9">
        <v>7.4152036500000005</v>
      </c>
      <c r="AJ71" s="9">
        <v>5.26325223</v>
      </c>
      <c r="AK71" s="9">
        <v>0.84044261650000007</v>
      </c>
      <c r="AL71" s="9">
        <v>0.4483684745</v>
      </c>
      <c r="AM71" s="9">
        <v>0.233317043</v>
      </c>
      <c r="AN71" s="9">
        <v>0.83515499849999997</v>
      </c>
      <c r="AO71" s="9">
        <v>0.92226237099999997</v>
      </c>
      <c r="AP71" s="9">
        <v>0.74190716600000006</v>
      </c>
      <c r="AQ71" s="9">
        <v>0.26292004999999996</v>
      </c>
      <c r="AR71" s="9">
        <v>3.6908201199999997</v>
      </c>
      <c r="AS71" s="9">
        <v>0.31513648549999995</v>
      </c>
      <c r="AT71" s="9">
        <v>1.5361815700000001</v>
      </c>
      <c r="AU71" s="9">
        <v>5.832805595</v>
      </c>
      <c r="AV71" s="9">
        <v>0.44893055650000002</v>
      </c>
      <c r="AW71" s="9">
        <v>0.68558657849999993</v>
      </c>
      <c r="AX71" s="9">
        <v>0.52819595549999998</v>
      </c>
      <c r="AY71" s="9">
        <v>0.22173649600000001</v>
      </c>
      <c r="AZ71" s="9">
        <v>0.44162501649999997</v>
      </c>
      <c r="BA71" s="9">
        <v>0.32930506349999999</v>
      </c>
      <c r="BB71" s="9">
        <v>0.51873539599999996</v>
      </c>
      <c r="BC71" s="9">
        <v>0.30356952100000001</v>
      </c>
      <c r="BD71" s="9">
        <f t="shared" si="19"/>
        <v>10.268650653250001</v>
      </c>
      <c r="BE71" s="9">
        <f t="shared" si="20"/>
        <v>25.649792323250001</v>
      </c>
      <c r="BF71" s="9">
        <f t="shared" si="21"/>
        <v>47.086933909500004</v>
      </c>
      <c r="BG71" s="9">
        <f t="shared" si="22"/>
        <v>14.436550492500002</v>
      </c>
      <c r="BH71" s="9">
        <f t="shared" si="23"/>
        <v>2.3431674485</v>
      </c>
      <c r="BI71" s="9">
        <f t="shared" si="24"/>
        <v>3.6359152304999998</v>
      </c>
      <c r="BJ71" s="9">
        <f t="shared" si="25"/>
        <v>16.574006819250002</v>
      </c>
      <c r="BK71" s="9">
        <f t="shared" si="26"/>
        <v>68.726145827500005</v>
      </c>
      <c r="BL71" s="9">
        <f t="shared" si="27"/>
        <v>9.5931938519999989</v>
      </c>
      <c r="BM71" s="9">
        <f t="shared" si="28"/>
        <v>9.5438072214999998</v>
      </c>
      <c r="BN71" s="9">
        <f t="shared" si="29"/>
        <v>1.4831527977499999</v>
      </c>
      <c r="BO71" s="9">
        <f t="shared" si="30"/>
        <v>78.233545215500001</v>
      </c>
      <c r="BP71" s="9">
        <f t="shared" si="31"/>
        <v>9.5931938519999989</v>
      </c>
      <c r="BQ71" s="9">
        <f t="shared" si="32"/>
        <v>9.758858652999999</v>
      </c>
      <c r="BR71" s="9">
        <f t="shared" si="33"/>
        <v>0.73878265674999999</v>
      </c>
      <c r="BS71" s="9">
        <f t="shared" si="34"/>
        <v>40.170244204500001</v>
      </c>
      <c r="BT71" s="9">
        <f t="shared" si="35"/>
        <v>3.0177587033333331</v>
      </c>
    </row>
    <row r="72" spans="1:72" s="4" customFormat="1" x14ac:dyDescent="0.25">
      <c r="A72" s="3">
        <f t="shared" si="18"/>
        <v>71</v>
      </c>
      <c r="B72" s="4">
        <v>2</v>
      </c>
      <c r="C72" s="4">
        <v>49</v>
      </c>
      <c r="D72" s="4">
        <v>3.3</v>
      </c>
      <c r="E72" s="4">
        <v>1</v>
      </c>
      <c r="F72" s="9">
        <v>4.2929182999999996E-2</v>
      </c>
      <c r="G72" s="9">
        <v>9.9005660499999995E-2</v>
      </c>
      <c r="H72" s="9">
        <v>6.5589387500000013E-2</v>
      </c>
      <c r="I72" s="9">
        <v>6.9179442000000008E-2</v>
      </c>
      <c r="J72" s="9">
        <v>2.4828384999999997</v>
      </c>
      <c r="K72" s="9">
        <v>1.03397524</v>
      </c>
      <c r="L72" s="9">
        <v>0.1002704405</v>
      </c>
      <c r="M72" s="9">
        <v>2.3345411349999998</v>
      </c>
      <c r="N72" s="9">
        <v>0.95651204100000009</v>
      </c>
      <c r="O72" s="9">
        <v>0.69661146549999997</v>
      </c>
      <c r="P72" s="9">
        <v>0.61465031349999999</v>
      </c>
      <c r="Q72" s="9">
        <v>0.59828137999999997</v>
      </c>
      <c r="R72" s="9">
        <v>0.13065539599999998</v>
      </c>
      <c r="S72" s="9">
        <v>8.2205247499999995E-2</v>
      </c>
      <c r="T72" s="9">
        <v>0.21623677050000001</v>
      </c>
      <c r="U72" s="9">
        <v>2.8660312299999999</v>
      </c>
      <c r="V72" s="9">
        <v>0.60706888700000006</v>
      </c>
      <c r="W72" s="9">
        <v>1.4176393150000002</v>
      </c>
      <c r="X72" s="9">
        <v>1.0676327049999998</v>
      </c>
      <c r="Y72" s="9">
        <v>10.70964605</v>
      </c>
      <c r="Z72" s="9">
        <v>0.71550811550000004</v>
      </c>
      <c r="AA72" s="9">
        <v>1.5087463350000001</v>
      </c>
      <c r="AB72" s="9">
        <v>6.2236647200000004</v>
      </c>
      <c r="AC72" s="9">
        <v>0.46205907700000004</v>
      </c>
      <c r="AD72" s="9">
        <v>2.616370995</v>
      </c>
      <c r="AE72" s="9">
        <v>1.29421217</v>
      </c>
      <c r="AF72" s="9">
        <v>3.2588341400000003</v>
      </c>
      <c r="AG72" s="9">
        <v>34.16210925</v>
      </c>
      <c r="AH72" s="9">
        <v>0.85876640650000002</v>
      </c>
      <c r="AI72" s="9">
        <v>5.9876063399999992</v>
      </c>
      <c r="AJ72" s="9">
        <v>3.1982308699999997</v>
      </c>
      <c r="AK72" s="9">
        <v>1.4420738850000001</v>
      </c>
      <c r="AL72" s="9">
        <v>0.39649236199999999</v>
      </c>
      <c r="AM72" s="9">
        <v>0.20700513250000002</v>
      </c>
      <c r="AN72" s="9">
        <v>0.74337961600000002</v>
      </c>
      <c r="AO72" s="9">
        <v>0.59011074200000002</v>
      </c>
      <c r="AP72" s="9">
        <v>0.58040296250000001</v>
      </c>
      <c r="AQ72" s="9">
        <v>0.19694716349999999</v>
      </c>
      <c r="AR72" s="9">
        <v>3.0639008649999999</v>
      </c>
      <c r="AS72" s="9">
        <v>0.24660205899999998</v>
      </c>
      <c r="AT72" s="9">
        <v>1.0790946799999999</v>
      </c>
      <c r="AU72" s="9">
        <v>3.1845123800000001</v>
      </c>
      <c r="AV72" s="9">
        <v>0.27628527749999998</v>
      </c>
      <c r="AW72" s="9">
        <v>0.32256211800000001</v>
      </c>
      <c r="AX72" s="9">
        <v>0.35831216900000001</v>
      </c>
      <c r="AY72" s="9">
        <v>0.1206612995</v>
      </c>
      <c r="AZ72" s="9">
        <v>0.29490160799999998</v>
      </c>
      <c r="BA72" s="9">
        <v>0.119410618</v>
      </c>
      <c r="BB72" s="9">
        <v>0.212041067</v>
      </c>
      <c r="BC72" s="9">
        <v>8.7695830000000002E-2</v>
      </c>
      <c r="BD72" s="9">
        <f t="shared" si="19"/>
        <v>12.812607939999999</v>
      </c>
      <c r="BE72" s="9">
        <f t="shared" si="20"/>
        <v>28.154843594000003</v>
      </c>
      <c r="BF72" s="9">
        <f t="shared" si="21"/>
        <v>48.082870899500001</v>
      </c>
      <c r="BG72" s="9">
        <f t="shared" si="22"/>
        <v>9.5404182474999999</v>
      </c>
      <c r="BH72" s="9">
        <f t="shared" si="23"/>
        <v>1.1930225914999999</v>
      </c>
      <c r="BI72" s="9">
        <f t="shared" si="24"/>
        <v>3.2762681034999996</v>
      </c>
      <c r="BJ72" s="9">
        <f t="shared" si="25"/>
        <v>18.748848563499998</v>
      </c>
      <c r="BK72" s="9">
        <f t="shared" si="26"/>
        <v>73.334627589000007</v>
      </c>
      <c r="BL72" s="9">
        <f t="shared" si="27"/>
        <v>8.3390043349999985</v>
      </c>
      <c r="BM72" s="9">
        <f t="shared" si="28"/>
        <v>5.1833874995000011</v>
      </c>
      <c r="BN72" s="9">
        <f t="shared" si="29"/>
        <v>1.49981186975</v>
      </c>
      <c r="BO72" s="9">
        <f t="shared" si="30"/>
        <v>83.384099328250002</v>
      </c>
      <c r="BP72" s="9">
        <f t="shared" si="31"/>
        <v>8.3390043349999985</v>
      </c>
      <c r="BQ72" s="9">
        <f t="shared" si="32"/>
        <v>5.3728747290000012</v>
      </c>
      <c r="BR72" s="9">
        <f t="shared" si="33"/>
        <v>1.1316379335</v>
      </c>
      <c r="BS72" s="9">
        <f t="shared" si="34"/>
        <v>40.777173972250004</v>
      </c>
      <c r="BT72" s="9">
        <f t="shared" si="35"/>
        <v>1.7623671979999997</v>
      </c>
    </row>
    <row r="73" spans="1:72" s="4" customFormat="1" x14ac:dyDescent="0.25">
      <c r="A73" s="3">
        <f t="shared" si="18"/>
        <v>72</v>
      </c>
      <c r="B73" s="4">
        <v>2</v>
      </c>
      <c r="C73" s="4">
        <v>61</v>
      </c>
      <c r="D73" s="4">
        <v>4.8</v>
      </c>
      <c r="E73" s="4">
        <v>1</v>
      </c>
      <c r="F73" s="9">
        <v>2.1656337502855248E-3</v>
      </c>
      <c r="G73" s="9">
        <v>3.4582497157381195E-2</v>
      </c>
      <c r="H73" s="9">
        <v>1.089663541151918E-2</v>
      </c>
      <c r="I73" s="9">
        <v>3.1411703652520946E-2</v>
      </c>
      <c r="J73" s="9">
        <v>0.87396065612969753</v>
      </c>
      <c r="K73" s="9">
        <v>0.85659004936773897</v>
      </c>
      <c r="L73" s="9">
        <v>6.8130309343130802E-2</v>
      </c>
      <c r="M73" s="9">
        <v>1.313483135505785</v>
      </c>
      <c r="N73" s="9">
        <v>0.67562823628740398</v>
      </c>
      <c r="O73" s="9">
        <v>0.78623898038301743</v>
      </c>
      <c r="P73" s="9">
        <v>0.6878747159061771</v>
      </c>
      <c r="Q73" s="9">
        <v>0.23929600907696499</v>
      </c>
      <c r="R73" s="9">
        <v>9.5196204112335647E-2</v>
      </c>
      <c r="S73" s="9">
        <v>4.4837520807747044E-5</v>
      </c>
      <c r="T73" s="9">
        <v>0.2351431483723605</v>
      </c>
      <c r="U73" s="9">
        <v>2.1488049262464402</v>
      </c>
      <c r="V73" s="9">
        <v>0.48903589994920599</v>
      </c>
      <c r="W73" s="9">
        <v>1.0069407609757328</v>
      </c>
      <c r="X73" s="9">
        <v>1.33278247069995</v>
      </c>
      <c r="Y73" s="9">
        <v>9.2388742367280496</v>
      </c>
      <c r="Z73" s="9">
        <v>0.6804928005086045</v>
      </c>
      <c r="AA73" s="9">
        <v>1.5644197385380001</v>
      </c>
      <c r="AB73" s="9">
        <v>5.7910962740756347</v>
      </c>
      <c r="AC73" s="9">
        <v>0.44737656703583695</v>
      </c>
      <c r="AD73" s="9">
        <v>5.2293768349213554</v>
      </c>
      <c r="AE73" s="9">
        <v>0.7319734143722415</v>
      </c>
      <c r="AF73" s="9">
        <v>3.8675913296085502</v>
      </c>
      <c r="AG73" s="9">
        <v>33.226269748927002</v>
      </c>
      <c r="AH73" s="9">
        <v>1.5499807408896449</v>
      </c>
      <c r="AI73" s="9">
        <v>4.1075994029451897</v>
      </c>
      <c r="AJ73" s="9">
        <v>3.4098510464467</v>
      </c>
      <c r="AK73" s="9">
        <v>1.3225781693802401</v>
      </c>
      <c r="AL73" s="9">
        <v>0.33141511223461051</v>
      </c>
      <c r="AM73" s="9">
        <v>0.20217186696072098</v>
      </c>
      <c r="AN73" s="9">
        <v>0.97956916254011395</v>
      </c>
      <c r="AO73" s="9">
        <v>0.655741348369548</v>
      </c>
      <c r="AP73" s="9">
        <v>0.87641475470751551</v>
      </c>
      <c r="AQ73" s="9">
        <v>0.14318081491484999</v>
      </c>
      <c r="AR73" s="9">
        <v>6.4963121766457945</v>
      </c>
      <c r="AS73" s="9">
        <v>0.37465376718413002</v>
      </c>
      <c r="AT73" s="9">
        <v>1.5079919685834851</v>
      </c>
      <c r="AU73" s="9">
        <v>4.4788254178453952</v>
      </c>
      <c r="AV73" s="9">
        <v>0.28062411365756751</v>
      </c>
      <c r="AW73" s="9">
        <v>0.32615332672220648</v>
      </c>
      <c r="AX73" s="9">
        <v>0.35425073379227101</v>
      </c>
      <c r="AY73" s="9">
        <v>0.205700371526608</v>
      </c>
      <c r="AZ73" s="9">
        <v>0.30452022833693804</v>
      </c>
      <c r="BA73" s="9">
        <v>0.16998896716456299</v>
      </c>
      <c r="BB73" s="9">
        <v>0.22611295723739999</v>
      </c>
      <c r="BC73" s="9">
        <v>3.0685797350702801E-2</v>
      </c>
      <c r="BD73" s="9">
        <f t="shared" ref="BD73:BD117" si="36">F74+G74+H74+I74+J74+K74+L74+M74+N74+O74+P74+(Q74/2)+S74+U74+V74+AC74</f>
        <v>11.6225463225</v>
      </c>
      <c r="BE73" s="9">
        <f t="shared" ref="BE73:BE117" si="37">(Q74/2)+R74+W74+X74+Y74+Z74+AA74+AB74+AD74+AF74+AM74</f>
        <v>26.641341798000003</v>
      </c>
      <c r="BF73" s="9">
        <f t="shared" ref="BF73:BF117" si="38">AE74+AG74+AH74+AI74+AJ74+AK74+AL74+AN74</f>
        <v>46.122037041999995</v>
      </c>
      <c r="BG73" s="9">
        <f t="shared" ref="BG73:BG117" si="39">AO74+AP74+AQ74+AR74+AS74+AT74+AU74+AV74+AW74</f>
        <v>13.941576125999999</v>
      </c>
      <c r="BH73" s="9">
        <f t="shared" ref="BH73:BH117" si="40">AX74+AY74+AZ74+BA74+BB74+BC74</f>
        <v>1.4824385959999999</v>
      </c>
      <c r="BI73" s="9">
        <f t="shared" ref="BI73:BI117" si="41">F74+G74+I74+J74+(K74/2)+(R74/2)</f>
        <v>3.7627901117499998</v>
      </c>
      <c r="BJ73" s="9">
        <f t="shared" ref="BJ73:BJ117" si="42">H74+L74+M74+N74+O74+(Q74/2)+R74+T74+W74+X74+Y74+(AA74/2)</f>
        <v>16.957275720499997</v>
      </c>
      <c r="BK73" s="9">
        <f t="shared" ref="BK73:BK117" si="43">S74+U74+V74+Y74+Z74+(AA74/2)+AB74+AD74+AE74+AF74+AG74+AH74+AI74+AJ74</f>
        <v>68.291760737999994</v>
      </c>
      <c r="BL73" s="9">
        <f t="shared" ref="BL73:BL117" si="44">AK74+AL74+AN74+AO74+AP74+AQ74+AR74+AS74+AT74</f>
        <v>13.559518976</v>
      </c>
      <c r="BM73" s="9">
        <f t="shared" ref="BM73:BM117" si="45">AM74+AU74+AV74+AW74+AX74+AY74+AZ74+BA74+BB74+BC74</f>
        <v>5.6024026889999989</v>
      </c>
      <c r="BN73" s="9">
        <f t="shared" ref="BN73:BN117" si="46">F74+G74+H74+(Q74/2)+R74+(T74/2)+(AA74/2)</f>
        <v>1.3109040482499998</v>
      </c>
      <c r="BO73" s="9">
        <f t="shared" ref="BO73:BO117" si="47">I74+J74+(K74/2)+L74+M74+N74+O74+(Q74/2)+S74+(T74/2)+U74+V74+W74+X74+Y74+Z74+(AA74/2)+AB74+AD74+AE74+AF74+AG74+AH74+AI74+AJ74</f>
        <v>78.186408307749986</v>
      </c>
      <c r="BP73" s="9">
        <f t="shared" ref="BP73:BP117" si="48">AK74+AL74+AN74+AO74+AP74+AQ74+AR74+AS74+AT74</f>
        <v>13.559518976</v>
      </c>
      <c r="BQ73" s="9">
        <f t="shared" ref="BQ73:BQ117" si="49">AL74+AU74+AV74+AW74+AX74+AY74+AZ74+BA74+BB74+BC74</f>
        <v>5.7285092999999989</v>
      </c>
      <c r="BR73" s="9">
        <f t="shared" ref="BR73:BR117" si="50">(K74/2)+P74</f>
        <v>0.95811149650000005</v>
      </c>
      <c r="BS73" s="9">
        <f t="shared" ref="BS73:BS117" si="51">G74+J74+(K74/2)+M74+N74+O74+(T74/2)+U74+V74+X74+Y74+AB74+AD74+AI74+AJ74+AS74+(BA74/2)</f>
        <v>39.349394834500004</v>
      </c>
      <c r="BT73" s="9">
        <f t="shared" ref="BT73:BT117" si="52">AT74+AW74+(AX74/3)+BB74+(BC74/3)</f>
        <v>2.7286560711666672</v>
      </c>
    </row>
    <row r="74" spans="1:72" s="4" customFormat="1" x14ac:dyDescent="0.25">
      <c r="A74" s="3">
        <f t="shared" si="18"/>
        <v>73</v>
      </c>
      <c r="B74" s="4">
        <v>2</v>
      </c>
      <c r="C74" s="4">
        <v>56</v>
      </c>
      <c r="D74" s="4">
        <v>5.88</v>
      </c>
      <c r="E74" s="4">
        <v>2</v>
      </c>
      <c r="F74" s="9">
        <v>6.7182380999999999E-2</v>
      </c>
      <c r="G74" s="9">
        <v>9.8727904000000005E-2</v>
      </c>
      <c r="H74" s="9">
        <v>6.4594282500000003E-2</v>
      </c>
      <c r="I74" s="9">
        <v>6.0906494000000005E-2</v>
      </c>
      <c r="J74" s="9">
        <v>2.9895684999999999</v>
      </c>
      <c r="K74" s="9">
        <v>0.98603845200000007</v>
      </c>
      <c r="L74" s="9">
        <v>6.0277949999999997E-2</v>
      </c>
      <c r="M74" s="9">
        <v>2.1171268350000001</v>
      </c>
      <c r="N74" s="9">
        <v>0.89859239199999996</v>
      </c>
      <c r="O74" s="9">
        <v>0.61084298049999997</v>
      </c>
      <c r="P74" s="9">
        <v>0.46509227050000002</v>
      </c>
      <c r="Q74" s="9">
        <v>0.36330709500000002</v>
      </c>
      <c r="R74" s="9">
        <v>0.1067712135</v>
      </c>
      <c r="S74" s="9">
        <v>4.8871157499999998E-2</v>
      </c>
      <c r="T74" s="9">
        <v>0.19006005949999999</v>
      </c>
      <c r="U74" s="9">
        <v>2.0797108949999998</v>
      </c>
      <c r="V74" s="9">
        <v>0.51070585449999994</v>
      </c>
      <c r="W74" s="9">
        <v>1.08063292</v>
      </c>
      <c r="X74" s="9">
        <v>1.306996695</v>
      </c>
      <c r="Y74" s="9">
        <v>9.642782154999999</v>
      </c>
      <c r="Z74" s="9">
        <v>0.68029871600000003</v>
      </c>
      <c r="AA74" s="9">
        <v>1.3938893800000001</v>
      </c>
      <c r="AB74" s="9">
        <v>5.8218075799999998</v>
      </c>
      <c r="AC74" s="9">
        <v>0.38265442650000003</v>
      </c>
      <c r="AD74" s="9">
        <v>3.1259478200000004</v>
      </c>
      <c r="AE74" s="9">
        <v>1.1442622149999999</v>
      </c>
      <c r="AF74" s="9">
        <v>2.983504575</v>
      </c>
      <c r="AG74" s="9">
        <v>31.481587900000001</v>
      </c>
      <c r="AH74" s="9">
        <v>1.0805197900000001</v>
      </c>
      <c r="AI74" s="9">
        <v>5.8426839849999999</v>
      </c>
      <c r="AJ74" s="9">
        <v>3.1521334049999998</v>
      </c>
      <c r="AK74" s="9">
        <v>1.6763237549999999</v>
      </c>
      <c r="AL74" s="9">
        <v>0.44316380700000002</v>
      </c>
      <c r="AM74" s="9">
        <v>0.31705719600000004</v>
      </c>
      <c r="AN74" s="9">
        <v>1.3013621849999999</v>
      </c>
      <c r="AO74" s="9">
        <v>0.66258400149999996</v>
      </c>
      <c r="AP74" s="9">
        <v>0.84371694799999997</v>
      </c>
      <c r="AQ74" s="9">
        <v>0.18736613099999999</v>
      </c>
      <c r="AR74" s="9">
        <v>5.9504294699999996</v>
      </c>
      <c r="AS74" s="9">
        <v>0.4847196285</v>
      </c>
      <c r="AT74" s="9">
        <v>2.0098530500000003</v>
      </c>
      <c r="AU74" s="9">
        <v>3.0641144699999998</v>
      </c>
      <c r="AV74" s="9">
        <v>0.40950434599999996</v>
      </c>
      <c r="AW74" s="9">
        <v>0.32928808099999995</v>
      </c>
      <c r="AX74" s="9">
        <v>0.4211657815</v>
      </c>
      <c r="AY74" s="9">
        <v>0.22768691050000001</v>
      </c>
      <c r="AZ74" s="9">
        <v>0.38572635550000001</v>
      </c>
      <c r="BA74" s="9">
        <v>0.15799789850000001</v>
      </c>
      <c r="BB74" s="9">
        <v>0.2287586945</v>
      </c>
      <c r="BC74" s="9">
        <v>6.11029555E-2</v>
      </c>
      <c r="BD74" s="9">
        <f t="shared" si="36"/>
        <v>13.456381633499999</v>
      </c>
      <c r="BE74" s="9">
        <f t="shared" si="37"/>
        <v>26.349945852500003</v>
      </c>
      <c r="BF74" s="9">
        <f t="shared" si="38"/>
        <v>46.017374086499991</v>
      </c>
      <c r="BG74" s="9">
        <f t="shared" si="39"/>
        <v>12.590690630499999</v>
      </c>
      <c r="BH74" s="9">
        <f t="shared" si="40"/>
        <v>1.428650787</v>
      </c>
      <c r="BI74" s="9">
        <f t="shared" si="41"/>
        <v>3.7877018247499996</v>
      </c>
      <c r="BJ74" s="9">
        <f t="shared" si="42"/>
        <v>16.980790130500001</v>
      </c>
      <c r="BK74" s="9">
        <f t="shared" si="43"/>
        <v>69.215987724499996</v>
      </c>
      <c r="BL74" s="9">
        <f t="shared" si="44"/>
        <v>11.857307092499999</v>
      </c>
      <c r="BM74" s="9">
        <f t="shared" si="45"/>
        <v>5.3087927649999989</v>
      </c>
      <c r="BN74" s="9">
        <f t="shared" si="46"/>
        <v>1.3786898862500001</v>
      </c>
      <c r="BO74" s="9">
        <f t="shared" si="47"/>
        <v>80.015043903749984</v>
      </c>
      <c r="BP74" s="9">
        <f t="shared" si="48"/>
        <v>11.857307092499999</v>
      </c>
      <c r="BQ74" s="9">
        <f t="shared" si="49"/>
        <v>5.4882305869999994</v>
      </c>
      <c r="BR74" s="9">
        <f t="shared" si="50"/>
        <v>1.0734045184999998</v>
      </c>
      <c r="BS74" s="9">
        <f t="shared" si="51"/>
        <v>40.824633474500004</v>
      </c>
      <c r="BT74" s="9">
        <f t="shared" si="52"/>
        <v>2.0379297263333331</v>
      </c>
    </row>
    <row r="75" spans="1:72" s="6" customFormat="1" x14ac:dyDescent="0.25">
      <c r="A75" s="5">
        <f>A74+1</f>
        <v>74</v>
      </c>
      <c r="B75" s="6">
        <v>3</v>
      </c>
      <c r="C75" s="6">
        <v>65</v>
      </c>
      <c r="D75" s="6">
        <v>8.58</v>
      </c>
      <c r="E75" s="6">
        <v>1</v>
      </c>
      <c r="F75" s="10">
        <v>6.6342663999999996E-2</v>
      </c>
      <c r="G75" s="10">
        <v>0.12895416850000002</v>
      </c>
      <c r="H75" s="10">
        <v>0.10781054649999999</v>
      </c>
      <c r="I75" s="10">
        <v>6.27744155E-2</v>
      </c>
      <c r="J75" s="10">
        <v>2.895671755</v>
      </c>
      <c r="K75" s="10">
        <v>1.1820954449999999</v>
      </c>
      <c r="L75" s="10">
        <v>0.105017153</v>
      </c>
      <c r="M75" s="10">
        <v>2.4779127399999998</v>
      </c>
      <c r="N75" s="10">
        <v>1.3347724300000001</v>
      </c>
      <c r="O75" s="10">
        <v>0.80722097500000001</v>
      </c>
      <c r="P75" s="10">
        <v>0.48235679600000003</v>
      </c>
      <c r="Q75" s="10">
        <v>0.41754248900000002</v>
      </c>
      <c r="R75" s="10">
        <v>8.5822198500000002E-2</v>
      </c>
      <c r="S75" s="10">
        <v>6.2571446500000003E-2</v>
      </c>
      <c r="T75" s="10">
        <v>0.1569570535</v>
      </c>
      <c r="U75" s="10">
        <v>2.6418793799999998</v>
      </c>
      <c r="V75" s="10">
        <v>0.5254685965</v>
      </c>
      <c r="W75" s="10">
        <v>0.97258882199999996</v>
      </c>
      <c r="X75" s="10">
        <v>1.264800395</v>
      </c>
      <c r="Y75" s="10">
        <v>8.7566060350000008</v>
      </c>
      <c r="Z75" s="10">
        <v>0.66762958850000009</v>
      </c>
      <c r="AA75" s="10">
        <v>1.4050210750000001</v>
      </c>
      <c r="AB75" s="10">
        <v>6.4487367449999997</v>
      </c>
      <c r="AC75" s="10">
        <v>0.3667618775</v>
      </c>
      <c r="AD75" s="10">
        <v>2.5153681350000001</v>
      </c>
      <c r="AE75" s="10">
        <v>1.1182750800000001</v>
      </c>
      <c r="AF75" s="10">
        <v>3.7406561649999999</v>
      </c>
      <c r="AG75" s="10">
        <v>31.264309349999998</v>
      </c>
      <c r="AH75" s="10">
        <v>0.96750387550000005</v>
      </c>
      <c r="AI75" s="10">
        <v>6.3529496099999996</v>
      </c>
      <c r="AJ75" s="10">
        <v>3.4515231800000001</v>
      </c>
      <c r="AK75" s="10">
        <v>1.33897066</v>
      </c>
      <c r="AL75" s="10">
        <v>0.46338327099999999</v>
      </c>
      <c r="AM75" s="10">
        <v>0.28394544899999996</v>
      </c>
      <c r="AN75" s="10">
        <v>1.0604590599999999</v>
      </c>
      <c r="AO75" s="10">
        <v>0.5893512555</v>
      </c>
      <c r="AP75" s="10">
        <v>0.93140693350000003</v>
      </c>
      <c r="AQ75" s="10">
        <v>0.23693499800000001</v>
      </c>
      <c r="AR75" s="10">
        <v>5.4142911199999997</v>
      </c>
      <c r="AS75" s="10">
        <v>0.46348501949999998</v>
      </c>
      <c r="AT75" s="10">
        <v>1.359024775</v>
      </c>
      <c r="AU75" s="10">
        <v>2.9409823299999998</v>
      </c>
      <c r="AV75" s="10">
        <v>0.33799925600000003</v>
      </c>
      <c r="AW75" s="10">
        <v>0.31721494299999997</v>
      </c>
      <c r="AX75" s="10">
        <v>0.36025807399999998</v>
      </c>
      <c r="AY75" s="10">
        <v>0.25405203300000001</v>
      </c>
      <c r="AZ75" s="10">
        <v>0.35097239250000001</v>
      </c>
      <c r="BA75" s="10">
        <v>0.17951612150000001</v>
      </c>
      <c r="BB75" s="10">
        <v>0.2204798925</v>
      </c>
      <c r="BC75" s="10">
        <v>6.3372273499999993E-2</v>
      </c>
      <c r="BD75" s="10">
        <f t="shared" si="36"/>
        <v>11.735268922499998</v>
      </c>
      <c r="BE75" s="10">
        <f t="shared" si="37"/>
        <v>29.614462647000003</v>
      </c>
      <c r="BF75" s="10">
        <f t="shared" si="38"/>
        <v>45.733991254000003</v>
      </c>
      <c r="BG75" s="10">
        <f t="shared" si="39"/>
        <v>11.432579965499999</v>
      </c>
      <c r="BH75" s="10">
        <f t="shared" si="40"/>
        <v>1.3113715930000001</v>
      </c>
      <c r="BI75" s="10">
        <f t="shared" si="41"/>
        <v>3.2460553782499999</v>
      </c>
      <c r="BJ75" s="10">
        <f t="shared" si="42"/>
        <v>16.800424687</v>
      </c>
      <c r="BK75" s="10">
        <f t="shared" si="43"/>
        <v>71.875561513500003</v>
      </c>
      <c r="BL75" s="10">
        <f t="shared" si="44"/>
        <v>9.6102486225000003</v>
      </c>
      <c r="BM75" s="10">
        <f t="shared" si="45"/>
        <v>5.7542582835000005</v>
      </c>
      <c r="BN75" s="10">
        <f t="shared" si="46"/>
        <v>1.4815141410000001</v>
      </c>
      <c r="BO75" s="10">
        <f t="shared" si="47"/>
        <v>81.793350380500016</v>
      </c>
      <c r="BP75" s="10">
        <f t="shared" si="48"/>
        <v>9.6102486225000003</v>
      </c>
      <c r="BQ75" s="10">
        <f t="shared" si="49"/>
        <v>5.9429657810000007</v>
      </c>
      <c r="BR75" s="10">
        <f t="shared" si="50"/>
        <v>1.076626219</v>
      </c>
      <c r="BS75" s="10">
        <f t="shared" si="51"/>
        <v>44.036381378000002</v>
      </c>
      <c r="BT75" s="10">
        <f t="shared" si="52"/>
        <v>1.6715112033333333</v>
      </c>
    </row>
    <row r="76" spans="1:72" s="6" customFormat="1" x14ac:dyDescent="0.25">
      <c r="A76" s="5">
        <f t="shared" ref="A76:A118" si="53">A75+1</f>
        <v>75</v>
      </c>
      <c r="B76" s="6">
        <v>3</v>
      </c>
      <c r="C76" s="6">
        <v>55</v>
      </c>
      <c r="D76" s="6">
        <v>15.6</v>
      </c>
      <c r="E76" s="6">
        <v>1</v>
      </c>
      <c r="F76" s="10">
        <v>4.9034526500000002E-2</v>
      </c>
      <c r="G76" s="10">
        <v>8.7845066999999999E-2</v>
      </c>
      <c r="H76" s="10">
        <v>6.9091475499999999E-2</v>
      </c>
      <c r="I76" s="10">
        <v>6.506071699999999E-2</v>
      </c>
      <c r="J76" s="10">
        <v>2.41051876</v>
      </c>
      <c r="K76" s="10">
        <v>1.1819300149999998</v>
      </c>
      <c r="L76" s="10">
        <v>8.5348731499999997E-2</v>
      </c>
      <c r="M76" s="10">
        <v>1.950334845</v>
      </c>
      <c r="N76" s="10">
        <v>1.0164924344999999</v>
      </c>
      <c r="O76" s="10">
        <v>0.66695564500000004</v>
      </c>
      <c r="P76" s="10">
        <v>0.48566121149999997</v>
      </c>
      <c r="Q76" s="10">
        <v>0.43662696600000001</v>
      </c>
      <c r="R76" s="10">
        <v>8.5262600500000008E-2</v>
      </c>
      <c r="S76" s="10">
        <v>7.0415180500000008E-2</v>
      </c>
      <c r="T76" s="10">
        <v>0.17232561699999999</v>
      </c>
      <c r="U76" s="10">
        <v>2.5393150650000003</v>
      </c>
      <c r="V76" s="10">
        <v>0.554949413</v>
      </c>
      <c r="W76" s="10">
        <v>1.3070866699999999</v>
      </c>
      <c r="X76" s="10">
        <v>1.5205497649999999</v>
      </c>
      <c r="Y76" s="10">
        <v>8.8228592399999997</v>
      </c>
      <c r="Z76" s="10">
        <v>0.63579472550000005</v>
      </c>
      <c r="AA76" s="10">
        <v>1.7716083600000001</v>
      </c>
      <c r="AB76" s="10">
        <v>7.3250477850000006</v>
      </c>
      <c r="AC76" s="10">
        <v>0.2840023525</v>
      </c>
      <c r="AD76" s="10">
        <v>3.7578855300000003</v>
      </c>
      <c r="AE76" s="10">
        <v>1.162616775</v>
      </c>
      <c r="AF76" s="10">
        <v>3.9151155549999999</v>
      </c>
      <c r="AG76" s="10">
        <v>28.945319850000001</v>
      </c>
      <c r="AH76" s="10">
        <v>1.0176858245</v>
      </c>
      <c r="AI76" s="10">
        <v>7.0136606100000005</v>
      </c>
      <c r="AJ76" s="10">
        <v>5.2290917800000001</v>
      </c>
      <c r="AK76" s="10">
        <v>1.0330042100000001</v>
      </c>
      <c r="AL76" s="10">
        <v>0.44364643049999997</v>
      </c>
      <c r="AM76" s="10">
        <v>0.25493893300000003</v>
      </c>
      <c r="AN76" s="10">
        <v>0.88896577399999999</v>
      </c>
      <c r="AO76" s="10">
        <v>0.71022167849999995</v>
      </c>
      <c r="AP76" s="10">
        <v>0.84024845149999994</v>
      </c>
      <c r="AQ76" s="10">
        <v>0.23373517649999997</v>
      </c>
      <c r="AR76" s="10">
        <v>4.1562769500000005</v>
      </c>
      <c r="AS76" s="10">
        <v>0.37773641349999998</v>
      </c>
      <c r="AT76" s="10">
        <v>0.92641353800000004</v>
      </c>
      <c r="AU76" s="10">
        <v>3.49311455</v>
      </c>
      <c r="AV76" s="10">
        <v>0.31957867949999996</v>
      </c>
      <c r="AW76" s="10">
        <v>0.37525452800000003</v>
      </c>
      <c r="AX76" s="10">
        <v>0.34806982349999999</v>
      </c>
      <c r="AY76" s="10">
        <v>0.19637934849999999</v>
      </c>
      <c r="AZ76" s="10">
        <v>0.29323435450000002</v>
      </c>
      <c r="BA76" s="10">
        <v>0.17202241800000001</v>
      </c>
      <c r="BB76" s="10">
        <v>0.22989697000000001</v>
      </c>
      <c r="BC76" s="10">
        <v>7.1768678500000002E-2</v>
      </c>
      <c r="BD76" s="10">
        <f t="shared" si="36"/>
        <v>9.8869495855</v>
      </c>
      <c r="BE76" s="10">
        <f t="shared" si="37"/>
        <v>26.359644058499999</v>
      </c>
      <c r="BF76" s="10">
        <f t="shared" si="38"/>
        <v>48.741416476499992</v>
      </c>
      <c r="BG76" s="10">
        <f t="shared" si="39"/>
        <v>13.343203924499999</v>
      </c>
      <c r="BH76" s="10">
        <f t="shared" si="40"/>
        <v>1.4997168454999998</v>
      </c>
      <c r="BI76" s="10">
        <f t="shared" si="41"/>
        <v>2.4624166497500002</v>
      </c>
      <c r="BJ76" s="10">
        <f t="shared" si="42"/>
        <v>16.624610641499999</v>
      </c>
      <c r="BK76" s="10">
        <f t="shared" si="43"/>
        <v>70.220965807500008</v>
      </c>
      <c r="BL76" s="10">
        <f t="shared" si="44"/>
        <v>12.929235082000002</v>
      </c>
      <c r="BM76" s="10">
        <f t="shared" si="45"/>
        <v>5.6799944295000007</v>
      </c>
      <c r="BN76" s="10">
        <f t="shared" si="46"/>
        <v>1.68642575925</v>
      </c>
      <c r="BO76" s="10">
        <f t="shared" si="47"/>
        <v>78.316704011750005</v>
      </c>
      <c r="BP76" s="10">
        <f t="shared" si="48"/>
        <v>12.929235082000002</v>
      </c>
      <c r="BQ76" s="10">
        <f t="shared" si="49"/>
        <v>5.9569683110000007</v>
      </c>
      <c r="BR76" s="10">
        <f t="shared" si="50"/>
        <v>1.0361100265000001</v>
      </c>
      <c r="BS76" s="10">
        <f t="shared" si="51"/>
        <v>35.40402985875</v>
      </c>
      <c r="BT76" s="10">
        <f t="shared" si="52"/>
        <v>2.7088384426666665</v>
      </c>
    </row>
    <row r="77" spans="1:72" s="6" customFormat="1" x14ac:dyDescent="0.25">
      <c r="A77" s="5">
        <f t="shared" si="53"/>
        <v>76</v>
      </c>
      <c r="B77" s="6">
        <v>3</v>
      </c>
      <c r="C77" s="6">
        <v>67</v>
      </c>
      <c r="D77" s="6">
        <v>7.3</v>
      </c>
      <c r="E77" s="6">
        <v>1</v>
      </c>
      <c r="F77" s="10">
        <v>3.5928009999999996E-2</v>
      </c>
      <c r="G77" s="10">
        <v>6.862526599999999E-2</v>
      </c>
      <c r="H77" s="10">
        <v>4.9978098499999998E-2</v>
      </c>
      <c r="I77" s="10">
        <v>0.20718291750000001</v>
      </c>
      <c r="J77" s="10">
        <v>1.5412420449999999</v>
      </c>
      <c r="K77" s="10">
        <v>1.12394076</v>
      </c>
      <c r="L77" s="10">
        <v>0.13114118949999998</v>
      </c>
      <c r="M77" s="10">
        <v>1.6813669899999999</v>
      </c>
      <c r="N77" s="10">
        <v>0.53662307200000003</v>
      </c>
      <c r="O77" s="10">
        <v>0.8355203925000001</v>
      </c>
      <c r="P77" s="10">
        <v>0.47413964650000001</v>
      </c>
      <c r="Q77" s="10">
        <v>0.44173001700000003</v>
      </c>
      <c r="R77" s="10">
        <v>9.4936062500000001E-2</v>
      </c>
      <c r="S77" s="10">
        <v>9.4892922500000004E-2</v>
      </c>
      <c r="T77" s="10">
        <v>0.1690691175</v>
      </c>
      <c r="U77" s="10">
        <v>1.99207183</v>
      </c>
      <c r="V77" s="10">
        <v>0.54190073800000005</v>
      </c>
      <c r="W77" s="10">
        <v>1.3368336150000002</v>
      </c>
      <c r="X77" s="10">
        <v>0.95845803550000008</v>
      </c>
      <c r="Y77" s="10">
        <v>9.4782603049999992</v>
      </c>
      <c r="Z77" s="10">
        <v>0.71506520699999998</v>
      </c>
      <c r="AA77" s="10">
        <v>2.2631175099999998</v>
      </c>
      <c r="AB77" s="10">
        <v>5.2368701800000004</v>
      </c>
      <c r="AC77" s="10">
        <v>0.351530699</v>
      </c>
      <c r="AD77" s="10">
        <v>2.7576231500000001</v>
      </c>
      <c r="AE77" s="10">
        <v>1.2554191000000001</v>
      </c>
      <c r="AF77" s="10">
        <v>3.0374275900000001</v>
      </c>
      <c r="AG77" s="10">
        <v>34.122889099999995</v>
      </c>
      <c r="AH77" s="10">
        <v>1.1944927750000001</v>
      </c>
      <c r="AI77" s="10">
        <v>4.5610070199999999</v>
      </c>
      <c r="AJ77" s="10">
        <v>4.1014871350000002</v>
      </c>
      <c r="AK77" s="10">
        <v>1.374584145</v>
      </c>
      <c r="AL77" s="10">
        <v>0.53716127650000001</v>
      </c>
      <c r="AM77" s="10">
        <v>0.26018739499999999</v>
      </c>
      <c r="AN77" s="10">
        <v>1.594375925</v>
      </c>
      <c r="AO77" s="10">
        <v>0.805571276</v>
      </c>
      <c r="AP77" s="10">
        <v>0.82651468350000001</v>
      </c>
      <c r="AQ77" s="10">
        <v>0.182730332</v>
      </c>
      <c r="AR77" s="10">
        <v>5.257105965</v>
      </c>
      <c r="AS77" s="10">
        <v>0.39146966399999999</v>
      </c>
      <c r="AT77" s="10">
        <v>1.959721815</v>
      </c>
      <c r="AU77" s="10">
        <v>3.2269395200000002</v>
      </c>
      <c r="AV77" s="10">
        <v>0.35768276799999998</v>
      </c>
      <c r="AW77" s="10">
        <v>0.33546790100000001</v>
      </c>
      <c r="AX77" s="10">
        <v>0.456079134</v>
      </c>
      <c r="AY77" s="10">
        <v>0.197957245</v>
      </c>
      <c r="AZ77" s="10">
        <v>0.38702326450000002</v>
      </c>
      <c r="BA77" s="10">
        <v>0.149998194</v>
      </c>
      <c r="BB77" s="10">
        <v>0.238104019</v>
      </c>
      <c r="BC77" s="10">
        <v>7.0554988999999999E-2</v>
      </c>
      <c r="BD77" s="10">
        <f t="shared" si="36"/>
        <v>13.778942512999999</v>
      </c>
      <c r="BE77" s="10">
        <f t="shared" si="37"/>
        <v>30.073150279999997</v>
      </c>
      <c r="BF77" s="10">
        <f t="shared" si="38"/>
        <v>44.341330942500001</v>
      </c>
      <c r="BG77" s="10">
        <f t="shared" si="39"/>
        <v>10.691428845999999</v>
      </c>
      <c r="BH77" s="10">
        <f t="shared" si="40"/>
        <v>0.96077350100000003</v>
      </c>
      <c r="BI77" s="10">
        <f t="shared" si="41"/>
        <v>3.2072891812500006</v>
      </c>
      <c r="BJ77" s="10">
        <f t="shared" si="42"/>
        <v>18.635728979500001</v>
      </c>
      <c r="BK77" s="10">
        <f t="shared" si="43"/>
        <v>70.798977158500008</v>
      </c>
      <c r="BL77" s="10">
        <f t="shared" si="44"/>
        <v>10.418350310000001</v>
      </c>
      <c r="BM77" s="10">
        <f t="shared" si="45"/>
        <v>4.4176930524999989</v>
      </c>
      <c r="BN77" s="10">
        <f t="shared" si="46"/>
        <v>1.55177445325</v>
      </c>
      <c r="BO77" s="10">
        <f t="shared" si="47"/>
        <v>82.435807359750015</v>
      </c>
      <c r="BP77" s="10">
        <f t="shared" si="48"/>
        <v>10.418350310000001</v>
      </c>
      <c r="BQ77" s="10">
        <f t="shared" si="49"/>
        <v>4.5405949394999991</v>
      </c>
      <c r="BR77" s="10">
        <f t="shared" si="50"/>
        <v>0.88451693399999998</v>
      </c>
      <c r="BS77" s="10">
        <f t="shared" si="51"/>
        <v>46.932841573249995</v>
      </c>
      <c r="BT77" s="10">
        <f t="shared" si="52"/>
        <v>1.6032976508333332</v>
      </c>
    </row>
    <row r="78" spans="1:72" s="6" customFormat="1" x14ac:dyDescent="0.25">
      <c r="A78" s="5">
        <f t="shared" si="53"/>
        <v>77</v>
      </c>
      <c r="B78" s="6">
        <v>3</v>
      </c>
      <c r="C78" s="6">
        <v>74</v>
      </c>
      <c r="D78" s="6">
        <v>8.4</v>
      </c>
      <c r="E78" s="6">
        <v>1</v>
      </c>
      <c r="F78" s="10">
        <v>3.6371301500000001E-2</v>
      </c>
      <c r="G78" s="10">
        <v>4.9944893500000004E-2</v>
      </c>
      <c r="H78" s="10">
        <v>4.436495E-2</v>
      </c>
      <c r="I78" s="10">
        <v>6.4360860500000006E-2</v>
      </c>
      <c r="J78" s="10">
        <v>2.5710176650000003</v>
      </c>
      <c r="K78" s="10">
        <v>0.88733478499999996</v>
      </c>
      <c r="L78" s="10">
        <v>0.108087156</v>
      </c>
      <c r="M78" s="10">
        <v>2.4601783749999999</v>
      </c>
      <c r="N78" s="10">
        <v>1.47759898</v>
      </c>
      <c r="O78" s="10">
        <v>0.82387315049999998</v>
      </c>
      <c r="P78" s="10">
        <v>0.4408495415</v>
      </c>
      <c r="Q78" s="10">
        <v>0.458748714</v>
      </c>
      <c r="R78" s="10">
        <v>8.3854136499999996E-2</v>
      </c>
      <c r="S78" s="10">
        <v>8.0718138999999994E-2</v>
      </c>
      <c r="T78" s="10">
        <v>0.15437391950000001</v>
      </c>
      <c r="U78" s="10">
        <v>3.5731655500000001</v>
      </c>
      <c r="V78" s="10">
        <v>0.63984491600000004</v>
      </c>
      <c r="W78" s="10">
        <v>1.4341021650000001</v>
      </c>
      <c r="X78" s="10">
        <v>1.9473831399999999</v>
      </c>
      <c r="Y78" s="10">
        <v>8.8418607949999988</v>
      </c>
      <c r="Z78" s="10">
        <v>0.61957357850000006</v>
      </c>
      <c r="AA78" s="10">
        <v>2.06135571</v>
      </c>
      <c r="AB78" s="10">
        <v>7.8910425550000003</v>
      </c>
      <c r="AC78" s="10">
        <v>0.29185789249999999</v>
      </c>
      <c r="AD78" s="10">
        <v>3.17976138</v>
      </c>
      <c r="AE78" s="10">
        <v>1.0235031449999998</v>
      </c>
      <c r="AF78" s="10">
        <v>3.5700177550000003</v>
      </c>
      <c r="AG78" s="10">
        <v>26.614897900000003</v>
      </c>
      <c r="AH78" s="10">
        <v>1.271967415</v>
      </c>
      <c r="AI78" s="10">
        <v>6.9156886799999997</v>
      </c>
      <c r="AJ78" s="10">
        <v>5.5462574950000008</v>
      </c>
      <c r="AK78" s="10">
        <v>1.7639857650000001</v>
      </c>
      <c r="AL78" s="10">
        <v>0.33772659500000002</v>
      </c>
      <c r="AM78" s="10">
        <v>0.214824708</v>
      </c>
      <c r="AN78" s="10">
        <v>0.86730394749999995</v>
      </c>
      <c r="AO78" s="10">
        <v>0.46657405699999999</v>
      </c>
      <c r="AP78" s="10">
        <v>0.85133227500000008</v>
      </c>
      <c r="AQ78" s="10">
        <v>0.19825541800000002</v>
      </c>
      <c r="AR78" s="10">
        <v>4.4558280999999997</v>
      </c>
      <c r="AS78" s="10">
        <v>0.43677173400000002</v>
      </c>
      <c r="AT78" s="10">
        <v>1.0405724185</v>
      </c>
      <c r="AU78" s="10">
        <v>2.62276752</v>
      </c>
      <c r="AV78" s="10">
        <v>0.30627562949999998</v>
      </c>
      <c r="AW78" s="10">
        <v>0.31305169399999999</v>
      </c>
      <c r="AX78" s="10">
        <v>0.26085739650000001</v>
      </c>
      <c r="AY78" s="10">
        <v>0.15681279349999999</v>
      </c>
      <c r="AZ78" s="10">
        <v>0.22701856850000002</v>
      </c>
      <c r="BA78" s="10">
        <v>0.115195824</v>
      </c>
      <c r="BB78" s="10">
        <v>0.14363714999999999</v>
      </c>
      <c r="BC78" s="10">
        <v>5.7251768499999994E-2</v>
      </c>
      <c r="BD78" s="10">
        <f t="shared" si="36"/>
        <v>13.313012809749997</v>
      </c>
      <c r="BE78" s="10">
        <f t="shared" si="37"/>
        <v>26.749568657249998</v>
      </c>
      <c r="BF78" s="10">
        <f t="shared" si="38"/>
        <v>43.548145328500013</v>
      </c>
      <c r="BG78" s="10">
        <f t="shared" si="39"/>
        <v>15.071535761000002</v>
      </c>
      <c r="BH78" s="10">
        <f t="shared" si="40"/>
        <v>1.1344562985</v>
      </c>
      <c r="BI78" s="10">
        <f t="shared" si="41"/>
        <v>3.0887231172499998</v>
      </c>
      <c r="BJ78" s="10">
        <f t="shared" si="42"/>
        <v>17.085690462250003</v>
      </c>
      <c r="BK78" s="10">
        <f t="shared" si="43"/>
        <v>66.781667318000004</v>
      </c>
      <c r="BL78" s="10">
        <f t="shared" si="44"/>
        <v>16.597135233500001</v>
      </c>
      <c r="BM78" s="10">
        <f t="shared" si="45"/>
        <v>3.6169607329999995</v>
      </c>
      <c r="BN78" s="10">
        <f t="shared" si="46"/>
        <v>1.2736659690000001</v>
      </c>
      <c r="BO78" s="10">
        <f t="shared" si="47"/>
        <v>77.193464849750001</v>
      </c>
      <c r="BP78" s="10">
        <f t="shared" si="48"/>
        <v>16.597135233500001</v>
      </c>
      <c r="BQ78" s="10">
        <f t="shared" si="49"/>
        <v>3.7986554519999998</v>
      </c>
      <c r="BR78" s="10">
        <f t="shared" si="50"/>
        <v>0.97749377424999995</v>
      </c>
      <c r="BS78" s="10">
        <f t="shared" si="51"/>
        <v>41.400303476999994</v>
      </c>
      <c r="BT78" s="10">
        <f t="shared" si="52"/>
        <v>2.817682808666667</v>
      </c>
    </row>
    <row r="79" spans="1:72" s="6" customFormat="1" x14ac:dyDescent="0.25">
      <c r="A79" s="5">
        <f t="shared" si="53"/>
        <v>78</v>
      </c>
      <c r="B79" s="6">
        <v>3</v>
      </c>
      <c r="C79" s="6">
        <v>52</v>
      </c>
      <c r="D79" s="6">
        <v>4.2</v>
      </c>
      <c r="E79" s="6">
        <v>1</v>
      </c>
      <c r="F79" s="10">
        <v>3.6631161000000002E-2</v>
      </c>
      <c r="G79" s="10">
        <v>0.13490537799999999</v>
      </c>
      <c r="H79" s="10">
        <v>7.1175322499999999E-2</v>
      </c>
      <c r="I79" s="10">
        <v>5.7186615000000003E-2</v>
      </c>
      <c r="J79" s="10">
        <v>2.3157557400000002</v>
      </c>
      <c r="K79" s="10">
        <v>0.9776041124999999</v>
      </c>
      <c r="L79" s="10">
        <v>0.1063612345</v>
      </c>
      <c r="M79" s="10">
        <v>2.7747826299999998</v>
      </c>
      <c r="N79" s="10">
        <v>1.2710286449999999</v>
      </c>
      <c r="O79" s="10">
        <v>0.63336210000000004</v>
      </c>
      <c r="P79" s="10">
        <v>0.488691718</v>
      </c>
      <c r="Q79" s="10">
        <v>0.4751224865</v>
      </c>
      <c r="R79" s="10">
        <v>0.110884334</v>
      </c>
      <c r="S79" s="10">
        <v>7.9972478E-2</v>
      </c>
      <c r="T79" s="10">
        <v>0.18328116550000001</v>
      </c>
      <c r="U79" s="10">
        <v>3.231043965</v>
      </c>
      <c r="V79" s="10">
        <v>0.55567100599999997</v>
      </c>
      <c r="W79" s="10">
        <v>1.1037834049999999</v>
      </c>
      <c r="X79" s="10">
        <v>1.3315332799999999</v>
      </c>
      <c r="Y79" s="10">
        <v>8.6710691550000014</v>
      </c>
      <c r="Z79" s="10">
        <v>0.72248443600000001</v>
      </c>
      <c r="AA79" s="10">
        <v>1.1817358950000001</v>
      </c>
      <c r="AB79" s="10">
        <v>7.39135192</v>
      </c>
      <c r="AC79" s="10">
        <v>0.34127946100000001</v>
      </c>
      <c r="AD79" s="10">
        <v>2.50473933</v>
      </c>
      <c r="AE79" s="10">
        <v>0.95476418549999997</v>
      </c>
      <c r="AF79" s="10">
        <v>3.1925490700000001</v>
      </c>
      <c r="AG79" s="10">
        <v>28.010067450000001</v>
      </c>
      <c r="AH79" s="10">
        <v>1.3056774450000002</v>
      </c>
      <c r="AI79" s="10">
        <v>6.3361356650000005</v>
      </c>
      <c r="AJ79" s="10">
        <v>3.235273265</v>
      </c>
      <c r="AK79" s="10">
        <v>1.6854265399999999</v>
      </c>
      <c r="AL79" s="10">
        <v>0.48357130799999998</v>
      </c>
      <c r="AM79" s="10">
        <v>0.30187658900000003</v>
      </c>
      <c r="AN79" s="10">
        <v>1.53722947</v>
      </c>
      <c r="AO79" s="10">
        <v>0.43595737099999998</v>
      </c>
      <c r="AP79" s="10">
        <v>1.0685602750000001</v>
      </c>
      <c r="AQ79" s="10">
        <v>0.18649632649999998</v>
      </c>
      <c r="AR79" s="10">
        <v>8.3885877200000003</v>
      </c>
      <c r="AS79" s="10">
        <v>0.380938838</v>
      </c>
      <c r="AT79" s="10">
        <v>2.4303673850000003</v>
      </c>
      <c r="AU79" s="10">
        <v>1.7130861749999999</v>
      </c>
      <c r="AV79" s="10">
        <v>0.330606067</v>
      </c>
      <c r="AW79" s="10">
        <v>0.1369356035</v>
      </c>
      <c r="AX79" s="10">
        <v>0.36125944649999997</v>
      </c>
      <c r="AY79" s="10">
        <v>0.19274460599999999</v>
      </c>
      <c r="AZ79" s="10">
        <v>0.32669386099999997</v>
      </c>
      <c r="BA79" s="10">
        <v>0.10453984199999999</v>
      </c>
      <c r="BB79" s="10">
        <v>0.12033073549999999</v>
      </c>
      <c r="BC79" s="10">
        <v>2.8887807500000001E-2</v>
      </c>
      <c r="BD79" s="10">
        <f t="shared" si="36"/>
        <v>12.201311268250002</v>
      </c>
      <c r="BE79" s="10">
        <f t="shared" si="37"/>
        <v>26.921056056249999</v>
      </c>
      <c r="BF79" s="10">
        <f t="shared" si="38"/>
        <v>49.068871748000007</v>
      </c>
      <c r="BG79" s="10">
        <f t="shared" si="39"/>
        <v>10.7484447855</v>
      </c>
      <c r="BH79" s="10">
        <f t="shared" si="40"/>
        <v>0.86839251550000007</v>
      </c>
      <c r="BI79" s="10">
        <f t="shared" si="41"/>
        <v>3.4543301377500004</v>
      </c>
      <c r="BJ79" s="10">
        <f t="shared" si="42"/>
        <v>17.362573823249999</v>
      </c>
      <c r="BK79" s="10">
        <f t="shared" si="43"/>
        <v>72.875189910999993</v>
      </c>
      <c r="BL79" s="10">
        <f t="shared" si="44"/>
        <v>7.8587698469999987</v>
      </c>
      <c r="BM79" s="10">
        <f t="shared" si="45"/>
        <v>5.9356952189999994</v>
      </c>
      <c r="BN79" s="10">
        <f t="shared" si="46"/>
        <v>1.6790615864999998</v>
      </c>
      <c r="BO79" s="10">
        <f t="shared" si="47"/>
        <v>83.10569695449999</v>
      </c>
      <c r="BP79" s="10">
        <f t="shared" si="48"/>
        <v>7.8587698469999987</v>
      </c>
      <c r="BQ79" s="10">
        <f t="shared" si="49"/>
        <v>6.1870331789999993</v>
      </c>
      <c r="BR79" s="10">
        <f t="shared" si="50"/>
        <v>1.079306919</v>
      </c>
      <c r="BS79" s="10">
        <f t="shared" si="51"/>
        <v>41.980778739000002</v>
      </c>
      <c r="BT79" s="10">
        <f t="shared" si="52"/>
        <v>2.1570836570000003</v>
      </c>
    </row>
    <row r="80" spans="1:72" s="6" customFormat="1" x14ac:dyDescent="0.25">
      <c r="A80" s="5">
        <f t="shared" si="53"/>
        <v>79</v>
      </c>
      <c r="B80" s="6">
        <v>3</v>
      </c>
      <c r="C80" s="6">
        <v>67</v>
      </c>
      <c r="D80" s="6">
        <v>7.3</v>
      </c>
      <c r="F80" s="10">
        <v>4.4472643999999999E-2</v>
      </c>
      <c r="G80" s="10">
        <v>0.16217870099999998</v>
      </c>
      <c r="H80" s="10">
        <v>6.0228724000000004E-2</v>
      </c>
      <c r="I80" s="10">
        <v>9.9686583499999995E-2</v>
      </c>
      <c r="J80" s="10">
        <v>2.500321515</v>
      </c>
      <c r="K80" s="10">
        <v>1.182657445</v>
      </c>
      <c r="L80" s="10">
        <v>0.13375710899999999</v>
      </c>
      <c r="M80" s="10">
        <v>1.983345785</v>
      </c>
      <c r="N80" s="10">
        <v>1.0590620550000001</v>
      </c>
      <c r="O80" s="10">
        <v>0.78094712949999989</v>
      </c>
      <c r="P80" s="10">
        <v>0.48797819649999996</v>
      </c>
      <c r="Q80" s="10">
        <v>0.46652741149999999</v>
      </c>
      <c r="R80" s="10">
        <v>0.11268394349999999</v>
      </c>
      <c r="S80" s="10">
        <v>0.10431333249999999</v>
      </c>
      <c r="T80" s="10">
        <v>0.1919236265</v>
      </c>
      <c r="U80" s="10">
        <v>2.4378565349999999</v>
      </c>
      <c r="V80" s="10">
        <v>0.58977233350000002</v>
      </c>
      <c r="W80" s="10">
        <v>1.2684053249999998</v>
      </c>
      <c r="X80" s="10">
        <v>1.4844272999999999</v>
      </c>
      <c r="Y80" s="10">
        <v>9.0842570649999992</v>
      </c>
      <c r="Z80" s="10">
        <v>0.80564467499999992</v>
      </c>
      <c r="AA80" s="10">
        <v>1.9405441099999998</v>
      </c>
      <c r="AB80" s="10">
        <v>6.439782685</v>
      </c>
      <c r="AC80" s="10">
        <v>0.341469474</v>
      </c>
      <c r="AD80" s="10">
        <v>2.97381954</v>
      </c>
      <c r="AE80" s="10">
        <v>1.28519227</v>
      </c>
      <c r="AF80" s="10">
        <v>2.4330620600000001</v>
      </c>
      <c r="AG80" s="10">
        <v>32.620885099999995</v>
      </c>
      <c r="AH80" s="10">
        <v>1.6111507899999999</v>
      </c>
      <c r="AI80" s="10">
        <v>6.9332405149999996</v>
      </c>
      <c r="AJ80" s="10">
        <v>4.5859409549999999</v>
      </c>
      <c r="AK80" s="10">
        <v>0.72768243050000003</v>
      </c>
      <c r="AL80" s="10">
        <v>0.39650360699999998</v>
      </c>
      <c r="AM80" s="10">
        <v>0.14516564700000001</v>
      </c>
      <c r="AN80" s="10">
        <v>0.90827608049999997</v>
      </c>
      <c r="AO80" s="10">
        <v>0.70646055600000002</v>
      </c>
      <c r="AP80" s="10">
        <v>0.55007654300000008</v>
      </c>
      <c r="AQ80" s="10">
        <v>0.15912902400000001</v>
      </c>
      <c r="AR80" s="10">
        <v>2.720490775</v>
      </c>
      <c r="AS80" s="10">
        <v>0.24082499600000001</v>
      </c>
      <c r="AT80" s="10">
        <v>1.449325835</v>
      </c>
      <c r="AU80" s="10">
        <v>4.1594702750000003</v>
      </c>
      <c r="AV80" s="10">
        <v>0.34274239549999996</v>
      </c>
      <c r="AW80" s="10">
        <v>0.41992438599999998</v>
      </c>
      <c r="AX80" s="10">
        <v>0.27585483499999996</v>
      </c>
      <c r="AY80" s="10">
        <v>6.7587881500000002E-2</v>
      </c>
      <c r="AZ80" s="10">
        <v>0.19939735750000001</v>
      </c>
      <c r="BA80" s="10">
        <v>7.5422186500000002E-2</v>
      </c>
      <c r="BB80" s="10">
        <v>0.168757609</v>
      </c>
      <c r="BC80" s="10">
        <v>8.1372645999999993E-2</v>
      </c>
      <c r="BD80" s="10">
        <f t="shared" si="36"/>
        <v>9.386833310250001</v>
      </c>
      <c r="BE80" s="10">
        <f t="shared" si="37"/>
        <v>24.089489517749996</v>
      </c>
      <c r="BF80" s="10">
        <f t="shared" si="38"/>
        <v>52.792872450500006</v>
      </c>
      <c r="BG80" s="10">
        <f t="shared" si="39"/>
        <v>12.157979978000002</v>
      </c>
      <c r="BH80" s="10">
        <f t="shared" si="40"/>
        <v>1.4161271600000001</v>
      </c>
      <c r="BI80" s="10">
        <f t="shared" si="41"/>
        <v>3.1040008757499997</v>
      </c>
      <c r="BJ80" s="10">
        <f t="shared" si="42"/>
        <v>14.55851734775</v>
      </c>
      <c r="BK80" s="10">
        <f t="shared" si="43"/>
        <v>72.915866150500008</v>
      </c>
      <c r="BL80" s="10">
        <f t="shared" si="44"/>
        <v>9.1145716980000007</v>
      </c>
      <c r="BM80" s="10">
        <f t="shared" si="45"/>
        <v>7.0453476015000005</v>
      </c>
      <c r="BN80" s="10">
        <f t="shared" si="46"/>
        <v>1.3038074385</v>
      </c>
      <c r="BO80" s="10">
        <f t="shared" si="47"/>
        <v>81.189458042500007</v>
      </c>
      <c r="BP80" s="10">
        <f t="shared" si="48"/>
        <v>9.1145716980000007</v>
      </c>
      <c r="BQ80" s="10">
        <f t="shared" si="49"/>
        <v>7.2620523485000001</v>
      </c>
      <c r="BR80" s="10">
        <f t="shared" si="50"/>
        <v>0.956171828</v>
      </c>
      <c r="BS80" s="10">
        <f t="shared" si="51"/>
        <v>35.567773183999996</v>
      </c>
      <c r="BT80" s="10">
        <f t="shared" si="52"/>
        <v>2.4060088653333329</v>
      </c>
    </row>
    <row r="81" spans="1:72" s="6" customFormat="1" x14ac:dyDescent="0.25">
      <c r="A81" s="5">
        <f t="shared" si="53"/>
        <v>80</v>
      </c>
      <c r="B81" s="6">
        <v>3</v>
      </c>
      <c r="C81" s="6">
        <v>59</v>
      </c>
      <c r="D81" s="6">
        <v>5</v>
      </c>
      <c r="F81" s="10">
        <v>4.2434943000000003E-2</v>
      </c>
      <c r="G81" s="10">
        <v>7.0021286000000002E-2</v>
      </c>
      <c r="H81" s="10">
        <v>5.4552820000000002E-2</v>
      </c>
      <c r="I81" s="10">
        <v>0.100653936</v>
      </c>
      <c r="J81" s="10">
        <v>2.343350815</v>
      </c>
      <c r="K81" s="10">
        <v>1.015758449</v>
      </c>
      <c r="L81" s="10">
        <v>8.6357162000000001E-2</v>
      </c>
      <c r="M81" s="10">
        <v>1.3847605199999999</v>
      </c>
      <c r="N81" s="10">
        <v>0.82661125550000003</v>
      </c>
      <c r="O81" s="10">
        <v>0.46111674699999999</v>
      </c>
      <c r="P81" s="10">
        <v>0.4482926035</v>
      </c>
      <c r="Q81" s="10">
        <v>0.38750405649999997</v>
      </c>
      <c r="R81" s="10">
        <v>7.9321342500000003E-2</v>
      </c>
      <c r="S81" s="10">
        <v>5.0651446500000002E-2</v>
      </c>
      <c r="T81" s="10">
        <v>0.15669758750000001</v>
      </c>
      <c r="U81" s="10">
        <v>1.5609691250000002</v>
      </c>
      <c r="V81" s="10">
        <v>0.35690677800000004</v>
      </c>
      <c r="W81" s="10">
        <v>1.1613828399999999</v>
      </c>
      <c r="X81" s="10">
        <v>1.1293785700000001</v>
      </c>
      <c r="Y81" s="10">
        <v>8.2392102499999993</v>
      </c>
      <c r="Z81" s="10">
        <v>0.78967032100000001</v>
      </c>
      <c r="AA81" s="10">
        <v>1.5707524500000001</v>
      </c>
      <c r="AB81" s="10">
        <v>5.0913490699999997</v>
      </c>
      <c r="AC81" s="10">
        <v>0.39064339549999999</v>
      </c>
      <c r="AD81" s="10">
        <v>2.4399739149999999</v>
      </c>
      <c r="AE81" s="10">
        <v>1.3151901750000001</v>
      </c>
      <c r="AF81" s="10">
        <v>3.14654451</v>
      </c>
      <c r="AG81" s="10">
        <v>37.529570800000002</v>
      </c>
      <c r="AH81" s="10">
        <v>0.90483061000000009</v>
      </c>
      <c r="AI81" s="10">
        <v>6.7322858500000002</v>
      </c>
      <c r="AJ81" s="10">
        <v>3.9733370749999999</v>
      </c>
      <c r="AK81" s="10">
        <v>1.0654717300000001</v>
      </c>
      <c r="AL81" s="10">
        <v>0.46485896800000004</v>
      </c>
      <c r="AM81" s="10">
        <v>0.24815422100000001</v>
      </c>
      <c r="AN81" s="10">
        <v>0.80732724249999999</v>
      </c>
      <c r="AO81" s="10">
        <v>0.81530674999999997</v>
      </c>
      <c r="AP81" s="10">
        <v>0.63747036050000006</v>
      </c>
      <c r="AQ81" s="10">
        <v>0.27217481599999999</v>
      </c>
      <c r="AR81" s="10">
        <v>3.3064464500000001</v>
      </c>
      <c r="AS81" s="10">
        <v>0.291739201</v>
      </c>
      <c r="AT81" s="10">
        <v>1.45377618</v>
      </c>
      <c r="AU81" s="10">
        <v>4.5484683449999999</v>
      </c>
      <c r="AV81" s="10">
        <v>0.32926597749999997</v>
      </c>
      <c r="AW81" s="10">
        <v>0.503331898</v>
      </c>
      <c r="AX81" s="10">
        <v>0.40009747500000004</v>
      </c>
      <c r="AY81" s="10">
        <v>0.13925330899999999</v>
      </c>
      <c r="AZ81" s="10">
        <v>0.31417028650000001</v>
      </c>
      <c r="BA81" s="10">
        <v>0.16106941650000001</v>
      </c>
      <c r="BB81" s="10">
        <v>0.27253410700000003</v>
      </c>
      <c r="BC81" s="10">
        <v>0.12900256599999999</v>
      </c>
      <c r="BD81" s="10">
        <f t="shared" si="36"/>
        <v>12.574965534999999</v>
      </c>
      <c r="BE81" s="10">
        <f t="shared" si="37"/>
        <v>27.053136409</v>
      </c>
      <c r="BF81" s="10">
        <f t="shared" si="38"/>
        <v>46.706358831500005</v>
      </c>
      <c r="BG81" s="10">
        <f t="shared" si="39"/>
        <v>12.290769547</v>
      </c>
      <c r="BH81" s="10">
        <f t="shared" si="40"/>
        <v>1.2096576510000001</v>
      </c>
      <c r="BI81" s="10">
        <f t="shared" si="41"/>
        <v>4.1180729510000003</v>
      </c>
      <c r="BJ81" s="10">
        <f t="shared" si="42"/>
        <v>16.406560863500001</v>
      </c>
      <c r="BK81" s="10">
        <f t="shared" si="43"/>
        <v>69.423890535499993</v>
      </c>
      <c r="BL81" s="10">
        <f t="shared" si="44"/>
        <v>12.083789644499999</v>
      </c>
      <c r="BM81" s="10">
        <f t="shared" si="45"/>
        <v>4.8884041595000003</v>
      </c>
      <c r="BN81" s="10">
        <f t="shared" si="46"/>
        <v>1.50611637275</v>
      </c>
      <c r="BO81" s="10">
        <f t="shared" si="47"/>
        <v>80.008795176250004</v>
      </c>
      <c r="BP81" s="10">
        <f t="shared" si="48"/>
        <v>12.083789644499999</v>
      </c>
      <c r="BQ81" s="10">
        <f t="shared" si="49"/>
        <v>5.0894065565000002</v>
      </c>
      <c r="BR81" s="10">
        <f t="shared" si="50"/>
        <v>1.1556054035000001</v>
      </c>
      <c r="BS81" s="10">
        <f t="shared" si="51"/>
        <v>41.641445336499999</v>
      </c>
      <c r="BT81" s="10">
        <f t="shared" si="52"/>
        <v>2.2206055931666668</v>
      </c>
    </row>
    <row r="82" spans="1:72" s="6" customFormat="1" x14ac:dyDescent="0.25">
      <c r="A82" s="5">
        <f t="shared" si="53"/>
        <v>81</v>
      </c>
      <c r="B82" s="6">
        <v>3</v>
      </c>
      <c r="C82" s="6">
        <v>59</v>
      </c>
      <c r="D82" s="6">
        <v>5.6</v>
      </c>
      <c r="E82" s="6">
        <v>1</v>
      </c>
      <c r="F82" s="10">
        <v>6.3327413499999999E-2</v>
      </c>
      <c r="G82" s="10">
        <v>8.3267676499999999E-2</v>
      </c>
      <c r="H82" s="10">
        <v>8.8172514499999993E-2</v>
      </c>
      <c r="I82" s="10">
        <v>9.2802970999999998E-2</v>
      </c>
      <c r="J82" s="10">
        <v>3.178856175</v>
      </c>
      <c r="K82" s="10">
        <v>1.32175376</v>
      </c>
      <c r="L82" s="10">
        <v>8.4312536500000007E-2</v>
      </c>
      <c r="M82" s="10">
        <v>2.4492462550000003</v>
      </c>
      <c r="N82" s="10">
        <v>0.79801596600000002</v>
      </c>
      <c r="O82" s="10">
        <v>0.76148208150000007</v>
      </c>
      <c r="P82" s="10">
        <v>0.49472852350000002</v>
      </c>
      <c r="Q82" s="10">
        <v>0.361446718</v>
      </c>
      <c r="R82" s="10">
        <v>7.7883670000000002E-2</v>
      </c>
      <c r="S82" s="10">
        <v>6.1084945000000002E-2</v>
      </c>
      <c r="T82" s="10">
        <v>0.1651119835</v>
      </c>
      <c r="U82" s="10">
        <v>2.0480922650000002</v>
      </c>
      <c r="V82" s="10">
        <v>0.51180989249999997</v>
      </c>
      <c r="W82" s="10">
        <v>1.2608626250000001</v>
      </c>
      <c r="X82" s="10">
        <v>1.0351698</v>
      </c>
      <c r="Y82" s="10">
        <v>8.5753943250000013</v>
      </c>
      <c r="Z82" s="10">
        <v>0.61035898050000004</v>
      </c>
      <c r="AA82" s="10">
        <v>1.8603714949999999</v>
      </c>
      <c r="AB82" s="10">
        <v>6.2901300300000003</v>
      </c>
      <c r="AC82" s="10">
        <v>0.35728920050000001</v>
      </c>
      <c r="AD82" s="10">
        <v>3.7946544600000003</v>
      </c>
      <c r="AE82" s="10">
        <v>1.2355212600000001</v>
      </c>
      <c r="AF82" s="10">
        <v>3.0917481850000001</v>
      </c>
      <c r="AG82" s="10">
        <v>30.688802299999999</v>
      </c>
      <c r="AH82" s="10">
        <v>0.85078650500000008</v>
      </c>
      <c r="AI82" s="10">
        <v>6.4669720900000005</v>
      </c>
      <c r="AJ82" s="10">
        <v>4.2683495499999999</v>
      </c>
      <c r="AK82" s="10">
        <v>1.4240675600000001</v>
      </c>
      <c r="AL82" s="10">
        <v>0.47684187649999998</v>
      </c>
      <c r="AM82" s="10">
        <v>0.27583947949999998</v>
      </c>
      <c r="AN82" s="10">
        <v>1.2950176899999999</v>
      </c>
      <c r="AO82" s="10">
        <v>0.66894012399999991</v>
      </c>
      <c r="AP82" s="10">
        <v>0.79571183500000009</v>
      </c>
      <c r="AQ82" s="10">
        <v>0.21886864049999999</v>
      </c>
      <c r="AR82" s="10">
        <v>5.0809072300000002</v>
      </c>
      <c r="AS82" s="10">
        <v>0.56755842849999993</v>
      </c>
      <c r="AT82" s="10">
        <v>1.55587626</v>
      </c>
      <c r="AU82" s="10">
        <v>2.6476205799999999</v>
      </c>
      <c r="AV82" s="10">
        <v>0.40657905650000004</v>
      </c>
      <c r="AW82" s="10">
        <v>0.34870739250000005</v>
      </c>
      <c r="AX82" s="10">
        <v>0.3460554515</v>
      </c>
      <c r="AY82" s="10">
        <v>0.18760961400000001</v>
      </c>
      <c r="AZ82" s="10">
        <v>0.3057219605</v>
      </c>
      <c r="BA82" s="10">
        <v>0.1380269395</v>
      </c>
      <c r="BB82" s="10">
        <v>0.18488334249999999</v>
      </c>
      <c r="BC82" s="10">
        <v>4.7360342999999999E-2</v>
      </c>
      <c r="BD82" s="10">
        <f t="shared" si="36"/>
        <v>12.020195115749999</v>
      </c>
      <c r="BE82" s="10">
        <f t="shared" si="37"/>
        <v>28.637048747249999</v>
      </c>
      <c r="BF82" s="10">
        <f t="shared" si="38"/>
        <v>41.378119902500003</v>
      </c>
      <c r="BG82" s="10">
        <f t="shared" si="39"/>
        <v>16.298872937999999</v>
      </c>
      <c r="BH82" s="10">
        <f t="shared" si="40"/>
        <v>1.4544968675000001</v>
      </c>
      <c r="BI82" s="10">
        <f t="shared" si="41"/>
        <v>3.5578766092499996</v>
      </c>
      <c r="BJ82" s="10">
        <f t="shared" si="42"/>
        <v>17.281362369749999</v>
      </c>
      <c r="BK82" s="10">
        <f t="shared" si="43"/>
        <v>64.971816684999993</v>
      </c>
      <c r="BL82" s="10">
        <f t="shared" si="44"/>
        <v>18.026172080000002</v>
      </c>
      <c r="BM82" s="10">
        <f t="shared" si="45"/>
        <v>4.5975608610000007</v>
      </c>
      <c r="BN82" s="10">
        <f t="shared" si="46"/>
        <v>1.3648276349999999</v>
      </c>
      <c r="BO82" s="10">
        <f t="shared" si="47"/>
        <v>74.490439835999993</v>
      </c>
      <c r="BP82" s="10">
        <f t="shared" si="48"/>
        <v>18.026172080000002</v>
      </c>
      <c r="BQ82" s="10">
        <f t="shared" si="49"/>
        <v>4.7534600325000005</v>
      </c>
      <c r="BR82" s="10">
        <f t="shared" si="50"/>
        <v>1.1932244244999999</v>
      </c>
      <c r="BS82" s="10">
        <f t="shared" si="51"/>
        <v>39.053006961999998</v>
      </c>
      <c r="BT82" s="10">
        <f t="shared" si="52"/>
        <v>2.6700292013333335</v>
      </c>
    </row>
    <row r="83" spans="1:72" s="6" customFormat="1" x14ac:dyDescent="0.25">
      <c r="A83" s="5">
        <f t="shared" si="53"/>
        <v>82</v>
      </c>
      <c r="B83" s="6">
        <v>3</v>
      </c>
      <c r="C83" s="6">
        <v>55</v>
      </c>
      <c r="D83" s="6">
        <v>6.5</v>
      </c>
      <c r="F83" s="10">
        <v>5.1235122499999994E-2</v>
      </c>
      <c r="G83" s="10">
        <v>0.11369280800000001</v>
      </c>
      <c r="H83" s="10">
        <v>6.0625110500000003E-2</v>
      </c>
      <c r="I83" s="10">
        <v>7.8779210000000002E-2</v>
      </c>
      <c r="J83" s="10">
        <v>2.6373871099999997</v>
      </c>
      <c r="K83" s="10">
        <v>1.2276634849999999</v>
      </c>
      <c r="L83" s="10">
        <v>8.3351323500000005E-2</v>
      </c>
      <c r="M83" s="10">
        <v>1.96569035</v>
      </c>
      <c r="N83" s="10">
        <v>0.7257635455</v>
      </c>
      <c r="O83" s="10">
        <v>0.80025081850000002</v>
      </c>
      <c r="P83" s="10">
        <v>0.57939268200000005</v>
      </c>
      <c r="Q83" s="10">
        <v>0.46400104650000001</v>
      </c>
      <c r="R83" s="10">
        <v>0.12590123249999999</v>
      </c>
      <c r="S83" s="10">
        <v>7.3763424500000008E-2</v>
      </c>
      <c r="T83" s="10">
        <v>0.21126639149999998</v>
      </c>
      <c r="U83" s="10">
        <v>2.3388551</v>
      </c>
      <c r="V83" s="10">
        <v>0.72396937649999993</v>
      </c>
      <c r="W83" s="10">
        <v>1.3364410800000002</v>
      </c>
      <c r="X83" s="10">
        <v>0.93949425200000003</v>
      </c>
      <c r="Y83" s="10">
        <v>10.1248381</v>
      </c>
      <c r="Z83" s="10">
        <v>0.62850589999999995</v>
      </c>
      <c r="AA83" s="10">
        <v>1.3514792849999999</v>
      </c>
      <c r="AB83" s="10">
        <v>6.5178590649999997</v>
      </c>
      <c r="AC83" s="10">
        <v>0.32777512600000003</v>
      </c>
      <c r="AD83" s="10">
        <v>3.5398460250000001</v>
      </c>
      <c r="AE83" s="10">
        <v>1.0437440950000001</v>
      </c>
      <c r="AF83" s="10">
        <v>3.472619795</v>
      </c>
      <c r="AG83" s="10">
        <v>27.658801499999999</v>
      </c>
      <c r="AH83" s="10">
        <v>0.79675213649999999</v>
      </c>
      <c r="AI83" s="10">
        <v>4.4918164649999994</v>
      </c>
      <c r="AJ83" s="10">
        <v>2.8847060600000001</v>
      </c>
      <c r="AK83" s="10">
        <v>2.1981905900000003</v>
      </c>
      <c r="AL83" s="10">
        <v>0.52396266100000011</v>
      </c>
      <c r="AM83" s="10">
        <v>0.36806348950000001</v>
      </c>
      <c r="AN83" s="10">
        <v>1.780146395</v>
      </c>
      <c r="AO83" s="10">
        <v>0.5603575919999999</v>
      </c>
      <c r="AP83" s="10">
        <v>1.339756175</v>
      </c>
      <c r="AQ83" s="10">
        <v>0.1493747265</v>
      </c>
      <c r="AR83" s="10">
        <v>8.853598654999999</v>
      </c>
      <c r="AS83" s="10">
        <v>0.46212343550000001</v>
      </c>
      <c r="AT83" s="10">
        <v>2.1586618500000001</v>
      </c>
      <c r="AU83" s="10">
        <v>2.214102805</v>
      </c>
      <c r="AV83" s="10">
        <v>0.36325666199999995</v>
      </c>
      <c r="AW83" s="10">
        <v>0.19764103700000002</v>
      </c>
      <c r="AX83" s="10">
        <v>0.41657465049999998</v>
      </c>
      <c r="AY83" s="10">
        <v>0.3074145425</v>
      </c>
      <c r="AZ83" s="10">
        <v>0.40071603649999998</v>
      </c>
      <c r="BA83" s="10">
        <v>0.13449902549999998</v>
      </c>
      <c r="BB83" s="10">
        <v>0.16465584</v>
      </c>
      <c r="BC83" s="10">
        <v>3.0636772499999999E-2</v>
      </c>
      <c r="BD83" s="10">
        <f t="shared" si="36"/>
        <v>9.1220268457499998</v>
      </c>
      <c r="BE83" s="10">
        <f t="shared" si="37"/>
        <v>27.402025873249997</v>
      </c>
      <c r="BF83" s="10">
        <f t="shared" si="38"/>
        <v>46.2239429985</v>
      </c>
      <c r="BG83" s="10">
        <f t="shared" si="39"/>
        <v>14.918961551000002</v>
      </c>
      <c r="BH83" s="10">
        <f t="shared" si="40"/>
        <v>2.1331741234999995</v>
      </c>
      <c r="BI83" s="10">
        <f t="shared" si="41"/>
        <v>1.87640449975</v>
      </c>
      <c r="BJ83" s="10">
        <f t="shared" si="42"/>
        <v>15.736144611750001</v>
      </c>
      <c r="BK83" s="10">
        <f t="shared" si="43"/>
        <v>70.392023166499996</v>
      </c>
      <c r="BL83" s="10">
        <f t="shared" si="44"/>
        <v>9.8645881699999993</v>
      </c>
      <c r="BM83" s="10">
        <f t="shared" si="45"/>
        <v>9.7317769245000019</v>
      </c>
      <c r="BN83" s="10">
        <f t="shared" si="46"/>
        <v>1.509340165</v>
      </c>
      <c r="BO83" s="10">
        <f t="shared" si="47"/>
        <v>77.683286559250007</v>
      </c>
      <c r="BP83" s="10">
        <f t="shared" si="48"/>
        <v>9.8645881699999993</v>
      </c>
      <c r="BQ83" s="10">
        <f t="shared" si="49"/>
        <v>9.9763173020000018</v>
      </c>
      <c r="BR83" s="10">
        <f t="shared" si="50"/>
        <v>0.85003837174999997</v>
      </c>
      <c r="BS83" s="10">
        <f t="shared" si="51"/>
        <v>35.212339628000002</v>
      </c>
      <c r="BT83" s="10">
        <f t="shared" si="52"/>
        <v>2.5748984786666664</v>
      </c>
    </row>
    <row r="84" spans="1:72" s="6" customFormat="1" x14ac:dyDescent="0.25">
      <c r="A84" s="5">
        <f t="shared" si="53"/>
        <v>83</v>
      </c>
      <c r="B84" s="6">
        <v>3</v>
      </c>
      <c r="C84" s="6">
        <v>65</v>
      </c>
      <c r="D84" s="6">
        <v>8.6999999999999993</v>
      </c>
      <c r="F84" s="10">
        <v>2.0771821500000003E-2</v>
      </c>
      <c r="G84" s="10">
        <v>4.1011970499999995E-2</v>
      </c>
      <c r="H84" s="10">
        <v>3.5830288500000002E-2</v>
      </c>
      <c r="I84" s="10">
        <v>4.1546265499999999E-2</v>
      </c>
      <c r="J84" s="10">
        <v>1.277083065</v>
      </c>
      <c r="K84" s="10">
        <v>0.88833064650000004</v>
      </c>
      <c r="L84" s="10">
        <v>7.1478502999999999E-2</v>
      </c>
      <c r="M84" s="10">
        <v>1.2297354899999999</v>
      </c>
      <c r="N84" s="10">
        <v>0.67059162299999997</v>
      </c>
      <c r="O84" s="10">
        <v>0.67311866899999995</v>
      </c>
      <c r="P84" s="10">
        <v>0.4058730485</v>
      </c>
      <c r="Q84" s="10">
        <v>0.52742161050000003</v>
      </c>
      <c r="R84" s="10">
        <v>0.10365210799999999</v>
      </c>
      <c r="S84" s="10">
        <v>7.8197599000000007E-2</v>
      </c>
      <c r="T84" s="10">
        <v>0.1998685875</v>
      </c>
      <c r="U84" s="10">
        <v>2.4893434050000001</v>
      </c>
      <c r="V84" s="10">
        <v>0.57443385650000001</v>
      </c>
      <c r="W84" s="10">
        <v>1.2912292999999999</v>
      </c>
      <c r="X84" s="10">
        <v>1.228670055</v>
      </c>
      <c r="Y84" s="10">
        <v>9.0238303050000006</v>
      </c>
      <c r="Z84" s="10">
        <v>0.7268519335000001</v>
      </c>
      <c r="AA84" s="10">
        <v>1.8888577550000001</v>
      </c>
      <c r="AB84" s="10">
        <v>6.0097261949999998</v>
      </c>
      <c r="AC84" s="10">
        <v>0.36096978899999999</v>
      </c>
      <c r="AD84" s="10">
        <v>2.3909125749999998</v>
      </c>
      <c r="AE84" s="10">
        <v>1.028568215</v>
      </c>
      <c r="AF84" s="10">
        <v>4.2024460850000001</v>
      </c>
      <c r="AG84" s="10">
        <v>33.270923600000003</v>
      </c>
      <c r="AH84" s="10">
        <v>1.0927328799999998</v>
      </c>
      <c r="AI84" s="10">
        <v>5.2116948750000001</v>
      </c>
      <c r="AJ84" s="10">
        <v>3.3479327649999999</v>
      </c>
      <c r="AK84" s="10">
        <v>0.85921081700000002</v>
      </c>
      <c r="AL84" s="10">
        <v>0.51667913399999998</v>
      </c>
      <c r="AM84" s="10">
        <v>0.27213875649999997</v>
      </c>
      <c r="AN84" s="10">
        <v>0.8962007125</v>
      </c>
      <c r="AO84" s="10">
        <v>1.0888730950000001</v>
      </c>
      <c r="AP84" s="10">
        <v>0.79396453850000004</v>
      </c>
      <c r="AQ84" s="10">
        <v>0.32363519699999999</v>
      </c>
      <c r="AR84" s="10">
        <v>3.9446023400000003</v>
      </c>
      <c r="AS84" s="10">
        <v>0.33641185099999998</v>
      </c>
      <c r="AT84" s="10">
        <v>1.105010485</v>
      </c>
      <c r="AU84" s="10">
        <v>6.1848754000000001</v>
      </c>
      <c r="AV84" s="10">
        <v>0.34741983700000001</v>
      </c>
      <c r="AW84" s="10">
        <v>0.79416880749999996</v>
      </c>
      <c r="AX84" s="10">
        <v>0.52306258999999999</v>
      </c>
      <c r="AY84" s="10">
        <v>0.23986131100000002</v>
      </c>
      <c r="AZ84" s="10">
        <v>0.38227238299999999</v>
      </c>
      <c r="BA84" s="10">
        <v>0.327486622</v>
      </c>
      <c r="BB84" s="10">
        <v>0.42180187550000003</v>
      </c>
      <c r="BC84" s="10">
        <v>0.238689342</v>
      </c>
      <c r="BD84" s="10">
        <f t="shared" si="36"/>
        <v>11.610566964749999</v>
      </c>
      <c r="BE84" s="10">
        <f t="shared" si="37"/>
        <v>28.272542762249998</v>
      </c>
      <c r="BF84" s="10">
        <f t="shared" si="38"/>
        <v>47.710027669000013</v>
      </c>
      <c r="BG84" s="10">
        <f t="shared" si="39"/>
        <v>10.941043494500001</v>
      </c>
      <c r="BH84" s="10">
        <f t="shared" si="40"/>
        <v>1.2249161475000001</v>
      </c>
      <c r="BI84" s="10">
        <f t="shared" si="41"/>
        <v>3.1263120554999997</v>
      </c>
      <c r="BJ84" s="10">
        <f t="shared" si="42"/>
        <v>17.918308672249999</v>
      </c>
      <c r="BK84" s="10">
        <f t="shared" si="43"/>
        <v>71.739815014999991</v>
      </c>
      <c r="BL84" s="10">
        <f t="shared" si="44"/>
        <v>11.551427962</v>
      </c>
      <c r="BM84" s="10">
        <f t="shared" si="45"/>
        <v>4.3572443630000004</v>
      </c>
      <c r="BN84" s="10">
        <f t="shared" si="46"/>
        <v>1.47429631825</v>
      </c>
      <c r="BO84" s="10">
        <f t="shared" si="47"/>
        <v>81.288662406749978</v>
      </c>
      <c r="BP84" s="10">
        <f t="shared" si="48"/>
        <v>11.551427962</v>
      </c>
      <c r="BQ84" s="10">
        <f t="shared" si="49"/>
        <v>4.5436642785000005</v>
      </c>
      <c r="BR84" s="10">
        <f t="shared" si="50"/>
        <v>0.89859605800000009</v>
      </c>
      <c r="BS84" s="10">
        <f t="shared" si="51"/>
        <v>41.048467146249997</v>
      </c>
      <c r="BT84" s="10">
        <f t="shared" si="52"/>
        <v>1.9145720716666665</v>
      </c>
    </row>
    <row r="85" spans="1:72" s="6" customFormat="1" x14ac:dyDescent="0.25">
      <c r="A85" s="5">
        <f t="shared" si="53"/>
        <v>84</v>
      </c>
      <c r="B85" s="6">
        <v>3</v>
      </c>
      <c r="C85" s="6" t="s">
        <v>21</v>
      </c>
      <c r="D85" s="6" t="s">
        <v>22</v>
      </c>
      <c r="F85" s="10">
        <v>4.7182136499999999E-2</v>
      </c>
      <c r="G85" s="10">
        <v>8.0217514500000003E-2</v>
      </c>
      <c r="H85" s="10">
        <v>6.5898689999999996E-2</v>
      </c>
      <c r="I85" s="10">
        <v>8.0472072499999991E-2</v>
      </c>
      <c r="J85" s="10">
        <v>2.33529747</v>
      </c>
      <c r="K85" s="10">
        <v>1.0302447560000001</v>
      </c>
      <c r="L85" s="10">
        <v>0.10053027249999999</v>
      </c>
      <c r="M85" s="10">
        <v>1.90379141</v>
      </c>
      <c r="N85" s="10">
        <v>0.85180169250000004</v>
      </c>
      <c r="O85" s="10">
        <v>0.67991779950000009</v>
      </c>
      <c r="P85" s="10">
        <v>0.38347368000000004</v>
      </c>
      <c r="Q85" s="10">
        <v>0.44549263250000004</v>
      </c>
      <c r="R85" s="10">
        <v>0.13604096799999998</v>
      </c>
      <c r="S85" s="10">
        <v>7.4098293499999995E-2</v>
      </c>
      <c r="T85" s="10">
        <v>0.240903011</v>
      </c>
      <c r="U85" s="10">
        <v>2.7813178199999999</v>
      </c>
      <c r="V85" s="10">
        <v>0.54380410000000001</v>
      </c>
      <c r="W85" s="10">
        <v>1.34005792</v>
      </c>
      <c r="X85" s="10">
        <v>1.3986585549999999</v>
      </c>
      <c r="Y85" s="10">
        <v>10.176202849999999</v>
      </c>
      <c r="Z85" s="10">
        <v>0.741989079</v>
      </c>
      <c r="AA85" s="10">
        <v>1.6035183750000002</v>
      </c>
      <c r="AB85" s="10">
        <v>6.7133492649999997</v>
      </c>
      <c r="AC85" s="10">
        <v>0.42977294099999996</v>
      </c>
      <c r="AD85" s="10">
        <v>2.2117420750000001</v>
      </c>
      <c r="AE85" s="10">
        <v>1.450736875</v>
      </c>
      <c r="AF85" s="10">
        <v>3.4237177550000002</v>
      </c>
      <c r="AG85" s="10">
        <v>31.379199200000002</v>
      </c>
      <c r="AH85" s="10">
        <v>1.2184172050000002</v>
      </c>
      <c r="AI85" s="10">
        <v>6.5344590050000004</v>
      </c>
      <c r="AJ85" s="10">
        <v>3.6890223049999999</v>
      </c>
      <c r="AK85" s="10">
        <v>1.9287709450000001</v>
      </c>
      <c r="AL85" s="10">
        <v>0.49093951950000003</v>
      </c>
      <c r="AM85" s="10">
        <v>0.304519604</v>
      </c>
      <c r="AN85" s="10">
        <v>1.0184826144999999</v>
      </c>
      <c r="AO85" s="10">
        <v>0.50298494800000004</v>
      </c>
      <c r="AP85" s="10">
        <v>0.81012418899999994</v>
      </c>
      <c r="AQ85" s="10">
        <v>0.21456497499999999</v>
      </c>
      <c r="AR85" s="10">
        <v>4.7887709049999998</v>
      </c>
      <c r="AS85" s="10">
        <v>0.449248176</v>
      </c>
      <c r="AT85" s="10">
        <v>1.3475416899999999</v>
      </c>
      <c r="AU85" s="10">
        <v>2.2174311800000002</v>
      </c>
      <c r="AV85" s="10">
        <v>0.34841780450000004</v>
      </c>
      <c r="AW85" s="10">
        <v>0.26195962699999997</v>
      </c>
      <c r="AX85" s="10">
        <v>0.3667326715</v>
      </c>
      <c r="AY85" s="10">
        <v>0.19981111600000001</v>
      </c>
      <c r="AZ85" s="10">
        <v>0.31479455499999998</v>
      </c>
      <c r="BA85" s="10">
        <v>0.12812645049999999</v>
      </c>
      <c r="BB85" s="10">
        <v>0.16651411900000002</v>
      </c>
      <c r="BC85" s="10">
        <v>4.8937235499999995E-2</v>
      </c>
      <c r="BD85" s="10">
        <f t="shared" si="36"/>
        <v>10.236919123999998</v>
      </c>
      <c r="BE85" s="10">
        <f t="shared" si="37"/>
        <v>26.6174990355</v>
      </c>
      <c r="BF85" s="10">
        <f t="shared" si="38"/>
        <v>47.332334110000005</v>
      </c>
      <c r="BG85" s="10">
        <f t="shared" si="39"/>
        <v>14.2375708425</v>
      </c>
      <c r="BH85" s="10">
        <f t="shared" si="40"/>
        <v>1.3647855985000001</v>
      </c>
      <c r="BI85" s="10">
        <f t="shared" si="41"/>
        <v>2.6547295405</v>
      </c>
      <c r="BJ85" s="10">
        <f t="shared" si="42"/>
        <v>15.9685049135</v>
      </c>
      <c r="BK85" s="10">
        <f t="shared" si="43"/>
        <v>70.409633030500004</v>
      </c>
      <c r="BL85" s="10">
        <f t="shared" si="44"/>
        <v>10.582487320000002</v>
      </c>
      <c r="BM85" s="10">
        <f t="shared" si="45"/>
        <v>7.6595179740000008</v>
      </c>
      <c r="BN85" s="10">
        <f t="shared" si="46"/>
        <v>1.6516312557499999</v>
      </c>
      <c r="BO85" s="10">
        <f t="shared" si="47"/>
        <v>78.635417323249996</v>
      </c>
      <c r="BP85" s="10">
        <f t="shared" si="48"/>
        <v>10.582487320000002</v>
      </c>
      <c r="BQ85" s="10">
        <f t="shared" si="49"/>
        <v>7.8483136885000002</v>
      </c>
      <c r="BR85" s="10">
        <f t="shared" si="50"/>
        <v>1.1096232834999999</v>
      </c>
      <c r="BS85" s="10">
        <f t="shared" si="51"/>
        <v>36.183098988499992</v>
      </c>
      <c r="BT85" s="10">
        <f t="shared" si="52"/>
        <v>2.5707958125000006</v>
      </c>
    </row>
    <row r="86" spans="1:72" s="6" customFormat="1" x14ac:dyDescent="0.25">
      <c r="A86" s="5">
        <f t="shared" si="53"/>
        <v>85</v>
      </c>
      <c r="B86" s="6">
        <v>3</v>
      </c>
      <c r="C86" s="6">
        <v>66</v>
      </c>
      <c r="D86" s="6">
        <v>10.199999999999999</v>
      </c>
      <c r="F86" s="10">
        <v>4.4908098E-2</v>
      </c>
      <c r="G86" s="10">
        <v>0.123643582</v>
      </c>
      <c r="H86" s="10">
        <v>5.2106185999999999E-2</v>
      </c>
      <c r="I86" s="10">
        <v>0.1098411725</v>
      </c>
      <c r="J86" s="10">
        <v>1.722376675</v>
      </c>
      <c r="K86" s="10">
        <v>1.1859630050000001</v>
      </c>
      <c r="L86" s="10">
        <v>0.11276852649999999</v>
      </c>
      <c r="M86" s="10">
        <v>1.4049894799999998</v>
      </c>
      <c r="N86" s="10">
        <v>0.80914978100000001</v>
      </c>
      <c r="O86" s="10">
        <v>0.720323414</v>
      </c>
      <c r="P86" s="10">
        <v>0.51664178100000002</v>
      </c>
      <c r="Q86" s="10">
        <v>0.45455279000000004</v>
      </c>
      <c r="R86" s="10">
        <v>0.121957021</v>
      </c>
      <c r="S86" s="10">
        <v>9.1800680499999995E-2</v>
      </c>
      <c r="T86" s="10">
        <v>0.21089131249999998</v>
      </c>
      <c r="U86" s="10">
        <v>2.1019686649999998</v>
      </c>
      <c r="V86" s="10">
        <v>0.65183881600000004</v>
      </c>
      <c r="W86" s="10">
        <v>1.1917115699999998</v>
      </c>
      <c r="X86" s="10">
        <v>1.2289201199999999</v>
      </c>
      <c r="Y86" s="10">
        <v>8.9121167900000007</v>
      </c>
      <c r="Z86" s="10">
        <v>0.81576184500000004</v>
      </c>
      <c r="AA86" s="10">
        <v>1.9525886350000001</v>
      </c>
      <c r="AB86" s="10">
        <v>5.227258215</v>
      </c>
      <c r="AC86" s="10">
        <v>0.36132286650000001</v>
      </c>
      <c r="AD86" s="10">
        <v>3.5871012100000002</v>
      </c>
      <c r="AE86" s="10">
        <v>1.207424625</v>
      </c>
      <c r="AF86" s="10">
        <v>3.1080356099999999</v>
      </c>
      <c r="AG86" s="10">
        <v>34.029265800000005</v>
      </c>
      <c r="AH86" s="10">
        <v>1.0925590464999999</v>
      </c>
      <c r="AI86" s="10">
        <v>4.8381395850000004</v>
      </c>
      <c r="AJ86" s="10">
        <v>3.7700678249999999</v>
      </c>
      <c r="AK86" s="10">
        <v>0.97521308299999998</v>
      </c>
      <c r="AL86" s="10">
        <v>0.433567339</v>
      </c>
      <c r="AM86" s="10">
        <v>0.24477162450000001</v>
      </c>
      <c r="AN86" s="10">
        <v>0.98609680649999998</v>
      </c>
      <c r="AO86" s="10">
        <v>0.90099815999999999</v>
      </c>
      <c r="AP86" s="10">
        <v>0.81463018100000006</v>
      </c>
      <c r="AQ86" s="10">
        <v>0.158484716</v>
      </c>
      <c r="AR86" s="10">
        <v>4.3407059300000004</v>
      </c>
      <c r="AS86" s="10">
        <v>0.30781926450000002</v>
      </c>
      <c r="AT86" s="10">
        <v>1.6649718400000002</v>
      </c>
      <c r="AU86" s="10">
        <v>5.2326384400000006</v>
      </c>
      <c r="AV86" s="10">
        <v>0.33087418749999997</v>
      </c>
      <c r="AW86" s="10">
        <v>0.4864481235</v>
      </c>
      <c r="AX86" s="10">
        <v>0.39732496900000003</v>
      </c>
      <c r="AY86" s="10">
        <v>0.14480935</v>
      </c>
      <c r="AZ86" s="10">
        <v>0.30865203299999999</v>
      </c>
      <c r="BA86" s="10">
        <v>0.1579168145</v>
      </c>
      <c r="BB86" s="10">
        <v>0.25236007299999996</v>
      </c>
      <c r="BC86" s="10">
        <v>0.103722359</v>
      </c>
      <c r="BD86" s="10">
        <f t="shared" si="36"/>
        <v>10.652927621500002</v>
      </c>
      <c r="BE86" s="10">
        <f t="shared" si="37"/>
        <v>26.601941871999998</v>
      </c>
      <c r="BF86" s="10">
        <f t="shared" si="38"/>
        <v>47.526982316000009</v>
      </c>
      <c r="BG86" s="10">
        <f t="shared" si="39"/>
        <v>13.633914187000002</v>
      </c>
      <c r="BH86" s="10">
        <f t="shared" si="40"/>
        <v>1.4277948295</v>
      </c>
      <c r="BI86" s="10">
        <f t="shared" si="41"/>
        <v>2.8694265865000004</v>
      </c>
      <c r="BJ86" s="10">
        <f t="shared" si="42"/>
        <v>16.441285338</v>
      </c>
      <c r="BK86" s="10">
        <f t="shared" si="43"/>
        <v>70.268169291999996</v>
      </c>
      <c r="BL86" s="10">
        <f t="shared" si="44"/>
        <v>12.195736631999999</v>
      </c>
      <c r="BM86" s="10">
        <f t="shared" si="45"/>
        <v>6.1617055884999994</v>
      </c>
      <c r="BN86" s="10">
        <f t="shared" si="46"/>
        <v>1.4640952892499999</v>
      </c>
      <c r="BO86" s="10">
        <f t="shared" si="47"/>
        <v>78.965455400250008</v>
      </c>
      <c r="BP86" s="10">
        <f t="shared" si="48"/>
        <v>12.195736631999999</v>
      </c>
      <c r="BQ86" s="10">
        <f t="shared" si="49"/>
        <v>6.3540797764999999</v>
      </c>
      <c r="BR86" s="10">
        <f t="shared" si="50"/>
        <v>0.84637290050000002</v>
      </c>
      <c r="BS86" s="10">
        <f t="shared" si="51"/>
        <v>42.47586991475</v>
      </c>
      <c r="BT86" s="10">
        <f t="shared" si="52"/>
        <v>2.2635967546666667</v>
      </c>
    </row>
    <row r="87" spans="1:72" s="6" customFormat="1" x14ac:dyDescent="0.25">
      <c r="A87" s="5">
        <f t="shared" si="53"/>
        <v>86</v>
      </c>
      <c r="B87" s="6">
        <v>3</v>
      </c>
      <c r="C87" s="6">
        <v>69</v>
      </c>
      <c r="D87" s="6">
        <v>6.6</v>
      </c>
      <c r="E87" s="6">
        <v>2</v>
      </c>
      <c r="F87" s="10">
        <v>5.1946976999999998E-2</v>
      </c>
      <c r="G87" s="10">
        <v>7.0791071999999997E-2</v>
      </c>
      <c r="H87" s="10">
        <v>7.5034007999999999E-2</v>
      </c>
      <c r="I87" s="10">
        <v>6.6089165499999991E-2</v>
      </c>
      <c r="J87" s="10">
        <v>2.2095214800000003</v>
      </c>
      <c r="K87" s="10">
        <v>0.85920406900000001</v>
      </c>
      <c r="L87" s="10">
        <v>9.2901963000000004E-2</v>
      </c>
      <c r="M87" s="10">
        <v>1.7992889349999999</v>
      </c>
      <c r="N87" s="10">
        <v>1.1380685850000001</v>
      </c>
      <c r="O87" s="10">
        <v>0.52687288499999996</v>
      </c>
      <c r="P87" s="10">
        <v>0.41677086600000002</v>
      </c>
      <c r="Q87" s="10">
        <v>0.32291459099999997</v>
      </c>
      <c r="R87" s="10">
        <v>8.2951714999999995E-2</v>
      </c>
      <c r="S87" s="10">
        <v>6.2217237000000002E-2</v>
      </c>
      <c r="T87" s="10">
        <v>0.15643914850000001</v>
      </c>
      <c r="U87" s="10">
        <v>2.3259878600000001</v>
      </c>
      <c r="V87" s="10">
        <v>0.43014105950000003</v>
      </c>
      <c r="W87" s="10">
        <v>1.0088108605000001</v>
      </c>
      <c r="X87" s="10">
        <v>1.18645333</v>
      </c>
      <c r="Y87" s="10">
        <v>9.269311965</v>
      </c>
      <c r="Z87" s="10">
        <v>0.58453552050000002</v>
      </c>
      <c r="AA87" s="10">
        <v>1.887389295</v>
      </c>
      <c r="AB87" s="10">
        <v>6.29363107</v>
      </c>
      <c r="AC87" s="10">
        <v>0.36663416400000004</v>
      </c>
      <c r="AD87" s="10">
        <v>2.6141419099999998</v>
      </c>
      <c r="AE87" s="10">
        <v>1.12380725</v>
      </c>
      <c r="AF87" s="10">
        <v>3.2337873750000004</v>
      </c>
      <c r="AG87" s="10">
        <v>29.077845600000003</v>
      </c>
      <c r="AH87" s="10">
        <v>0.94930809249999992</v>
      </c>
      <c r="AI87" s="10">
        <v>8.6063722600000006</v>
      </c>
      <c r="AJ87" s="10">
        <v>4.7533874449999995</v>
      </c>
      <c r="AK87" s="10">
        <v>1.314800065</v>
      </c>
      <c r="AL87" s="10">
        <v>0.47184572349999998</v>
      </c>
      <c r="AM87" s="10">
        <v>0.27947153550000003</v>
      </c>
      <c r="AN87" s="10">
        <v>1.2296158799999999</v>
      </c>
      <c r="AO87" s="10">
        <v>0.74815919799999997</v>
      </c>
      <c r="AP87" s="10">
        <v>0.95660992349999996</v>
      </c>
      <c r="AQ87" s="10">
        <v>0.251008542</v>
      </c>
      <c r="AR87" s="10">
        <v>5.1970533650000004</v>
      </c>
      <c r="AS87" s="10">
        <v>0.65741136</v>
      </c>
      <c r="AT87" s="10">
        <v>1.3692325750000001</v>
      </c>
      <c r="AU87" s="10">
        <v>3.4659394749999999</v>
      </c>
      <c r="AV87" s="10">
        <v>0.47046925899999997</v>
      </c>
      <c r="AW87" s="10">
        <v>0.51803048950000008</v>
      </c>
      <c r="AX87" s="10">
        <v>0.39997115150000001</v>
      </c>
      <c r="AY87" s="10">
        <v>0.22054453200000002</v>
      </c>
      <c r="AZ87" s="10">
        <v>0.33945624399999996</v>
      </c>
      <c r="BA87" s="10">
        <v>0.173334179</v>
      </c>
      <c r="BB87" s="10">
        <v>0.21727059799999998</v>
      </c>
      <c r="BC87" s="10">
        <v>7.7218124999999999E-2</v>
      </c>
      <c r="BD87" s="10">
        <f t="shared" si="36"/>
        <v>11.9985401865</v>
      </c>
      <c r="BE87" s="10">
        <f t="shared" si="37"/>
        <v>28.842890247000003</v>
      </c>
      <c r="BF87" s="10">
        <f t="shared" si="38"/>
        <v>43.490553499999997</v>
      </c>
      <c r="BG87" s="10">
        <f t="shared" si="39"/>
        <v>13.996519535500001</v>
      </c>
      <c r="BH87" s="10">
        <f t="shared" si="40"/>
        <v>1.4821712579999999</v>
      </c>
      <c r="BI87" s="10">
        <f t="shared" si="41"/>
        <v>2.9450602350000006</v>
      </c>
      <c r="BJ87" s="10">
        <f t="shared" si="42"/>
        <v>17.077834549999999</v>
      </c>
      <c r="BK87" s="10">
        <f t="shared" si="43"/>
        <v>68.854624450500012</v>
      </c>
      <c r="BL87" s="10">
        <f t="shared" si="44"/>
        <v>10.833101195499999</v>
      </c>
      <c r="BM87" s="10">
        <f t="shared" si="45"/>
        <v>7.7115416770000014</v>
      </c>
      <c r="BN87" s="10">
        <f t="shared" si="46"/>
        <v>1.4340148240000001</v>
      </c>
      <c r="BO87" s="10">
        <f t="shared" si="47"/>
        <v>78.505514908000009</v>
      </c>
      <c r="BP87" s="10">
        <f t="shared" si="48"/>
        <v>10.833101195499999</v>
      </c>
      <c r="BQ87" s="10">
        <f t="shared" si="49"/>
        <v>7.897776857000002</v>
      </c>
      <c r="BR87" s="10">
        <f t="shared" si="50"/>
        <v>1.1931202055000001</v>
      </c>
      <c r="BS87" s="10">
        <f t="shared" si="51"/>
        <v>39.716058306000001</v>
      </c>
      <c r="BT87" s="10">
        <f t="shared" si="52"/>
        <v>2.1538192253333337</v>
      </c>
    </row>
    <row r="88" spans="1:72" s="6" customFormat="1" x14ac:dyDescent="0.25">
      <c r="A88" s="5">
        <f t="shared" si="53"/>
        <v>87</v>
      </c>
      <c r="B88" s="6">
        <v>3</v>
      </c>
      <c r="C88" s="6">
        <v>66</v>
      </c>
      <c r="D88" s="6">
        <v>4</v>
      </c>
      <c r="E88" s="6">
        <v>2</v>
      </c>
      <c r="F88" s="10">
        <v>5.0742719499999998E-2</v>
      </c>
      <c r="G88" s="10">
        <v>7.8400290499999997E-2</v>
      </c>
      <c r="H88" s="10">
        <v>5.4158589E-2</v>
      </c>
      <c r="I88" s="10">
        <v>5.9024999999999994E-2</v>
      </c>
      <c r="J88" s="10">
        <v>2.0471405550000004</v>
      </c>
      <c r="K88" s="10">
        <v>1.3227935799999999</v>
      </c>
      <c r="L88" s="10">
        <v>8.4957716999999988E-2</v>
      </c>
      <c r="M88" s="10">
        <v>1.83554178</v>
      </c>
      <c r="N88" s="10">
        <v>0.96811551200000001</v>
      </c>
      <c r="O88" s="10">
        <v>1.0402840035000001</v>
      </c>
      <c r="P88" s="10">
        <v>0.53172341550000002</v>
      </c>
      <c r="Q88" s="10">
        <v>0.417873883</v>
      </c>
      <c r="R88" s="10">
        <v>9.6709760000000006E-2</v>
      </c>
      <c r="S88" s="10">
        <v>8.0977528500000007E-2</v>
      </c>
      <c r="T88" s="10">
        <v>0.18932527700000001</v>
      </c>
      <c r="U88" s="10">
        <v>2.5292249550000001</v>
      </c>
      <c r="V88" s="10">
        <v>0.78381040549999992</v>
      </c>
      <c r="W88" s="10">
        <v>1.12088885</v>
      </c>
      <c r="X88" s="10">
        <v>1.52994067</v>
      </c>
      <c r="Y88" s="10">
        <v>9.0985715650000003</v>
      </c>
      <c r="Z88" s="10">
        <v>0.66920054649999994</v>
      </c>
      <c r="AA88" s="10">
        <v>1.7008077699999999</v>
      </c>
      <c r="AB88" s="10">
        <v>6.1296661950000004</v>
      </c>
      <c r="AC88" s="10">
        <v>0.32270719400000003</v>
      </c>
      <c r="AD88" s="10">
        <v>4.4180954949999993</v>
      </c>
      <c r="AE88" s="10">
        <v>1.2749043150000001</v>
      </c>
      <c r="AF88" s="10">
        <v>3.6127148650000001</v>
      </c>
      <c r="AG88" s="10">
        <v>30.208003900000001</v>
      </c>
      <c r="AH88" s="10">
        <v>1.0961435750000001</v>
      </c>
      <c r="AI88" s="10">
        <v>4.4983834849999997</v>
      </c>
      <c r="AJ88" s="10">
        <v>3.6045237349999999</v>
      </c>
      <c r="AK88" s="10">
        <v>1.390385215</v>
      </c>
      <c r="AL88" s="10">
        <v>0.443592769</v>
      </c>
      <c r="AM88" s="10">
        <v>0.257357589</v>
      </c>
      <c r="AN88" s="10">
        <v>0.97461650600000005</v>
      </c>
      <c r="AO88" s="10">
        <v>0.95359116899999996</v>
      </c>
      <c r="AP88" s="10">
        <v>0.85593677800000001</v>
      </c>
      <c r="AQ88" s="10">
        <v>0.18916981100000002</v>
      </c>
      <c r="AR88" s="10">
        <v>4.5312209650000002</v>
      </c>
      <c r="AS88" s="10">
        <v>0.30542411749999998</v>
      </c>
      <c r="AT88" s="10">
        <v>1.189163865</v>
      </c>
      <c r="AU88" s="10">
        <v>5.1741513100000001</v>
      </c>
      <c r="AV88" s="10">
        <v>0.29729426599999997</v>
      </c>
      <c r="AW88" s="10">
        <v>0.50056725400000002</v>
      </c>
      <c r="AX88" s="10">
        <v>0.42490367650000005</v>
      </c>
      <c r="AY88" s="10">
        <v>0.17899933499999998</v>
      </c>
      <c r="AZ88" s="10">
        <v>0.31094813700000001</v>
      </c>
      <c r="BA88" s="10">
        <v>0.18575222699999999</v>
      </c>
      <c r="BB88" s="10">
        <v>0.29289638000000001</v>
      </c>
      <c r="BC88" s="10">
        <v>8.8671502499999999E-2</v>
      </c>
      <c r="BD88" s="10">
        <f t="shared" si="36"/>
        <v>11.895949361999998</v>
      </c>
      <c r="BE88" s="10">
        <f t="shared" si="37"/>
        <v>25.677483590500003</v>
      </c>
      <c r="BF88" s="10">
        <f t="shared" si="38"/>
        <v>41.433549938999995</v>
      </c>
      <c r="BG88" s="10">
        <f t="shared" si="39"/>
        <v>19.204699858000001</v>
      </c>
      <c r="BH88" s="10">
        <f t="shared" si="40"/>
        <v>1.5963262560000002</v>
      </c>
      <c r="BI88" s="10">
        <f t="shared" si="41"/>
        <v>4.0369893575000004</v>
      </c>
      <c r="BJ88" s="10">
        <f t="shared" si="42"/>
        <v>16.620429354500004</v>
      </c>
      <c r="BK88" s="10">
        <f t="shared" si="43"/>
        <v>60.951553156999999</v>
      </c>
      <c r="BL88" s="10">
        <f t="shared" si="44"/>
        <v>18.570711482</v>
      </c>
      <c r="BM88" s="10">
        <f t="shared" si="45"/>
        <v>7.0336936745000003</v>
      </c>
      <c r="BN88" s="10">
        <f t="shared" si="46"/>
        <v>1.5166875150000001</v>
      </c>
      <c r="BO88" s="10">
        <f t="shared" si="47"/>
        <v>71.476252362999986</v>
      </c>
      <c r="BP88" s="10">
        <f t="shared" si="48"/>
        <v>18.570711482</v>
      </c>
      <c r="BQ88" s="10">
        <f t="shared" si="49"/>
        <v>7.2177050830000002</v>
      </c>
      <c r="BR88" s="10">
        <f t="shared" si="50"/>
        <v>1.1383248100000001</v>
      </c>
      <c r="BS88" s="10">
        <f t="shared" si="51"/>
        <v>36.330177169249993</v>
      </c>
      <c r="BT88" s="10">
        <f t="shared" si="52"/>
        <v>2.8004833453333333</v>
      </c>
    </row>
    <row r="89" spans="1:72" s="6" customFormat="1" x14ac:dyDescent="0.25">
      <c r="A89" s="5">
        <f t="shared" si="53"/>
        <v>88</v>
      </c>
      <c r="B89" s="6">
        <v>3</v>
      </c>
      <c r="C89" s="6">
        <v>62</v>
      </c>
      <c r="D89" s="6">
        <v>13.2</v>
      </c>
      <c r="E89" s="6">
        <v>1</v>
      </c>
      <c r="F89" s="10">
        <v>5.6910764000000003E-2</v>
      </c>
      <c r="G89" s="10">
        <v>0.1321384045</v>
      </c>
      <c r="H89" s="10">
        <v>6.4588897499999992E-2</v>
      </c>
      <c r="I89" s="10">
        <v>0.1348732245</v>
      </c>
      <c r="J89" s="10">
        <v>2.9825464999999998</v>
      </c>
      <c r="K89" s="10">
        <v>1.35721829</v>
      </c>
      <c r="L89" s="10">
        <v>0.12421782849999999</v>
      </c>
      <c r="M89" s="10">
        <v>1.8808417049999999</v>
      </c>
      <c r="N89" s="10">
        <v>0.99976391600000003</v>
      </c>
      <c r="O89" s="10">
        <v>0.76196965950000006</v>
      </c>
      <c r="P89" s="10">
        <v>0.459715665</v>
      </c>
      <c r="Q89" s="10">
        <v>0.38540534700000001</v>
      </c>
      <c r="R89" s="10">
        <v>0.10382263899999999</v>
      </c>
      <c r="S89" s="10">
        <v>8.5193686500000004E-2</v>
      </c>
      <c r="T89" s="10">
        <v>0.191990988</v>
      </c>
      <c r="U89" s="10">
        <v>1.8860869999999998</v>
      </c>
      <c r="V89" s="10">
        <v>0.51285099850000004</v>
      </c>
      <c r="W89" s="10">
        <v>1.35693624</v>
      </c>
      <c r="X89" s="10">
        <v>1.31624282</v>
      </c>
      <c r="Y89" s="10">
        <v>8.7568233450000008</v>
      </c>
      <c r="Z89" s="10">
        <v>0.57567765599999998</v>
      </c>
      <c r="AA89" s="10">
        <v>1.7410572850000001</v>
      </c>
      <c r="AB89" s="10">
        <v>4.5639122099999998</v>
      </c>
      <c r="AC89" s="10">
        <v>0.26433014900000001</v>
      </c>
      <c r="AD89" s="10">
        <v>2.9822471849999999</v>
      </c>
      <c r="AE89" s="10">
        <v>1.0582933935000001</v>
      </c>
      <c r="AF89" s="10">
        <v>3.7177741200000001</v>
      </c>
      <c r="AG89" s="10">
        <v>26.588445799999999</v>
      </c>
      <c r="AH89" s="10">
        <v>1.15997178</v>
      </c>
      <c r="AI89" s="10">
        <v>3.7901371350000002</v>
      </c>
      <c r="AJ89" s="10">
        <v>4.4036102049999997</v>
      </c>
      <c r="AK89" s="10">
        <v>2.1708391750000002</v>
      </c>
      <c r="AL89" s="10">
        <v>0.55429882549999998</v>
      </c>
      <c r="AM89" s="10">
        <v>0.37028741700000001</v>
      </c>
      <c r="AN89" s="10">
        <v>1.707953625</v>
      </c>
      <c r="AO89" s="10">
        <v>0.91826952549999996</v>
      </c>
      <c r="AP89" s="10">
        <v>1.491961195</v>
      </c>
      <c r="AQ89" s="10">
        <v>0.16743030349999999</v>
      </c>
      <c r="AR89" s="10">
        <v>9.0010464349999992</v>
      </c>
      <c r="AS89" s="10">
        <v>0.49433865249999998</v>
      </c>
      <c r="AT89" s="10">
        <v>2.0645737450000001</v>
      </c>
      <c r="AU89" s="10">
        <v>4.3243291700000004</v>
      </c>
      <c r="AV89" s="10">
        <v>0.39810973150000001</v>
      </c>
      <c r="AW89" s="10">
        <v>0.34464109999999998</v>
      </c>
      <c r="AX89" s="10">
        <v>0.51008521150000008</v>
      </c>
      <c r="AY89" s="10">
        <v>0.265994497</v>
      </c>
      <c r="AZ89" s="10">
        <v>0.37613300150000001</v>
      </c>
      <c r="BA89" s="10">
        <v>0.18412558849999999</v>
      </c>
      <c r="BB89" s="10">
        <v>0.20186616600000001</v>
      </c>
      <c r="BC89" s="10">
        <v>5.8121791500000006E-2</v>
      </c>
      <c r="BD89" s="10">
        <f t="shared" si="36"/>
        <v>9.2680991427499997</v>
      </c>
      <c r="BE89" s="10">
        <f t="shared" si="37"/>
        <v>27.472027310250002</v>
      </c>
      <c r="BF89" s="10">
        <f t="shared" si="38"/>
        <v>48.7638479875</v>
      </c>
      <c r="BG89" s="10">
        <f t="shared" si="39"/>
        <v>12.839300824</v>
      </c>
      <c r="BH89" s="10">
        <f t="shared" si="40"/>
        <v>1.447160775</v>
      </c>
      <c r="BI89" s="10">
        <f t="shared" si="41"/>
        <v>2.4480376619999999</v>
      </c>
      <c r="BJ89" s="10">
        <f t="shared" si="42"/>
        <v>16.032271713250001</v>
      </c>
      <c r="BK89" s="10">
        <f t="shared" si="43"/>
        <v>72.057624147500007</v>
      </c>
      <c r="BL89" s="10">
        <f t="shared" si="44"/>
        <v>11.2683637595</v>
      </c>
      <c r="BM89" s="10">
        <f t="shared" si="45"/>
        <v>6.0557549400000008</v>
      </c>
      <c r="BN89" s="10">
        <f t="shared" si="46"/>
        <v>1.4515920847499999</v>
      </c>
      <c r="BO89" s="10">
        <f t="shared" si="47"/>
        <v>79.984985171749997</v>
      </c>
      <c r="BP89" s="10">
        <f t="shared" si="48"/>
        <v>11.2683637595</v>
      </c>
      <c r="BQ89" s="10">
        <f t="shared" si="49"/>
        <v>6.2685764644999997</v>
      </c>
      <c r="BR89" s="10">
        <f t="shared" si="50"/>
        <v>0.83206932900000008</v>
      </c>
      <c r="BS89" s="10">
        <f t="shared" si="51"/>
        <v>38.909383927999997</v>
      </c>
      <c r="BT89" s="10">
        <f t="shared" si="52"/>
        <v>2.5499740609999995</v>
      </c>
    </row>
    <row r="90" spans="1:72" s="6" customFormat="1" x14ac:dyDescent="0.25">
      <c r="A90" s="5">
        <f t="shared" si="53"/>
        <v>89</v>
      </c>
      <c r="B90" s="6">
        <v>3</v>
      </c>
      <c r="C90" s="6">
        <v>60</v>
      </c>
      <c r="D90" s="6">
        <v>11.3</v>
      </c>
      <c r="E90" s="6">
        <v>1</v>
      </c>
      <c r="F90" s="10">
        <v>3.9105917500000004E-2</v>
      </c>
      <c r="G90" s="10">
        <v>6.6306198499999996E-2</v>
      </c>
      <c r="H90" s="10">
        <v>4.3885335499999997E-2</v>
      </c>
      <c r="I90" s="10">
        <v>5.9772328E-2</v>
      </c>
      <c r="J90" s="10">
        <v>1.819290675</v>
      </c>
      <c r="K90" s="10">
        <v>0.81447479600000006</v>
      </c>
      <c r="L90" s="10">
        <v>7.5541502499999996E-2</v>
      </c>
      <c r="M90" s="10">
        <v>1.5080960000000001</v>
      </c>
      <c r="N90" s="10">
        <v>0.70132481600000007</v>
      </c>
      <c r="O90" s="10">
        <v>0.54369234399999999</v>
      </c>
      <c r="P90" s="10">
        <v>0.424831931</v>
      </c>
      <c r="Q90" s="10">
        <v>0.36415026750000001</v>
      </c>
      <c r="R90" s="10">
        <v>0.11265029</v>
      </c>
      <c r="S90" s="10">
        <v>7.5837332499999993E-2</v>
      </c>
      <c r="T90" s="10">
        <v>0.209563954</v>
      </c>
      <c r="U90" s="10">
        <v>1.9386871050000001</v>
      </c>
      <c r="V90" s="10">
        <v>0.56794301899999999</v>
      </c>
      <c r="W90" s="10">
        <v>1.2542024549999999</v>
      </c>
      <c r="X90" s="10">
        <v>1.2713463950000001</v>
      </c>
      <c r="Y90" s="10">
        <v>9.2271062549999989</v>
      </c>
      <c r="Z90" s="10">
        <v>0.72320186850000001</v>
      </c>
      <c r="AA90" s="10">
        <v>1.8055744649999999</v>
      </c>
      <c r="AB90" s="10">
        <v>6.3563913650000003</v>
      </c>
      <c r="AC90" s="10">
        <v>0.40723470849999999</v>
      </c>
      <c r="AD90" s="10">
        <v>3.2903075550000001</v>
      </c>
      <c r="AE90" s="10">
        <v>1.0512387849999998</v>
      </c>
      <c r="AF90" s="10">
        <v>2.97757044</v>
      </c>
      <c r="AG90" s="10">
        <v>33.03750685</v>
      </c>
      <c r="AH90" s="10">
        <v>1.2357576850000001</v>
      </c>
      <c r="AI90" s="10">
        <v>6.5062665150000001</v>
      </c>
      <c r="AJ90" s="10">
        <v>4.1670221400000003</v>
      </c>
      <c r="AK90" s="10">
        <v>1.2246374900000001</v>
      </c>
      <c r="AL90" s="10">
        <v>0.48442261249999996</v>
      </c>
      <c r="AM90" s="10">
        <v>0.27160108800000005</v>
      </c>
      <c r="AN90" s="10">
        <v>1.0569959099999999</v>
      </c>
      <c r="AO90" s="10">
        <v>0.688760763</v>
      </c>
      <c r="AP90" s="10">
        <v>0.74089005350000003</v>
      </c>
      <c r="AQ90" s="10">
        <v>0.242785892</v>
      </c>
      <c r="AR90" s="10">
        <v>4.6944690250000001</v>
      </c>
      <c r="AS90" s="10">
        <v>0.34681773849999997</v>
      </c>
      <c r="AT90" s="10">
        <v>1.7885842750000001</v>
      </c>
      <c r="AU90" s="10">
        <v>3.61620001</v>
      </c>
      <c r="AV90" s="10">
        <v>0.37346623849999999</v>
      </c>
      <c r="AW90" s="10">
        <v>0.34732682849999996</v>
      </c>
      <c r="AX90" s="10">
        <v>0.37414514900000001</v>
      </c>
      <c r="AY90" s="10">
        <v>0.193536708</v>
      </c>
      <c r="AZ90" s="10">
        <v>0.34995434149999999</v>
      </c>
      <c r="BA90" s="10">
        <v>0.17353286400000001</v>
      </c>
      <c r="BB90" s="10">
        <v>0.25602600549999999</v>
      </c>
      <c r="BC90" s="10">
        <v>9.9965707000000001E-2</v>
      </c>
      <c r="BD90" s="10">
        <f t="shared" si="36"/>
        <v>11.61050728975</v>
      </c>
      <c r="BE90" s="10">
        <f t="shared" si="37"/>
        <v>26.723939209749997</v>
      </c>
      <c r="BF90" s="10">
        <f t="shared" si="38"/>
        <v>43.602747272000002</v>
      </c>
      <c r="BG90" s="10">
        <f t="shared" si="39"/>
        <v>16.160512065500004</v>
      </c>
      <c r="BH90" s="10">
        <f t="shared" si="40"/>
        <v>1.768458965</v>
      </c>
      <c r="BI90" s="10">
        <f t="shared" si="41"/>
        <v>3.6142814690000002</v>
      </c>
      <c r="BJ90" s="10">
        <f t="shared" si="42"/>
        <v>14.934803528250002</v>
      </c>
      <c r="BK90" s="10">
        <f t="shared" si="43"/>
        <v>65.148569413499999</v>
      </c>
      <c r="BL90" s="10">
        <f t="shared" si="44"/>
        <v>16.904530607500003</v>
      </c>
      <c r="BM90" s="10">
        <f t="shared" si="45"/>
        <v>5.6624869569999987</v>
      </c>
      <c r="BN90" s="10">
        <f t="shared" si="46"/>
        <v>1.2424791095000001</v>
      </c>
      <c r="BO90" s="10">
        <f t="shared" si="47"/>
        <v>74.728839404499993</v>
      </c>
      <c r="BP90" s="10">
        <f t="shared" si="48"/>
        <v>16.904530607500003</v>
      </c>
      <c r="BQ90" s="10">
        <f t="shared" si="49"/>
        <v>5.8456606739999986</v>
      </c>
      <c r="BR90" s="10">
        <f t="shared" si="50"/>
        <v>1.161934314</v>
      </c>
      <c r="BS90" s="10">
        <f t="shared" si="51"/>
        <v>36.155742410249999</v>
      </c>
      <c r="BT90" s="10">
        <f t="shared" si="52"/>
        <v>2.2835543396666669</v>
      </c>
    </row>
    <row r="91" spans="1:72" s="6" customFormat="1" x14ac:dyDescent="0.25">
      <c r="A91" s="5">
        <f t="shared" si="53"/>
        <v>90</v>
      </c>
      <c r="B91" s="6">
        <v>3</v>
      </c>
      <c r="C91" s="6">
        <v>62</v>
      </c>
      <c r="D91" s="6">
        <v>3.1</v>
      </c>
      <c r="F91" s="10">
        <v>5.8986217999999993E-2</v>
      </c>
      <c r="G91" s="10">
        <v>6.3417010499999996E-2</v>
      </c>
      <c r="H91" s="10">
        <v>9.0694828499999991E-2</v>
      </c>
      <c r="I91" s="10">
        <v>5.0309751999999999E-2</v>
      </c>
      <c r="J91" s="10">
        <v>2.7762376099999999</v>
      </c>
      <c r="K91" s="10">
        <v>1.2633599000000002</v>
      </c>
      <c r="L91" s="10">
        <v>6.3324686500000005E-2</v>
      </c>
      <c r="M91" s="10">
        <v>1.88819874</v>
      </c>
      <c r="N91" s="10">
        <v>1.0430080850000001</v>
      </c>
      <c r="O91" s="10">
        <v>0.7850483895</v>
      </c>
      <c r="P91" s="10">
        <v>0.53025436399999992</v>
      </c>
      <c r="Q91" s="10">
        <v>0.3193943635</v>
      </c>
      <c r="R91" s="10">
        <v>6.7301857000000007E-2</v>
      </c>
      <c r="S91" s="10">
        <v>5.8768145000000001E-2</v>
      </c>
      <c r="T91" s="10">
        <v>0.13383522249999999</v>
      </c>
      <c r="U91" s="10">
        <v>1.8870062249999999</v>
      </c>
      <c r="V91" s="10">
        <v>0.59246652200000005</v>
      </c>
      <c r="W91" s="10">
        <v>1.0414918700000002</v>
      </c>
      <c r="X91" s="10">
        <v>1.0743561150000001</v>
      </c>
      <c r="Y91" s="10">
        <v>7.8523821500000004</v>
      </c>
      <c r="Z91" s="10">
        <v>0.640404525</v>
      </c>
      <c r="AA91" s="10">
        <v>1.470928805</v>
      </c>
      <c r="AB91" s="10">
        <v>5.5037148449999993</v>
      </c>
      <c r="AC91" s="10">
        <v>0.29972963200000002</v>
      </c>
      <c r="AD91" s="10">
        <v>4.1171671199999995</v>
      </c>
      <c r="AE91" s="10">
        <v>0.89523160649999989</v>
      </c>
      <c r="AF91" s="10">
        <v>4.3920308299999995</v>
      </c>
      <c r="AG91" s="10">
        <v>30.401689149999999</v>
      </c>
      <c r="AH91" s="10">
        <v>0.98590263249999999</v>
      </c>
      <c r="AI91" s="10">
        <v>4.1499970099999999</v>
      </c>
      <c r="AJ91" s="10">
        <v>2.9363442499999999</v>
      </c>
      <c r="AK91" s="10">
        <v>2.1449552949999999</v>
      </c>
      <c r="AL91" s="10">
        <v>0.58763762799999997</v>
      </c>
      <c r="AM91" s="10">
        <v>0.40446391100000001</v>
      </c>
      <c r="AN91" s="10">
        <v>1.5009896999999999</v>
      </c>
      <c r="AO91" s="10">
        <v>0.67780020550000009</v>
      </c>
      <c r="AP91" s="10">
        <v>1.36280428</v>
      </c>
      <c r="AQ91" s="10">
        <v>0.26904627999999997</v>
      </c>
      <c r="AR91" s="10">
        <v>8.1023636500000009</v>
      </c>
      <c r="AS91" s="10">
        <v>0.69180259899999996</v>
      </c>
      <c r="AT91" s="10">
        <v>1.56713097</v>
      </c>
      <c r="AU91" s="10">
        <v>2.7470502249999997</v>
      </c>
      <c r="AV91" s="10">
        <v>0.40257776950000002</v>
      </c>
      <c r="AW91" s="10">
        <v>0.33993608649999996</v>
      </c>
      <c r="AX91" s="10">
        <v>0.51305044050000004</v>
      </c>
      <c r="AY91" s="10">
        <v>0.3583985415</v>
      </c>
      <c r="AZ91" s="10">
        <v>0.44974496199999997</v>
      </c>
      <c r="BA91" s="10">
        <v>0.19199635599999998</v>
      </c>
      <c r="BB91" s="10">
        <v>0.18057137200000001</v>
      </c>
      <c r="BC91" s="10">
        <v>7.4697292999999998E-2</v>
      </c>
      <c r="BD91" s="10">
        <f t="shared" si="36"/>
        <v>9.2205917405000015</v>
      </c>
      <c r="BE91" s="10">
        <f t="shared" si="37"/>
        <v>25.963802843499998</v>
      </c>
      <c r="BF91" s="10">
        <f t="shared" si="38"/>
        <v>47.293004248999999</v>
      </c>
      <c r="BG91" s="10">
        <f t="shared" si="39"/>
        <v>15.865819377499999</v>
      </c>
      <c r="BH91" s="10">
        <f t="shared" si="40"/>
        <v>1.4989050859999999</v>
      </c>
      <c r="BI91" s="10">
        <f t="shared" si="41"/>
        <v>2.3448196932499998</v>
      </c>
      <c r="BJ91" s="10">
        <f t="shared" si="42"/>
        <v>14.579148162500001</v>
      </c>
      <c r="BK91" s="10">
        <f t="shared" si="43"/>
        <v>68.6943129215</v>
      </c>
      <c r="BL91" s="10">
        <f t="shared" si="44"/>
        <v>15.0628452215</v>
      </c>
      <c r="BM91" s="10">
        <f t="shared" si="45"/>
        <v>6.2155867435000012</v>
      </c>
      <c r="BN91" s="10">
        <f t="shared" si="46"/>
        <v>1.2729867562499999</v>
      </c>
      <c r="BO91" s="10">
        <f t="shared" si="47"/>
        <v>76.273505766500008</v>
      </c>
      <c r="BP91" s="10">
        <f t="shared" si="48"/>
        <v>15.0628452215</v>
      </c>
      <c r="BQ91" s="10">
        <f t="shared" si="49"/>
        <v>6.3696586450000012</v>
      </c>
      <c r="BR91" s="10">
        <f t="shared" si="50"/>
        <v>0.80039716625000001</v>
      </c>
      <c r="BS91" s="10">
        <f t="shared" si="51"/>
        <v>35.239296302249997</v>
      </c>
      <c r="BT91" s="10">
        <f t="shared" si="52"/>
        <v>2.504003275833333</v>
      </c>
    </row>
    <row r="92" spans="1:72" s="6" customFormat="1" x14ac:dyDescent="0.25">
      <c r="A92" s="5">
        <f t="shared" si="53"/>
        <v>91</v>
      </c>
      <c r="B92" s="6">
        <v>3</v>
      </c>
      <c r="C92" s="6">
        <v>58</v>
      </c>
      <c r="D92" s="6">
        <v>7.2</v>
      </c>
      <c r="F92" s="10">
        <v>3.6561245499999999E-2</v>
      </c>
      <c r="G92" s="10">
        <v>5.4000957500000002E-2</v>
      </c>
      <c r="H92" s="10">
        <v>5.7462525E-2</v>
      </c>
      <c r="I92" s="10">
        <v>5.4918884000000001E-2</v>
      </c>
      <c r="J92" s="10">
        <v>1.7677859599999999</v>
      </c>
      <c r="K92" s="10">
        <v>0.77476591049999999</v>
      </c>
      <c r="L92" s="10">
        <v>7.8245327500000003E-2</v>
      </c>
      <c r="M92" s="10">
        <v>1.47917118</v>
      </c>
      <c r="N92" s="10">
        <v>0.94562921500000008</v>
      </c>
      <c r="O92" s="10">
        <v>0.47767840350000002</v>
      </c>
      <c r="P92" s="10">
        <v>0.41301421100000002</v>
      </c>
      <c r="Q92" s="10">
        <v>0.34279418299999997</v>
      </c>
      <c r="R92" s="10">
        <v>8.8339381999999994E-2</v>
      </c>
      <c r="S92" s="10">
        <v>6.2823327499999998E-2</v>
      </c>
      <c r="T92" s="10">
        <v>0.15787671450000001</v>
      </c>
      <c r="U92" s="10">
        <v>2.0043268100000002</v>
      </c>
      <c r="V92" s="10">
        <v>0.46813233500000001</v>
      </c>
      <c r="W92" s="10">
        <v>0.99996265600000001</v>
      </c>
      <c r="X92" s="10">
        <v>1.1380828150000002</v>
      </c>
      <c r="Y92" s="10">
        <v>8.1990156550000002</v>
      </c>
      <c r="Z92" s="10">
        <v>0.71481919900000002</v>
      </c>
      <c r="AA92" s="10">
        <v>1.572574395</v>
      </c>
      <c r="AB92" s="10">
        <v>5.4483667249999996</v>
      </c>
      <c r="AC92" s="10">
        <v>0.37467835700000002</v>
      </c>
      <c r="AD92" s="10">
        <v>3.1760455849999998</v>
      </c>
      <c r="AE92" s="10">
        <v>0.8444584475000001</v>
      </c>
      <c r="AF92" s="10">
        <v>4.0895785799999995</v>
      </c>
      <c r="AG92" s="10">
        <v>33.057298700000004</v>
      </c>
      <c r="AH92" s="10">
        <v>0.93995782999999999</v>
      </c>
      <c r="AI92" s="10">
        <v>5.5358527149999999</v>
      </c>
      <c r="AJ92" s="10">
        <v>3.3673498149999999</v>
      </c>
      <c r="AK92" s="10">
        <v>1.7296637050000001</v>
      </c>
      <c r="AL92" s="10">
        <v>0.51969266149999993</v>
      </c>
      <c r="AM92" s="10">
        <v>0.36562075999999999</v>
      </c>
      <c r="AN92" s="10">
        <v>1.2987303750000001</v>
      </c>
      <c r="AO92" s="10">
        <v>0.74416538049999992</v>
      </c>
      <c r="AP92" s="10">
        <v>1.1504739399999999</v>
      </c>
      <c r="AQ92" s="10">
        <v>0.2289974105</v>
      </c>
      <c r="AR92" s="10">
        <v>7.0390167999999997</v>
      </c>
      <c r="AS92" s="10">
        <v>0.62181834899999999</v>
      </c>
      <c r="AT92" s="10">
        <v>1.7302865999999999</v>
      </c>
      <c r="AU92" s="10">
        <v>3.5187844500000001</v>
      </c>
      <c r="AV92" s="10">
        <v>0.41321167599999997</v>
      </c>
      <c r="AW92" s="10">
        <v>0.41906477149999999</v>
      </c>
      <c r="AX92" s="10">
        <v>0.43277711600000002</v>
      </c>
      <c r="AY92" s="10">
        <v>0.27698393900000001</v>
      </c>
      <c r="AZ92" s="10">
        <v>0.3632208985</v>
      </c>
      <c r="BA92" s="10">
        <v>0.1794369395</v>
      </c>
      <c r="BB92" s="10">
        <v>0.19234620199999999</v>
      </c>
      <c r="BC92" s="10">
        <v>5.4139990999999998E-2</v>
      </c>
      <c r="BD92" s="10">
        <f t="shared" si="36"/>
        <v>11.79434261275</v>
      </c>
      <c r="BE92" s="10">
        <f t="shared" si="37"/>
        <v>29.035739603749999</v>
      </c>
      <c r="BF92" s="10">
        <f t="shared" si="38"/>
        <v>46.709875523000001</v>
      </c>
      <c r="BG92" s="10">
        <f t="shared" si="39"/>
        <v>11.112920730000001</v>
      </c>
      <c r="BH92" s="10">
        <f t="shared" si="40"/>
        <v>1.1523559325000001</v>
      </c>
      <c r="BI92" s="10">
        <f t="shared" si="41"/>
        <v>2.87318611775</v>
      </c>
      <c r="BJ92" s="10">
        <f t="shared" si="42"/>
        <v>16.297166263249999</v>
      </c>
      <c r="BK92" s="10">
        <f t="shared" si="43"/>
        <v>73.050623847000011</v>
      </c>
      <c r="BL92" s="10">
        <f t="shared" si="44"/>
        <v>9.9114197815000011</v>
      </c>
      <c r="BM92" s="10">
        <f t="shared" si="45"/>
        <v>5.0145255060000009</v>
      </c>
      <c r="BN92" s="10">
        <f t="shared" si="46"/>
        <v>1.38084480525</v>
      </c>
      <c r="BO92" s="10">
        <f t="shared" si="47"/>
        <v>82.376912118750013</v>
      </c>
      <c r="BP92" s="10">
        <f t="shared" si="48"/>
        <v>9.9114197815000011</v>
      </c>
      <c r="BQ92" s="10">
        <f t="shared" si="49"/>
        <v>5.2498780020000018</v>
      </c>
      <c r="BR92" s="10">
        <f t="shared" si="50"/>
        <v>1.0219792635</v>
      </c>
      <c r="BS92" s="10">
        <f t="shared" si="51"/>
        <v>41.285984505999991</v>
      </c>
      <c r="BT92" s="10">
        <f t="shared" si="52"/>
        <v>1.7345954130000001</v>
      </c>
    </row>
    <row r="93" spans="1:72" s="6" customFormat="1" x14ac:dyDescent="0.25">
      <c r="A93" s="5">
        <f t="shared" si="53"/>
        <v>92</v>
      </c>
      <c r="B93" s="6">
        <v>3</v>
      </c>
      <c r="C93" s="6">
        <v>60</v>
      </c>
      <c r="D93" s="6">
        <v>3.6</v>
      </c>
      <c r="E93" s="6">
        <v>1</v>
      </c>
      <c r="F93" s="10">
        <v>4.3811617499999997E-2</v>
      </c>
      <c r="G93" s="10">
        <v>0.10152983500000001</v>
      </c>
      <c r="H93" s="10">
        <v>5.9100233000000002E-2</v>
      </c>
      <c r="I93" s="10">
        <v>7.09216555E-2</v>
      </c>
      <c r="J93" s="10">
        <v>2.06899648</v>
      </c>
      <c r="K93" s="10">
        <v>1.081797235</v>
      </c>
      <c r="L93" s="10">
        <v>8.2497433000000009E-2</v>
      </c>
      <c r="M93" s="10">
        <v>2.06144945</v>
      </c>
      <c r="N93" s="10">
        <v>0.82647982549999999</v>
      </c>
      <c r="O93" s="10">
        <v>0.74740909249999998</v>
      </c>
      <c r="P93" s="10">
        <v>0.481080646</v>
      </c>
      <c r="Q93" s="10">
        <v>0.45705752649999998</v>
      </c>
      <c r="R93" s="10">
        <v>9.4055824499999996E-2</v>
      </c>
      <c r="S93" s="10">
        <v>7.5356159000000006E-2</v>
      </c>
      <c r="T93" s="10">
        <v>0.194765569</v>
      </c>
      <c r="U93" s="10">
        <v>2.925098625</v>
      </c>
      <c r="V93" s="10">
        <v>0.64596706650000002</v>
      </c>
      <c r="W93" s="10">
        <v>1.2324017299999999</v>
      </c>
      <c r="X93" s="10">
        <v>1.3693224399999999</v>
      </c>
      <c r="Y93" s="10">
        <v>8.6447201549999999</v>
      </c>
      <c r="Z93" s="10">
        <v>0.72528939400000003</v>
      </c>
      <c r="AA93" s="10">
        <v>1.512871495</v>
      </c>
      <c r="AB93" s="10">
        <v>7.9756988250000003</v>
      </c>
      <c r="AC93" s="10">
        <v>0.29431849599999999</v>
      </c>
      <c r="AD93" s="10">
        <v>3.3550131150000002</v>
      </c>
      <c r="AE93" s="10">
        <v>1.2277365100000002</v>
      </c>
      <c r="AF93" s="10">
        <v>3.6513330150000001</v>
      </c>
      <c r="AG93" s="10">
        <v>32.300675400000003</v>
      </c>
      <c r="AH93" s="10">
        <v>1.2310865049999999</v>
      </c>
      <c r="AI93" s="10">
        <v>5.8541621099999999</v>
      </c>
      <c r="AJ93" s="10">
        <v>3.68205122</v>
      </c>
      <c r="AK93" s="10">
        <v>1.1252851499999998</v>
      </c>
      <c r="AL93" s="10">
        <v>0.48185734299999999</v>
      </c>
      <c r="AM93" s="10">
        <v>0.246504847</v>
      </c>
      <c r="AN93" s="10">
        <v>0.80702128500000003</v>
      </c>
      <c r="AO93" s="10">
        <v>0.569712934</v>
      </c>
      <c r="AP93" s="10">
        <v>0.792372505</v>
      </c>
      <c r="AQ93" s="10">
        <v>0.22323344550000002</v>
      </c>
      <c r="AR93" s="10">
        <v>4.4317129049999995</v>
      </c>
      <c r="AS93" s="10">
        <v>0.318852099</v>
      </c>
      <c r="AT93" s="10">
        <v>1.161372115</v>
      </c>
      <c r="AU93" s="10">
        <v>3.083543755</v>
      </c>
      <c r="AV93" s="10">
        <v>0.26761842950000003</v>
      </c>
      <c r="AW93" s="10">
        <v>0.26450254200000001</v>
      </c>
      <c r="AX93" s="10">
        <v>0.33876935850000001</v>
      </c>
      <c r="AY93" s="10">
        <v>0.15950661250000001</v>
      </c>
      <c r="AZ93" s="10">
        <v>0.27484597999999999</v>
      </c>
      <c r="BA93" s="10">
        <v>0.141905531</v>
      </c>
      <c r="BB93" s="10">
        <v>0.1750322295</v>
      </c>
      <c r="BC93" s="10">
        <v>6.2296220999999999E-2</v>
      </c>
      <c r="BD93" s="10">
        <f t="shared" si="36"/>
        <v>8.2410570872500006</v>
      </c>
      <c r="BE93" s="10">
        <f t="shared" si="37"/>
        <v>28.934021553249998</v>
      </c>
      <c r="BF93" s="10">
        <f t="shared" si="38"/>
        <v>47.341817796000008</v>
      </c>
      <c r="BG93" s="10">
        <f t="shared" si="39"/>
        <v>13.830212884000002</v>
      </c>
      <c r="BH93" s="10">
        <f t="shared" si="40"/>
        <v>1.4681661190000002</v>
      </c>
      <c r="BI93" s="10">
        <f t="shared" si="41"/>
        <v>2.5954093115000001</v>
      </c>
      <c r="BJ93" s="10">
        <f t="shared" si="42"/>
        <v>16.173503141250002</v>
      </c>
      <c r="BK93" s="10">
        <f t="shared" si="43"/>
        <v>72.509100678500005</v>
      </c>
      <c r="BL93" s="10">
        <f t="shared" si="44"/>
        <v>11.083960788500001</v>
      </c>
      <c r="BM93" s="10">
        <f t="shared" si="45"/>
        <v>7.0201029029999988</v>
      </c>
      <c r="BN93" s="10">
        <f t="shared" si="46"/>
        <v>1.2353899152499999</v>
      </c>
      <c r="BO93" s="10">
        <f t="shared" si="47"/>
        <v>79.306262442999994</v>
      </c>
      <c r="BP93" s="10">
        <f t="shared" si="48"/>
        <v>11.083960788500001</v>
      </c>
      <c r="BQ93" s="10">
        <f t="shared" si="49"/>
        <v>7.1789729639999988</v>
      </c>
      <c r="BR93" s="10">
        <f t="shared" si="50"/>
        <v>1.00979225975</v>
      </c>
      <c r="BS93" s="10">
        <f t="shared" si="51"/>
        <v>38.172102714000005</v>
      </c>
      <c r="BT93" s="10">
        <f t="shared" si="52"/>
        <v>2.3855030665000001</v>
      </c>
    </row>
    <row r="94" spans="1:72" s="6" customFormat="1" x14ac:dyDescent="0.25">
      <c r="A94" s="5">
        <f t="shared" si="53"/>
        <v>93</v>
      </c>
      <c r="B94" s="6">
        <v>3</v>
      </c>
      <c r="C94" s="6">
        <v>64</v>
      </c>
      <c r="D94" s="6">
        <v>5.0999999999999996</v>
      </c>
      <c r="E94" s="6">
        <v>2</v>
      </c>
      <c r="F94" s="10">
        <v>4.6462503000000002E-2</v>
      </c>
      <c r="G94" s="10">
        <v>5.0362776499999998E-2</v>
      </c>
      <c r="H94" s="10">
        <v>4.70097425E-2</v>
      </c>
      <c r="I94" s="10">
        <v>7.7441037000000004E-2</v>
      </c>
      <c r="J94" s="10">
        <v>1.86600063</v>
      </c>
      <c r="K94" s="10">
        <v>0.99222501650000006</v>
      </c>
      <c r="L94" s="10">
        <v>5.2772247499999994E-2</v>
      </c>
      <c r="M94" s="10">
        <v>1.0996273950000002</v>
      </c>
      <c r="N94" s="10">
        <v>0.46433425550000001</v>
      </c>
      <c r="O94" s="10">
        <v>0.50522451099999999</v>
      </c>
      <c r="P94" s="10">
        <v>0.5136797515</v>
      </c>
      <c r="Q94" s="10">
        <v>0.35462906750000001</v>
      </c>
      <c r="R94" s="10">
        <v>0.1180597135</v>
      </c>
      <c r="S94" s="10">
        <v>4.2230199500000003E-2</v>
      </c>
      <c r="T94" s="10">
        <v>0.184724522</v>
      </c>
      <c r="U94" s="10">
        <v>1.4408205600000001</v>
      </c>
      <c r="V94" s="10">
        <v>0.52106027600000004</v>
      </c>
      <c r="W94" s="10">
        <v>1.0229586895</v>
      </c>
      <c r="X94" s="10">
        <v>0.94301369599999996</v>
      </c>
      <c r="Y94" s="10">
        <v>10.85464545</v>
      </c>
      <c r="Z94" s="10">
        <v>0.69452800349999999</v>
      </c>
      <c r="AA94" s="10">
        <v>1.4076367699999999</v>
      </c>
      <c r="AB94" s="10">
        <v>5.69795535</v>
      </c>
      <c r="AC94" s="10">
        <v>0.34449165199999998</v>
      </c>
      <c r="AD94" s="10">
        <v>4.022272665</v>
      </c>
      <c r="AE94" s="10">
        <v>0.73591322749999999</v>
      </c>
      <c r="AF94" s="10">
        <v>3.7469097849999997</v>
      </c>
      <c r="AG94" s="10">
        <v>33.79140615</v>
      </c>
      <c r="AH94" s="10">
        <v>0.63202753199999995</v>
      </c>
      <c r="AI94" s="10">
        <v>6.5184990450000004</v>
      </c>
      <c r="AJ94" s="10">
        <v>3.1070140500000001</v>
      </c>
      <c r="AK94" s="10">
        <v>1.18419173</v>
      </c>
      <c r="AL94" s="10">
        <v>0.40759695799999995</v>
      </c>
      <c r="AM94" s="10">
        <v>0.248726897</v>
      </c>
      <c r="AN94" s="10">
        <v>0.96516910349999996</v>
      </c>
      <c r="AO94" s="10">
        <v>0.76481782900000006</v>
      </c>
      <c r="AP94" s="10">
        <v>0.86917497850000003</v>
      </c>
      <c r="AQ94" s="10">
        <v>0.22299242250000001</v>
      </c>
      <c r="AR94" s="10">
        <v>4.8165521499999997</v>
      </c>
      <c r="AS94" s="10">
        <v>0.39460060200000002</v>
      </c>
      <c r="AT94" s="10">
        <v>1.458865015</v>
      </c>
      <c r="AU94" s="10">
        <v>4.4617160400000007</v>
      </c>
      <c r="AV94" s="10">
        <v>0.34194592199999996</v>
      </c>
      <c r="AW94" s="10">
        <v>0.499547925</v>
      </c>
      <c r="AX94" s="10">
        <v>0.3814515315</v>
      </c>
      <c r="AY94" s="10">
        <v>0.20556230549999999</v>
      </c>
      <c r="AZ94" s="10">
        <v>0.32187171650000002</v>
      </c>
      <c r="BA94" s="10">
        <v>0.1963933655</v>
      </c>
      <c r="BB94" s="10">
        <v>0.26846582399999996</v>
      </c>
      <c r="BC94" s="10">
        <v>9.4421376000000001E-2</v>
      </c>
      <c r="BD94" s="10">
        <f t="shared" si="36"/>
        <v>11.687952641750002</v>
      </c>
      <c r="BE94" s="10">
        <f t="shared" si="37"/>
        <v>27.427053052249999</v>
      </c>
      <c r="BF94" s="10">
        <f t="shared" si="38"/>
        <v>44.43747249550001</v>
      </c>
      <c r="BG94" s="10">
        <f t="shared" si="39"/>
        <v>15.060377205999998</v>
      </c>
      <c r="BH94" s="10">
        <f t="shared" si="40"/>
        <v>1.199812079</v>
      </c>
      <c r="BI94" s="10">
        <f t="shared" si="41"/>
        <v>3.4347052704999999</v>
      </c>
      <c r="BJ94" s="10">
        <f t="shared" si="42"/>
        <v>18.160644688250002</v>
      </c>
      <c r="BK94" s="10">
        <f t="shared" si="43"/>
        <v>64.787878757000001</v>
      </c>
      <c r="BL94" s="10">
        <f t="shared" si="44"/>
        <v>18.426082066500001</v>
      </c>
      <c r="BM94" s="10">
        <f t="shared" si="45"/>
        <v>3.7107187035</v>
      </c>
      <c r="BN94" s="10">
        <f t="shared" si="46"/>
        <v>1.6554433447500001</v>
      </c>
      <c r="BO94" s="10">
        <f t="shared" si="47"/>
        <v>74.842654361750007</v>
      </c>
      <c r="BP94" s="10">
        <f t="shared" si="48"/>
        <v>18.426082066500001</v>
      </c>
      <c r="BQ94" s="10">
        <f t="shared" si="49"/>
        <v>3.7919284284999999</v>
      </c>
      <c r="BR94" s="10">
        <f t="shared" si="50"/>
        <v>1.0557783390000002</v>
      </c>
      <c r="BS94" s="10">
        <f t="shared" si="51"/>
        <v>37.335500734999997</v>
      </c>
      <c r="BT94" s="10">
        <f t="shared" si="52"/>
        <v>2.5308146131666667</v>
      </c>
    </row>
    <row r="95" spans="1:72" s="6" customFormat="1" x14ac:dyDescent="0.25">
      <c r="A95" s="5">
        <f t="shared" si="53"/>
        <v>94</v>
      </c>
      <c r="B95" s="6">
        <v>3</v>
      </c>
      <c r="C95" s="6">
        <v>73</v>
      </c>
      <c r="D95" s="6">
        <v>4.0999999999999996</v>
      </c>
      <c r="E95" s="6">
        <v>2</v>
      </c>
      <c r="F95" s="10">
        <v>4.8849989999999996E-2</v>
      </c>
      <c r="G95" s="10">
        <v>0.16083708899999999</v>
      </c>
      <c r="H95" s="10">
        <v>7.7736294499999997E-2</v>
      </c>
      <c r="I95" s="10">
        <v>0.14868994050000001</v>
      </c>
      <c r="J95" s="10">
        <v>2.4343365050000001</v>
      </c>
      <c r="K95" s="10">
        <v>1.1771833300000001</v>
      </c>
      <c r="L95" s="10">
        <v>0.1501152885</v>
      </c>
      <c r="M95" s="10">
        <v>1.98207613</v>
      </c>
      <c r="N95" s="10">
        <v>1.0544071825000001</v>
      </c>
      <c r="O95" s="10">
        <v>0.75262918900000009</v>
      </c>
      <c r="P95" s="10">
        <v>0.46718667400000002</v>
      </c>
      <c r="Q95" s="10">
        <v>0.51511067349999995</v>
      </c>
      <c r="R95" s="10">
        <v>0.106800162</v>
      </c>
      <c r="S95" s="10">
        <v>9.3059894500000004E-2</v>
      </c>
      <c r="T95" s="10">
        <v>0.18733251499999998</v>
      </c>
      <c r="U95" s="10">
        <v>2.01925965</v>
      </c>
      <c r="V95" s="10">
        <v>0.55470697349999998</v>
      </c>
      <c r="W95" s="10">
        <v>1.39896336</v>
      </c>
      <c r="X95" s="10">
        <v>1.19374475</v>
      </c>
      <c r="Y95" s="10">
        <v>10.089286265</v>
      </c>
      <c r="Z95" s="10">
        <v>0.628220271</v>
      </c>
      <c r="AA95" s="10">
        <v>1.81999643</v>
      </c>
      <c r="AB95" s="10">
        <v>4.9891548449999998</v>
      </c>
      <c r="AC95" s="10">
        <v>0.30932317399999998</v>
      </c>
      <c r="AD95" s="10">
        <v>2.9370488149999998</v>
      </c>
      <c r="AE95" s="10">
        <v>0.93439853799999995</v>
      </c>
      <c r="AF95" s="10">
        <v>3.6302990350000002</v>
      </c>
      <c r="AG95" s="10">
        <v>28.914505650000002</v>
      </c>
      <c r="AH95" s="10">
        <v>1.064351995</v>
      </c>
      <c r="AI95" s="10">
        <v>3.6891471550000001</v>
      </c>
      <c r="AJ95" s="10">
        <v>4.3344414550000003</v>
      </c>
      <c r="AK95" s="10">
        <v>2.8147120550000002</v>
      </c>
      <c r="AL95" s="10">
        <v>0.45719350749999998</v>
      </c>
      <c r="AM95" s="10">
        <v>0.37598378249999997</v>
      </c>
      <c r="AN95" s="10">
        <v>2.2287221399999999</v>
      </c>
      <c r="AO95" s="10">
        <v>0.54580170400000005</v>
      </c>
      <c r="AP95" s="10">
        <v>1.2399506250000001</v>
      </c>
      <c r="AQ95" s="10">
        <v>0.159262775</v>
      </c>
      <c r="AR95" s="10">
        <v>8.4422755699999996</v>
      </c>
      <c r="AS95" s="10">
        <v>0.41863883499999999</v>
      </c>
      <c r="AT95" s="10">
        <v>2.1195248549999999</v>
      </c>
      <c r="AU95" s="10">
        <v>1.6614896450000001</v>
      </c>
      <c r="AV95" s="10">
        <v>0.31931319450000001</v>
      </c>
      <c r="AW95" s="10">
        <v>0.15412000250000002</v>
      </c>
      <c r="AX95" s="10">
        <v>0.41678293899999996</v>
      </c>
      <c r="AY95" s="10">
        <v>0.218941845</v>
      </c>
      <c r="AZ95" s="10">
        <v>0.33980480700000004</v>
      </c>
      <c r="BA95" s="10">
        <v>8.7055946999999995E-2</v>
      </c>
      <c r="BB95" s="10">
        <v>0.1087498935</v>
      </c>
      <c r="BC95" s="10">
        <v>2.8476647500000001E-2</v>
      </c>
      <c r="BD95" s="10">
        <f t="shared" si="36"/>
        <v>13.128682199749999</v>
      </c>
      <c r="BE95" s="10">
        <f t="shared" si="37"/>
        <v>27.419169546749998</v>
      </c>
      <c r="BF95" s="10">
        <f t="shared" si="38"/>
        <v>46.812406895000002</v>
      </c>
      <c r="BG95" s="10">
        <f t="shared" si="39"/>
        <v>11.374893683500002</v>
      </c>
      <c r="BH95" s="10">
        <f t="shared" si="40"/>
        <v>1.1119887485</v>
      </c>
      <c r="BI95" s="10">
        <f t="shared" si="41"/>
        <v>3.8787053507500002</v>
      </c>
      <c r="BJ95" s="10">
        <f t="shared" si="42"/>
        <v>17.375758570749998</v>
      </c>
      <c r="BK95" s="10">
        <f t="shared" si="43"/>
        <v>70.919850720000014</v>
      </c>
      <c r="BL95" s="10">
        <f t="shared" si="44"/>
        <v>9.1205579625000013</v>
      </c>
      <c r="BM95" s="10">
        <f t="shared" si="45"/>
        <v>6.0864115380000001</v>
      </c>
      <c r="BN95" s="10">
        <f t="shared" si="46"/>
        <v>1.7434657749999998</v>
      </c>
      <c r="BO95" s="10">
        <f t="shared" si="47"/>
        <v>81.512681024000003</v>
      </c>
      <c r="BP95" s="10">
        <f t="shared" si="48"/>
        <v>9.1205579625000013</v>
      </c>
      <c r="BQ95" s="10">
        <f t="shared" si="49"/>
        <v>6.2577136585000002</v>
      </c>
      <c r="BR95" s="10">
        <f t="shared" si="50"/>
        <v>1.1808000555</v>
      </c>
      <c r="BS95" s="10">
        <f t="shared" si="51"/>
        <v>41.931654685500007</v>
      </c>
      <c r="BT95" s="10">
        <f t="shared" si="52"/>
        <v>2.1603828908333331</v>
      </c>
    </row>
    <row r="96" spans="1:72" s="6" customFormat="1" x14ac:dyDescent="0.25">
      <c r="A96" s="5">
        <f t="shared" si="53"/>
        <v>95</v>
      </c>
      <c r="B96" s="6">
        <v>3</v>
      </c>
      <c r="C96" s="6">
        <v>54</v>
      </c>
      <c r="D96" s="6">
        <v>17</v>
      </c>
      <c r="F96" s="10">
        <v>6.1420379999999997E-2</v>
      </c>
      <c r="G96" s="10">
        <v>0.128367919</v>
      </c>
      <c r="H96" s="10">
        <v>8.4208064999999999E-2</v>
      </c>
      <c r="I96" s="10">
        <v>0.10196161250000001</v>
      </c>
      <c r="J96" s="10">
        <v>2.8884041600000003</v>
      </c>
      <c r="K96" s="10">
        <v>1.3129532500000001</v>
      </c>
      <c r="L96" s="10">
        <v>0.1298119385</v>
      </c>
      <c r="M96" s="10">
        <v>2.1375989099999999</v>
      </c>
      <c r="N96" s="10">
        <v>1.2524899199999999</v>
      </c>
      <c r="O96" s="10">
        <v>0.76865751049999997</v>
      </c>
      <c r="P96" s="10">
        <v>0.52432343049999997</v>
      </c>
      <c r="Q96" s="10">
        <v>0.44963085349999998</v>
      </c>
      <c r="R96" s="10">
        <v>8.4149308499999992E-2</v>
      </c>
      <c r="S96" s="10">
        <v>0.10238496999999999</v>
      </c>
      <c r="T96" s="10">
        <v>0.15285892149999999</v>
      </c>
      <c r="U96" s="10">
        <v>2.4470279750000001</v>
      </c>
      <c r="V96" s="10">
        <v>0.60817309199999992</v>
      </c>
      <c r="W96" s="10">
        <v>1.06742713</v>
      </c>
      <c r="X96" s="10">
        <v>1.28875761</v>
      </c>
      <c r="Y96" s="10">
        <v>9.1009086149999998</v>
      </c>
      <c r="Z96" s="10">
        <v>0.65943736799999997</v>
      </c>
      <c r="AA96" s="10">
        <v>2.1681504299999999</v>
      </c>
      <c r="AB96" s="10">
        <v>6.4435839050000006</v>
      </c>
      <c r="AC96" s="10">
        <v>0.35608363999999998</v>
      </c>
      <c r="AD96" s="10">
        <v>3.5786648999999997</v>
      </c>
      <c r="AE96" s="10">
        <v>1.0745698300000002</v>
      </c>
      <c r="AF96" s="10">
        <v>2.5925245750000001</v>
      </c>
      <c r="AG96" s="10">
        <v>31.866431650000003</v>
      </c>
      <c r="AH96" s="10">
        <v>1.1655443400000001</v>
      </c>
      <c r="AI96" s="10">
        <v>6.2524731400000002</v>
      </c>
      <c r="AJ96" s="10">
        <v>3.944051145</v>
      </c>
      <c r="AK96" s="10">
        <v>1.1407283700000002</v>
      </c>
      <c r="AL96" s="10">
        <v>0.38205239899999999</v>
      </c>
      <c r="AM96" s="10">
        <v>0.2107502785</v>
      </c>
      <c r="AN96" s="10">
        <v>0.98655602099999995</v>
      </c>
      <c r="AO96" s="10">
        <v>0.79451503199999995</v>
      </c>
      <c r="AP96" s="10">
        <v>0.64776621249999999</v>
      </c>
      <c r="AQ96" s="10">
        <v>0.14216928449999999</v>
      </c>
      <c r="AR96" s="10">
        <v>3.3553325950000001</v>
      </c>
      <c r="AS96" s="10">
        <v>0.29787471850000002</v>
      </c>
      <c r="AT96" s="10">
        <v>1.3735633300000001</v>
      </c>
      <c r="AU96" s="10">
        <v>4.0080097050000001</v>
      </c>
      <c r="AV96" s="10">
        <v>0.31539369100000003</v>
      </c>
      <c r="AW96" s="10">
        <v>0.44026911499999999</v>
      </c>
      <c r="AX96" s="10">
        <v>0.32494872750000003</v>
      </c>
      <c r="AY96" s="10">
        <v>0.10687448099999999</v>
      </c>
      <c r="AZ96" s="10">
        <v>0.25587207649999999</v>
      </c>
      <c r="BA96" s="10">
        <v>0.1234301595</v>
      </c>
      <c r="BB96" s="10">
        <v>0.20691965299999998</v>
      </c>
      <c r="BC96" s="10">
        <v>9.3943651000000003E-2</v>
      </c>
      <c r="BD96" s="10">
        <f>F98+G98+H98+I98+J98+K98+L98+M98+N98+O98+P98+(Q98/2)+S98+U98+V98+AC98</f>
        <v>11.6511824465</v>
      </c>
      <c r="BE96" s="10">
        <f>(Q98/2)+R98+W98+X98+Y98+Z98+AA98+AB98+AD98+AF98+AM98</f>
        <v>27.430449355999997</v>
      </c>
      <c r="BF96" s="10">
        <f>AE98+AG98+AH98+AI98+AJ98+AK98+AL98+AN98</f>
        <v>47.572614649999998</v>
      </c>
      <c r="BG96" s="10">
        <f>AO98+AP98+AQ98+AR98+AS98+AT98+AU98+AV98+AW98</f>
        <v>11.993841111</v>
      </c>
      <c r="BH96" s="10">
        <f>AX98+AY98+AZ98+BA98+BB98+BC98</f>
        <v>1.098616635</v>
      </c>
      <c r="BI96" s="10">
        <f>F98+G98+I98+J98+(K98/2)+(R98/2)</f>
        <v>3.4179750852500002</v>
      </c>
      <c r="BJ96" s="10">
        <f>H98+L98+M98+N98+O98+(Q98/2)+R98+T98+W98+X98+Y98+(AA98/2)</f>
        <v>18.134795039</v>
      </c>
      <c r="BK96" s="10">
        <f>S98+U98+V98+Y98+Z98+(AA98/2)+AB98+AD98+AE98+AF98+AG98+AH98+AI98+AJ98</f>
        <v>71.255121344999992</v>
      </c>
      <c r="BL96" s="10">
        <f>AK98+AL98+AN98+AO98+AP98+AQ98+AR98+AS98+AT98</f>
        <v>11.278823883000001</v>
      </c>
      <c r="BM96" s="10">
        <f>AM98+AU98+AV98+AW98+AX98+AY98+AZ98+BA98+BB98+BC98</f>
        <v>4.7651927350000012</v>
      </c>
      <c r="BN96" s="10">
        <f>F98+G98+H98+(Q98/2)+R98+(T98/2)+(AA98/2)</f>
        <v>1.5770091477500001</v>
      </c>
      <c r="BO96" s="10">
        <f>I98+J98+(K98/2)+L98+M98+N98+O98+(Q98/2)+S98+(T98/2)+U98+V98+W98+X98+Y98+Z98+(AA98/2)+AB98+AD98+AE98+AF98+AG98+AH98+AI98+AJ98</f>
        <v>80.925238788999991</v>
      </c>
      <c r="BP96" s="10">
        <f>AK98+AL98+AN98+AO98+AP98+AQ98+AR98+AS98+AT98</f>
        <v>11.278823883000001</v>
      </c>
      <c r="BQ96" s="10">
        <f>AL98+AU98+AV98+AW98+AX98+AY98+AZ98+BA98+BB98+BC98</f>
        <v>4.9566407870000004</v>
      </c>
      <c r="BR96" s="10">
        <f>(K98/2)+P98</f>
        <v>1.0445093787499999</v>
      </c>
      <c r="BS96" s="10">
        <f>G98+J98+(K98/2)+M98+N98+O98+(T98/2)+U98+V98+X98+Y98+AB98+AD98+AI98+AJ98+AS98+(BA98/2)</f>
        <v>40.258081925499994</v>
      </c>
      <c r="BT96" s="10">
        <f>AT98+AW98+(AX98/3)+BB98+(BC98/3)</f>
        <v>2.5949308728333333</v>
      </c>
    </row>
    <row r="97" spans="1:72" s="6" customFormat="1" x14ac:dyDescent="0.25">
      <c r="A97" s="5">
        <f t="shared" si="53"/>
        <v>96</v>
      </c>
      <c r="B97" s="6">
        <v>3</v>
      </c>
      <c r="C97" s="6">
        <v>60</v>
      </c>
      <c r="D97" s="6">
        <v>7</v>
      </c>
      <c r="F97" s="10">
        <v>1.45594594830726E-2</v>
      </c>
      <c r="G97" s="10">
        <v>2.45927451919166E-2</v>
      </c>
      <c r="H97" s="10">
        <v>2.3604438063952349E-2</v>
      </c>
      <c r="I97" s="10">
        <v>5.6243748366286456E-2</v>
      </c>
      <c r="J97" s="10">
        <v>4.5682722740764508</v>
      </c>
      <c r="K97" s="10">
        <v>1.3856863025992201</v>
      </c>
      <c r="L97" s="10">
        <v>9.4367253205997842E-2</v>
      </c>
      <c r="M97" s="10">
        <v>2.7803508598860551</v>
      </c>
      <c r="N97" s="10">
        <v>1.6821279311817801</v>
      </c>
      <c r="O97" s="10">
        <v>0.91452223089402951</v>
      </c>
      <c r="P97" s="10">
        <v>0.57802437283682195</v>
      </c>
      <c r="Q97" s="10">
        <v>0.42397716387079049</v>
      </c>
      <c r="R97" s="10">
        <v>9.659626725114305E-2</v>
      </c>
      <c r="S97" s="10">
        <v>4.6069292972740698E-2</v>
      </c>
      <c r="T97" s="10">
        <v>0.13702296710697501</v>
      </c>
      <c r="U97" s="10">
        <v>2.6646868429292749</v>
      </c>
      <c r="V97" s="10">
        <v>0.58868493391834709</v>
      </c>
      <c r="W97" s="10">
        <v>1.35213144500051</v>
      </c>
      <c r="X97" s="10">
        <v>1.61015041100587</v>
      </c>
      <c r="Y97" s="10">
        <v>9.3309651974525245</v>
      </c>
      <c r="Z97" s="10">
        <v>0.64037147128572902</v>
      </c>
      <c r="AA97" s="10">
        <v>1.24646062718094</v>
      </c>
      <c r="AB97" s="10">
        <v>5.777271394789655</v>
      </c>
      <c r="AC97" s="10">
        <v>0.59722481529264648</v>
      </c>
      <c r="AD97" s="10">
        <v>2.9017663509112452</v>
      </c>
      <c r="AE97" s="10">
        <v>0.98227357366472101</v>
      </c>
      <c r="AF97" s="10">
        <v>2.9355635284712598</v>
      </c>
      <c r="AG97" s="10">
        <v>30.9433161250589</v>
      </c>
      <c r="AH97" s="10">
        <v>1.22508010369238</v>
      </c>
      <c r="AI97" s="10">
        <v>5.7443693932598396</v>
      </c>
      <c r="AJ97" s="10">
        <v>3.3800159171055402</v>
      </c>
      <c r="AK97" s="10">
        <v>1.403677185361865</v>
      </c>
      <c r="AL97" s="10">
        <v>0.35849884394600096</v>
      </c>
      <c r="AM97" s="10">
        <v>0.18940748949338648</v>
      </c>
      <c r="AN97" s="10">
        <v>1.0272656951244425</v>
      </c>
      <c r="AO97" s="10">
        <v>0.46207023675575298</v>
      </c>
      <c r="AP97" s="10">
        <v>0.70137247786774248</v>
      </c>
      <c r="AQ97" s="10">
        <v>0.16443392456168548</v>
      </c>
      <c r="AR97" s="10">
        <v>5.6415883454775493</v>
      </c>
      <c r="AS97" s="10">
        <v>0.45884918185892798</v>
      </c>
      <c r="AT97" s="10">
        <v>1.9816956960268448</v>
      </c>
      <c r="AU97" s="10">
        <v>1.48132986136261</v>
      </c>
      <c r="AV97" s="10">
        <v>0.39213907017778205</v>
      </c>
      <c r="AW97" s="10">
        <v>0.12633446405122051</v>
      </c>
      <c r="AX97" s="10">
        <v>0.24260705314693351</v>
      </c>
      <c r="AY97" s="10">
        <v>0.142159127335063</v>
      </c>
      <c r="AZ97" s="10">
        <v>0.25633674362841896</v>
      </c>
      <c r="BA97" s="10">
        <v>8.6621762159879656E-2</v>
      </c>
      <c r="BB97" s="10">
        <v>0.11262749236785749</v>
      </c>
      <c r="BC97" s="10">
        <v>2.4635911289300302E-2</v>
      </c>
      <c r="BD97" s="10">
        <f>F99+G99+H99+I99+J99+K99+L99+M99+N99+O99+P99+(Q99/2)+S99+U99+V99+AC99</f>
        <v>11.180288939500002</v>
      </c>
      <c r="BE97" s="10">
        <f>(Q99/2)+R99+W99+X99+Y99+Z99+AA99+AB99+AD99+AF99+AM99</f>
        <v>30.039792710500002</v>
      </c>
      <c r="BF97" s="10">
        <f>AE99+AG99+AH99+AI99+AJ99+AK99+AL99+AN99</f>
        <v>46.986163066500012</v>
      </c>
      <c r="BG97" s="10">
        <f>AO99+AP99+AQ99+AR99+AS99+AT99+AU99+AV99+AW99</f>
        <v>10.379231046500001</v>
      </c>
      <c r="BH97" s="10">
        <f>AX99+AY99+AZ99+BA99+BB99+BC99</f>
        <v>1.2535426355000001</v>
      </c>
      <c r="BI97" s="10">
        <f>F99+G99+I99+J99+(K99/2)+(R99/2)</f>
        <v>3.3762363070000001</v>
      </c>
      <c r="BJ97" s="10">
        <f>H99+L99+M99+N99+O99+(Q99/2)+R99+T99+W99+X99+Y99+(AA99/2)</f>
        <v>17.6739559355</v>
      </c>
      <c r="BK97" s="10">
        <f>S99+U99+V99+Y99+Z99+(AA99/2)+AB99+AD99+AE99+AF99+AG99+AH99+AI99+AJ99</f>
        <v>73.058735203500007</v>
      </c>
      <c r="BL97" s="10">
        <f>AK99+AL99+AN99+AO99+AP99+AQ99+AR99+AS99+AT99</f>
        <v>10.559288819500001</v>
      </c>
      <c r="BM97" s="10">
        <f>AM99+AU99+AV99+AW99+AX99+AY99+AZ99+BA99+BB99+BC99</f>
        <v>4.1529539800000004</v>
      </c>
      <c r="BN97" s="10">
        <f>F99+G99+H99+(Q99/2)+R99+(T99/2)+(AA99/2)</f>
        <v>1.4587513992500001</v>
      </c>
      <c r="BO97" s="10">
        <f>I99+J99+(K99/2)+L99+M99+N99+O99+(Q99/2)+S99+(T99/2)+U99+V99+W99+X99+Y99+Z99+(AA99/2)+AB99+AD99+AE99+AF99+AG99+AH99+AI99+AJ99</f>
        <v>82.475261205750002</v>
      </c>
      <c r="BP97" s="10">
        <f>AK99+AL99+AN99+AO99+AP99+AQ99+AR99+AS99+AT99</f>
        <v>10.559288819500001</v>
      </c>
      <c r="BQ97" s="10">
        <f>AL99+AU99+AV99+AW99+AX99+AY99+AZ99+BA99+BB99+BC99</f>
        <v>4.3402681790000006</v>
      </c>
      <c r="BR97" s="10">
        <f>(K99/2)+P99</f>
        <v>0.9995106855</v>
      </c>
      <c r="BS97" s="10">
        <f>G99+J99+(K99/2)+M99+N99+O99+(T99/2)+U99+V99+X99+Y99+AB99+AD99+AI99+AJ99+AS99+(BA99/2)</f>
        <v>39.938949891000007</v>
      </c>
      <c r="BT97" s="10">
        <f>AT99+AW99+(AX99/3)+BB99+(BC99/3)</f>
        <v>1.4131470366666667</v>
      </c>
    </row>
    <row r="98" spans="1:72" s="6" customFormat="1" x14ac:dyDescent="0.25">
      <c r="A98" s="5">
        <f t="shared" si="53"/>
        <v>97</v>
      </c>
      <c r="B98" s="6">
        <v>3</v>
      </c>
      <c r="C98" s="6">
        <v>63</v>
      </c>
      <c r="D98" s="6">
        <v>8.82</v>
      </c>
      <c r="E98" s="6">
        <v>1</v>
      </c>
      <c r="F98" s="10">
        <v>4.8658311499999995E-2</v>
      </c>
      <c r="G98" s="10">
        <v>0.14737342050000002</v>
      </c>
      <c r="H98" s="10">
        <v>5.3787826499999997E-2</v>
      </c>
      <c r="I98" s="10">
        <v>0.1482902955</v>
      </c>
      <c r="J98" s="10">
        <v>2.50102753</v>
      </c>
      <c r="K98" s="10">
        <v>0.99533935649999994</v>
      </c>
      <c r="L98" s="10">
        <v>0.1161599195</v>
      </c>
      <c r="M98" s="10">
        <v>1.6947228249999999</v>
      </c>
      <c r="N98" s="10">
        <v>1.002471111</v>
      </c>
      <c r="O98" s="10">
        <v>0.58292308699999995</v>
      </c>
      <c r="P98" s="10">
        <v>0.54683970050000008</v>
      </c>
      <c r="Q98" s="10">
        <v>0.52550993400000001</v>
      </c>
      <c r="R98" s="10">
        <v>0.14991169900000001</v>
      </c>
      <c r="S98" s="10">
        <v>9.5422045499999997E-2</v>
      </c>
      <c r="T98" s="10">
        <v>0.2532958615</v>
      </c>
      <c r="U98" s="10">
        <v>2.42543606</v>
      </c>
      <c r="V98" s="10">
        <v>0.62074986399999998</v>
      </c>
      <c r="W98" s="10">
        <v>1.4264637150000001</v>
      </c>
      <c r="X98" s="10">
        <v>1.3109863850000001</v>
      </c>
      <c r="Y98" s="10">
        <v>10.493442649999999</v>
      </c>
      <c r="Z98" s="10">
        <v>0.76509536300000003</v>
      </c>
      <c r="AA98" s="10">
        <v>1.5757499849999999</v>
      </c>
      <c r="AB98" s="10">
        <v>5.8417943550000002</v>
      </c>
      <c r="AC98" s="10">
        <v>0.40922612650000001</v>
      </c>
      <c r="AD98" s="10">
        <v>2.7175786799999999</v>
      </c>
      <c r="AE98" s="10">
        <v>1.250847415</v>
      </c>
      <c r="AF98" s="10">
        <v>2.6469150799999999</v>
      </c>
      <c r="AG98" s="10">
        <v>32.844635099999998</v>
      </c>
      <c r="AH98" s="10">
        <v>1.013697745</v>
      </c>
      <c r="AI98" s="10">
        <v>6.3909517149999999</v>
      </c>
      <c r="AJ98" s="10">
        <v>3.36068028</v>
      </c>
      <c r="AK98" s="10">
        <v>1.0015044559999999</v>
      </c>
      <c r="AL98" s="10">
        <v>0.431204529</v>
      </c>
      <c r="AM98" s="10">
        <v>0.23975647700000002</v>
      </c>
      <c r="AN98" s="10">
        <v>1.27909341</v>
      </c>
      <c r="AO98" s="10">
        <v>0.58532990899999993</v>
      </c>
      <c r="AP98" s="10">
        <v>0.73130435449999998</v>
      </c>
      <c r="AQ98" s="10">
        <v>0.15664199550000002</v>
      </c>
      <c r="AR98" s="10">
        <v>4.6656784199999999</v>
      </c>
      <c r="AS98" s="10">
        <v>0.485978354</v>
      </c>
      <c r="AT98" s="10">
        <v>1.9420884549999999</v>
      </c>
      <c r="AU98" s="10">
        <v>2.6465270250000001</v>
      </c>
      <c r="AV98" s="10">
        <v>0.42713103499999999</v>
      </c>
      <c r="AW98" s="10">
        <v>0.35316156300000001</v>
      </c>
      <c r="AX98" s="10">
        <v>0.32419490500000003</v>
      </c>
      <c r="AY98" s="10">
        <v>0.13625846250000001</v>
      </c>
      <c r="AZ98" s="10">
        <v>0.29204678299999998</v>
      </c>
      <c r="BA98" s="10">
        <v>0.115296</v>
      </c>
      <c r="BB98" s="10">
        <v>0.17201358750000001</v>
      </c>
      <c r="BC98" s="10">
        <v>5.8806896999999997E-2</v>
      </c>
      <c r="BD98" s="10">
        <f t="shared" si="36"/>
        <v>11.180288939500002</v>
      </c>
      <c r="BE98" s="10">
        <f t="shared" si="37"/>
        <v>30.039792710500002</v>
      </c>
      <c r="BF98" s="10">
        <f t="shared" si="38"/>
        <v>46.986163066500012</v>
      </c>
      <c r="BG98" s="10">
        <f t="shared" si="39"/>
        <v>10.379231046500001</v>
      </c>
      <c r="BH98" s="10">
        <f t="shared" si="40"/>
        <v>1.2535426355000001</v>
      </c>
      <c r="BI98" s="10">
        <f t="shared" si="41"/>
        <v>3.3762363070000001</v>
      </c>
      <c r="BJ98" s="10">
        <f t="shared" si="42"/>
        <v>17.6739559355</v>
      </c>
      <c r="BK98" s="10">
        <f t="shared" si="43"/>
        <v>73.058735203500007</v>
      </c>
      <c r="BL98" s="10">
        <f t="shared" si="44"/>
        <v>10.559288819500001</v>
      </c>
      <c r="BM98" s="10">
        <f t="shared" si="45"/>
        <v>4.1529539800000004</v>
      </c>
      <c r="BN98" s="10">
        <f t="shared" si="46"/>
        <v>1.4587513992500001</v>
      </c>
      <c r="BO98" s="10">
        <f t="shared" si="47"/>
        <v>82.475261205750002</v>
      </c>
      <c r="BP98" s="10">
        <f t="shared" si="48"/>
        <v>10.559288819500001</v>
      </c>
      <c r="BQ98" s="10">
        <f t="shared" si="49"/>
        <v>4.3402681790000006</v>
      </c>
      <c r="BR98" s="10">
        <f t="shared" si="50"/>
        <v>0.9995106855</v>
      </c>
      <c r="BS98" s="10">
        <f t="shared" si="51"/>
        <v>39.938949891000007</v>
      </c>
      <c r="BT98" s="10">
        <f t="shared" si="52"/>
        <v>1.4131470366666667</v>
      </c>
    </row>
    <row r="99" spans="1:72" s="6" customFormat="1" x14ac:dyDescent="0.25">
      <c r="A99" s="5">
        <f t="shared" si="53"/>
        <v>98</v>
      </c>
      <c r="B99" s="6">
        <v>3</v>
      </c>
      <c r="C99" s="6">
        <v>62</v>
      </c>
      <c r="D99" s="6">
        <v>8.1999999999999993</v>
      </c>
      <c r="E99" s="6">
        <v>1</v>
      </c>
      <c r="F99" s="10">
        <v>5.5363820500000001E-2</v>
      </c>
      <c r="G99" s="10">
        <v>7.3207399499999992E-2</v>
      </c>
      <c r="H99" s="10">
        <v>6.9217486500000008E-2</v>
      </c>
      <c r="I99" s="10">
        <v>6.0674834499999997E-2</v>
      </c>
      <c r="J99" s="10">
        <v>2.5988632200000001</v>
      </c>
      <c r="K99" s="10">
        <v>1.0771667700000001</v>
      </c>
      <c r="L99" s="10">
        <v>7.5291180999999999E-2</v>
      </c>
      <c r="M99" s="10">
        <v>1.8598060000000001</v>
      </c>
      <c r="N99" s="10">
        <v>1.03607545</v>
      </c>
      <c r="O99" s="10">
        <v>0.58997409150000002</v>
      </c>
      <c r="P99" s="10">
        <v>0.46092730049999997</v>
      </c>
      <c r="Q99" s="10">
        <v>0.42138451300000002</v>
      </c>
      <c r="R99" s="10">
        <v>9.9087294999999992E-2</v>
      </c>
      <c r="S99" s="10">
        <v>6.2580857500000003E-2</v>
      </c>
      <c r="T99" s="10">
        <v>0.1609815275</v>
      </c>
      <c r="U99" s="10">
        <v>2.1089859799999999</v>
      </c>
      <c r="V99" s="10">
        <v>0.48722845550000005</v>
      </c>
      <c r="W99" s="10">
        <v>1.1628492050000001</v>
      </c>
      <c r="X99" s="10">
        <v>1.203225615</v>
      </c>
      <c r="Y99" s="10">
        <v>10.336063450000001</v>
      </c>
      <c r="Z99" s="10">
        <v>0.67054814650000005</v>
      </c>
      <c r="AA99" s="10">
        <v>1.7413847549999999</v>
      </c>
      <c r="AB99" s="10">
        <v>6.4582145850000003</v>
      </c>
      <c r="AC99" s="10">
        <v>0.35423383600000002</v>
      </c>
      <c r="AD99" s="10">
        <v>3.1150328350000001</v>
      </c>
      <c r="AE99" s="10">
        <v>0.83307444149999998</v>
      </c>
      <c r="AF99" s="10">
        <v>4.7493238</v>
      </c>
      <c r="AG99" s="10">
        <v>33.326634600000006</v>
      </c>
      <c r="AH99" s="10">
        <v>1.0462512849999999</v>
      </c>
      <c r="AI99" s="10">
        <v>5.7058939100000003</v>
      </c>
      <c r="AJ99" s="10">
        <v>3.28821048</v>
      </c>
      <c r="AK99" s="10">
        <v>1.34736737</v>
      </c>
      <c r="AL99" s="10">
        <v>0.48068496650000003</v>
      </c>
      <c r="AM99" s="10">
        <v>0.29337076750000002</v>
      </c>
      <c r="AN99" s="10">
        <v>0.95804601349999996</v>
      </c>
      <c r="AO99" s="10">
        <v>0.53063021100000007</v>
      </c>
      <c r="AP99" s="10">
        <v>0.86778053099999997</v>
      </c>
      <c r="AQ99" s="10">
        <v>0.28933160099999999</v>
      </c>
      <c r="AR99" s="10">
        <v>4.8054029050000002</v>
      </c>
      <c r="AS99" s="10">
        <v>0.37619578999999997</v>
      </c>
      <c r="AT99" s="10">
        <v>0.90384943150000008</v>
      </c>
      <c r="AU99" s="10">
        <v>2.138767225</v>
      </c>
      <c r="AV99" s="10">
        <v>0.23446621000000001</v>
      </c>
      <c r="AW99" s="10">
        <v>0.23280714200000002</v>
      </c>
      <c r="AX99" s="10">
        <v>0.29295720700000005</v>
      </c>
      <c r="AY99" s="10">
        <v>0.27683108550000002</v>
      </c>
      <c r="AZ99" s="10">
        <v>0.30740867100000002</v>
      </c>
      <c r="BA99" s="10">
        <v>0.16579696150000001</v>
      </c>
      <c r="BB99" s="10">
        <v>0.16298273599999999</v>
      </c>
      <c r="BC99" s="10">
        <v>4.7565974499999997E-2</v>
      </c>
      <c r="BD99" s="10">
        <f t="shared" si="36"/>
        <v>9.3134441014999965</v>
      </c>
      <c r="BE99" s="10">
        <f t="shared" si="37"/>
        <v>29.383688138999997</v>
      </c>
      <c r="BF99" s="10">
        <f t="shared" si="38"/>
        <v>47.341004984999998</v>
      </c>
      <c r="BG99" s="10">
        <f t="shared" si="39"/>
        <v>12.6510183755</v>
      </c>
      <c r="BH99" s="10">
        <f t="shared" si="40"/>
        <v>1.1643056789999999</v>
      </c>
      <c r="BI99" s="10">
        <f t="shared" si="41"/>
        <v>1.6992726549999999</v>
      </c>
      <c r="BJ99" s="10">
        <f t="shared" si="42"/>
        <v>15.413748378499999</v>
      </c>
      <c r="BK99" s="10">
        <f t="shared" si="43"/>
        <v>73.932187424000006</v>
      </c>
      <c r="BL99" s="10">
        <f t="shared" si="44"/>
        <v>8.8520931639999993</v>
      </c>
      <c r="BM99" s="10">
        <f t="shared" si="45"/>
        <v>7.3960769679999991</v>
      </c>
      <c r="BN99" s="10">
        <f t="shared" si="46"/>
        <v>1.40306888875</v>
      </c>
      <c r="BO99" s="10">
        <f t="shared" si="47"/>
        <v>81.408286886250011</v>
      </c>
      <c r="BP99" s="10">
        <f t="shared" si="48"/>
        <v>8.8520931639999993</v>
      </c>
      <c r="BQ99" s="10">
        <f t="shared" si="49"/>
        <v>7.6008979509999985</v>
      </c>
      <c r="BR99" s="10">
        <f t="shared" si="50"/>
        <v>0.67920983499999998</v>
      </c>
      <c r="BS99" s="10">
        <f t="shared" si="51"/>
        <v>44.542388764499997</v>
      </c>
      <c r="BT99" s="10">
        <f t="shared" si="52"/>
        <v>2.1599227938333336</v>
      </c>
    </row>
    <row r="100" spans="1:72" s="6" customFormat="1" x14ac:dyDescent="0.25">
      <c r="A100" s="5">
        <f t="shared" si="53"/>
        <v>99</v>
      </c>
      <c r="B100" s="6">
        <v>3</v>
      </c>
      <c r="C100" s="6">
        <v>56</v>
      </c>
      <c r="D100" s="6">
        <v>8</v>
      </c>
      <c r="F100" s="10">
        <v>1.7442274000000001E-2</v>
      </c>
      <c r="G100" s="10">
        <v>3.6799118499999998E-2</v>
      </c>
      <c r="H100" s="10">
        <v>4.27495985E-2</v>
      </c>
      <c r="I100" s="10">
        <v>4.9717701000000003E-2</v>
      </c>
      <c r="J100" s="10">
        <v>1.2311945999999998</v>
      </c>
      <c r="K100" s="10">
        <v>0.64551523499999997</v>
      </c>
      <c r="L100" s="10">
        <v>6.9131945E-2</v>
      </c>
      <c r="M100" s="10">
        <v>1.5371590550000001</v>
      </c>
      <c r="N100" s="10">
        <v>0.89240302249999992</v>
      </c>
      <c r="O100" s="10">
        <v>0.58638946150000004</v>
      </c>
      <c r="P100" s="10">
        <v>0.3564522175</v>
      </c>
      <c r="Q100" s="10">
        <v>0.34908769299999998</v>
      </c>
      <c r="R100" s="10">
        <v>8.2722688000000003E-2</v>
      </c>
      <c r="S100" s="10">
        <v>7.2430043999999999E-2</v>
      </c>
      <c r="T100" s="10">
        <v>0.14653874649999998</v>
      </c>
      <c r="U100" s="10">
        <v>2.7227932450000001</v>
      </c>
      <c r="V100" s="10">
        <v>0.61745845300000002</v>
      </c>
      <c r="W100" s="10">
        <v>1.1607686699999999</v>
      </c>
      <c r="X100" s="10">
        <v>1.37876417</v>
      </c>
      <c r="Y100" s="10">
        <v>8.3670351849999989</v>
      </c>
      <c r="Z100" s="10">
        <v>0.68417767200000001</v>
      </c>
      <c r="AA100" s="10">
        <v>1.9510839799999999</v>
      </c>
      <c r="AB100" s="10">
        <v>7.8454091899999998</v>
      </c>
      <c r="AC100" s="10">
        <v>0.2612642845</v>
      </c>
      <c r="AD100" s="10">
        <v>4.4506699750000003</v>
      </c>
      <c r="AE100" s="10">
        <v>1.156918855</v>
      </c>
      <c r="AF100" s="10">
        <v>3.1164090250000003</v>
      </c>
      <c r="AG100" s="10">
        <v>28.457509950000002</v>
      </c>
      <c r="AH100" s="10">
        <v>1.4198302350000001</v>
      </c>
      <c r="AI100" s="10">
        <v>8.0994417600000013</v>
      </c>
      <c r="AJ100" s="10">
        <v>5.9465618449999997</v>
      </c>
      <c r="AK100" s="10">
        <v>0.93846240950000004</v>
      </c>
      <c r="AL100" s="10">
        <v>0.37692472050000003</v>
      </c>
      <c r="AM100" s="10">
        <v>0.17210373749999999</v>
      </c>
      <c r="AN100" s="10">
        <v>0.94535521</v>
      </c>
      <c r="AO100" s="10">
        <v>0.85172406850000004</v>
      </c>
      <c r="AP100" s="10">
        <v>0.75215791300000001</v>
      </c>
      <c r="AQ100" s="10">
        <v>0.21228689749999999</v>
      </c>
      <c r="AR100" s="10">
        <v>3.325058855</v>
      </c>
      <c r="AS100" s="10">
        <v>0.362806395</v>
      </c>
      <c r="AT100" s="10">
        <v>1.0873166950000002</v>
      </c>
      <c r="AU100" s="10">
        <v>4.9525392549999996</v>
      </c>
      <c r="AV100" s="10">
        <v>0.41672072250000003</v>
      </c>
      <c r="AW100" s="10">
        <v>0.69040757399999997</v>
      </c>
      <c r="AX100" s="10">
        <v>0.30372587799999995</v>
      </c>
      <c r="AY100" s="10">
        <v>0.109031352</v>
      </c>
      <c r="AZ100" s="10">
        <v>0.24413997999999998</v>
      </c>
      <c r="BA100" s="10">
        <v>0.1429525965</v>
      </c>
      <c r="BB100" s="10">
        <v>0.23920691199999999</v>
      </c>
      <c r="BC100" s="10">
        <v>0.12524896050000001</v>
      </c>
      <c r="BD100" s="10">
        <f t="shared" si="36"/>
        <v>11.27789924625</v>
      </c>
      <c r="BE100" s="10">
        <f t="shared" si="37"/>
        <v>25.444139778250001</v>
      </c>
      <c r="BF100" s="10">
        <f t="shared" si="38"/>
        <v>46.713220536000001</v>
      </c>
      <c r="BG100" s="10">
        <f t="shared" si="39"/>
        <v>15.195184733</v>
      </c>
      <c r="BH100" s="10">
        <f t="shared" si="40"/>
        <v>1.1799735869999999</v>
      </c>
      <c r="BI100" s="10">
        <f t="shared" si="41"/>
        <v>3.7312012342499998</v>
      </c>
      <c r="BJ100" s="10">
        <f t="shared" si="42"/>
        <v>17.413876916749999</v>
      </c>
      <c r="BK100" s="10">
        <f t="shared" si="43"/>
        <v>66.931759464999999</v>
      </c>
      <c r="BL100" s="10">
        <f t="shared" si="44"/>
        <v>13.802766145</v>
      </c>
      <c r="BM100" s="10">
        <f t="shared" si="45"/>
        <v>6.3604571820000011</v>
      </c>
      <c r="BN100" s="10">
        <f t="shared" si="46"/>
        <v>1.5928820612499999</v>
      </c>
      <c r="BO100" s="10">
        <f t="shared" si="47"/>
        <v>76.622613411749995</v>
      </c>
      <c r="BP100" s="10">
        <f t="shared" si="48"/>
        <v>13.802766145</v>
      </c>
      <c r="BQ100" s="10">
        <f t="shared" si="49"/>
        <v>6.5478434910000001</v>
      </c>
      <c r="BR100" s="10">
        <f t="shared" si="50"/>
        <v>1.2399233945000001</v>
      </c>
      <c r="BS100" s="10">
        <f t="shared" si="51"/>
        <v>39.137201415999996</v>
      </c>
      <c r="BT100" s="10">
        <f t="shared" si="52"/>
        <v>2.6372142089999997</v>
      </c>
    </row>
    <row r="101" spans="1:72" s="6" customFormat="1" x14ac:dyDescent="0.25">
      <c r="A101" s="5">
        <f t="shared" si="53"/>
        <v>100</v>
      </c>
      <c r="B101" s="6">
        <v>3</v>
      </c>
      <c r="C101" s="6">
        <v>64</v>
      </c>
      <c r="D101" s="6">
        <v>6.5</v>
      </c>
      <c r="E101" s="6">
        <v>2</v>
      </c>
      <c r="F101" s="10">
        <v>6.0050777E-2</v>
      </c>
      <c r="G101" s="10">
        <v>4.1753336500000002E-2</v>
      </c>
      <c r="H101" s="10">
        <v>8.0071497500000005E-2</v>
      </c>
      <c r="I101" s="10">
        <v>0.14185051800000001</v>
      </c>
      <c r="J101" s="10">
        <v>2.7750171899999998</v>
      </c>
      <c r="K101" s="10">
        <v>1.3087438100000002</v>
      </c>
      <c r="L101" s="10">
        <v>0.1352055875</v>
      </c>
      <c r="M101" s="10">
        <v>1.592217035</v>
      </c>
      <c r="N101" s="10">
        <v>0.98709902449999998</v>
      </c>
      <c r="O101" s="10">
        <v>0.63548483449999993</v>
      </c>
      <c r="P101" s="10">
        <v>0.58555148950000002</v>
      </c>
      <c r="Q101" s="10">
        <v>0.38131228949999996</v>
      </c>
      <c r="R101" s="10">
        <v>0.11631501550000001</v>
      </c>
      <c r="S101" s="10">
        <v>7.98265165E-2</v>
      </c>
      <c r="T101" s="10">
        <v>0.189582115</v>
      </c>
      <c r="U101" s="10">
        <v>1.8486302399999999</v>
      </c>
      <c r="V101" s="10">
        <v>0.43438344399999995</v>
      </c>
      <c r="W101" s="10">
        <v>1.26324993</v>
      </c>
      <c r="X101" s="10">
        <v>1.22091072</v>
      </c>
      <c r="Y101" s="10">
        <v>9.9938407799999993</v>
      </c>
      <c r="Z101" s="10">
        <v>0.58178463650000001</v>
      </c>
      <c r="AA101" s="10">
        <v>2.0184884649999999</v>
      </c>
      <c r="AB101" s="10">
        <v>4.8413678299999994</v>
      </c>
      <c r="AC101" s="10">
        <v>0.38135780100000005</v>
      </c>
      <c r="AD101" s="10">
        <v>1.9770593500000002</v>
      </c>
      <c r="AE101" s="10">
        <v>0.97413111699999999</v>
      </c>
      <c r="AF101" s="10">
        <v>2.9698628249999999</v>
      </c>
      <c r="AG101" s="10">
        <v>30.00970405</v>
      </c>
      <c r="AH101" s="10">
        <v>0.74919812350000003</v>
      </c>
      <c r="AI101" s="10">
        <v>6.6233536449999999</v>
      </c>
      <c r="AJ101" s="10">
        <v>4.8393726749999999</v>
      </c>
      <c r="AK101" s="10">
        <v>1.49745449</v>
      </c>
      <c r="AL101" s="10">
        <v>0.45799039050000001</v>
      </c>
      <c r="AM101" s="10">
        <v>0.27060408150000004</v>
      </c>
      <c r="AN101" s="10">
        <v>1.562016045</v>
      </c>
      <c r="AO101" s="10">
        <v>0.91297816600000004</v>
      </c>
      <c r="AP101" s="10">
        <v>1.052552975</v>
      </c>
      <c r="AQ101" s="10">
        <v>0.1540037065</v>
      </c>
      <c r="AR101" s="10">
        <v>5.8224423600000001</v>
      </c>
      <c r="AS101" s="10">
        <v>0.51506800200000002</v>
      </c>
      <c r="AT101" s="10">
        <v>1.8282600099999999</v>
      </c>
      <c r="AU101" s="10">
        <v>3.9822423699999998</v>
      </c>
      <c r="AV101" s="10">
        <v>0.4409739775</v>
      </c>
      <c r="AW101" s="10">
        <v>0.48666316600000004</v>
      </c>
      <c r="AX101" s="10">
        <v>0.37787630449999998</v>
      </c>
      <c r="AY101" s="10">
        <v>0.15186334899999998</v>
      </c>
      <c r="AZ101" s="10">
        <v>0.29129527099999997</v>
      </c>
      <c r="BA101" s="10">
        <v>0.124960694</v>
      </c>
      <c r="BB101" s="10">
        <v>0.177509413</v>
      </c>
      <c r="BC101" s="10">
        <v>5.6468555500000003E-2</v>
      </c>
      <c r="BD101" s="10">
        <f t="shared" si="36"/>
        <v>10.323333258</v>
      </c>
      <c r="BE101" s="10">
        <f t="shared" si="37"/>
        <v>25.511057701999999</v>
      </c>
      <c r="BF101" s="10">
        <f t="shared" si="38"/>
        <v>47.418697478999988</v>
      </c>
      <c r="BG101" s="10">
        <f t="shared" si="39"/>
        <v>15.155272507999999</v>
      </c>
      <c r="BH101" s="10">
        <f t="shared" si="40"/>
        <v>1.3916907300000003</v>
      </c>
      <c r="BI101" s="10">
        <f t="shared" si="41"/>
        <v>2.3264778349999999</v>
      </c>
      <c r="BJ101" s="10">
        <f t="shared" si="42"/>
        <v>15.953053667999997</v>
      </c>
      <c r="BK101" s="10">
        <f t="shared" si="43"/>
        <v>68.713921494499985</v>
      </c>
      <c r="BL101" s="10">
        <f t="shared" si="44"/>
        <v>15.084257618000001</v>
      </c>
      <c r="BM101" s="10">
        <f t="shared" si="45"/>
        <v>5.0605184335000004</v>
      </c>
      <c r="BN101" s="10">
        <f t="shared" si="46"/>
        <v>1.2967705922500001</v>
      </c>
      <c r="BO101" s="10">
        <f t="shared" si="47"/>
        <v>77.223535321500009</v>
      </c>
      <c r="BP101" s="10">
        <f t="shared" si="48"/>
        <v>15.084257618000001</v>
      </c>
      <c r="BQ101" s="10">
        <f t="shared" si="49"/>
        <v>5.236953798</v>
      </c>
      <c r="BR101" s="10">
        <f t="shared" si="50"/>
        <v>0.95918290925000005</v>
      </c>
      <c r="BS101" s="10">
        <f t="shared" si="51"/>
        <v>35.723525221999999</v>
      </c>
      <c r="BT101" s="10">
        <f t="shared" si="52"/>
        <v>2.9674162326666664</v>
      </c>
    </row>
    <row r="102" spans="1:72" s="6" customFormat="1" x14ac:dyDescent="0.25">
      <c r="A102" s="5">
        <f t="shared" si="53"/>
        <v>101</v>
      </c>
      <c r="B102" s="6">
        <v>3</v>
      </c>
      <c r="C102" s="6">
        <v>65</v>
      </c>
      <c r="D102" s="6">
        <v>6.1</v>
      </c>
      <c r="E102" s="6">
        <v>2</v>
      </c>
      <c r="F102" s="10">
        <v>3.5999550500000005E-2</v>
      </c>
      <c r="G102" s="10">
        <v>4.7739807499999995E-2</v>
      </c>
      <c r="H102" s="10">
        <v>5.12563345E-2</v>
      </c>
      <c r="I102" s="10">
        <v>5.4608174499999995E-2</v>
      </c>
      <c r="J102" s="10">
        <v>1.6656663899999999</v>
      </c>
      <c r="K102" s="10">
        <v>0.94044726850000004</v>
      </c>
      <c r="L102" s="10">
        <v>6.2152263999999999E-2</v>
      </c>
      <c r="M102" s="10">
        <v>1.4931600700000001</v>
      </c>
      <c r="N102" s="10">
        <v>0.961263062</v>
      </c>
      <c r="O102" s="10">
        <v>0.83117377400000003</v>
      </c>
      <c r="P102" s="10">
        <v>0.48895927500000003</v>
      </c>
      <c r="Q102" s="10">
        <v>0.39264869899999999</v>
      </c>
      <c r="R102" s="10">
        <v>0.1044805565</v>
      </c>
      <c r="S102" s="10">
        <v>6.0131365999999999E-2</v>
      </c>
      <c r="T102" s="10">
        <v>0.19994835750000001</v>
      </c>
      <c r="U102" s="10">
        <v>2.4389989249999999</v>
      </c>
      <c r="V102" s="10">
        <v>0.61971748699999996</v>
      </c>
      <c r="W102" s="10">
        <v>1.2081352750000001</v>
      </c>
      <c r="X102" s="10">
        <v>1.4669326549999999</v>
      </c>
      <c r="Y102" s="10">
        <v>8.6172311549999989</v>
      </c>
      <c r="Z102" s="10">
        <v>0.74168879650000008</v>
      </c>
      <c r="AA102" s="10">
        <v>1.52199163</v>
      </c>
      <c r="AB102" s="10">
        <v>5.8170552349999998</v>
      </c>
      <c r="AC102" s="10">
        <v>0.37573516000000001</v>
      </c>
      <c r="AD102" s="10">
        <v>2.3081852899999999</v>
      </c>
      <c r="AE102" s="10">
        <v>1.113065765</v>
      </c>
      <c r="AF102" s="10">
        <v>3.2132651999999999</v>
      </c>
      <c r="AG102" s="10">
        <v>33.732020899999995</v>
      </c>
      <c r="AH102" s="10">
        <v>1.0835511150000001</v>
      </c>
      <c r="AI102" s="10">
        <v>4.8983130749999999</v>
      </c>
      <c r="AJ102" s="10">
        <v>3.30970137</v>
      </c>
      <c r="AK102" s="10">
        <v>1.3021081300000001</v>
      </c>
      <c r="AL102" s="10">
        <v>0.49220292399999999</v>
      </c>
      <c r="AM102" s="10">
        <v>0.31576755950000002</v>
      </c>
      <c r="AN102" s="10">
        <v>1.4877342</v>
      </c>
      <c r="AO102" s="10">
        <v>0.58748594450000002</v>
      </c>
      <c r="AP102" s="10">
        <v>0.99751330199999999</v>
      </c>
      <c r="AQ102" s="10">
        <v>0.16639873050000001</v>
      </c>
      <c r="AR102" s="10">
        <v>7.1177390950000001</v>
      </c>
      <c r="AS102" s="10">
        <v>0.61129158699999997</v>
      </c>
      <c r="AT102" s="10">
        <v>2.3217837050000001</v>
      </c>
      <c r="AU102" s="10">
        <v>2.6189540999999998</v>
      </c>
      <c r="AV102" s="10">
        <v>0.43307910800000005</v>
      </c>
      <c r="AW102" s="10">
        <v>0.30102693600000002</v>
      </c>
      <c r="AX102" s="10">
        <v>0.41580568900000003</v>
      </c>
      <c r="AY102" s="10">
        <v>0.2042964595</v>
      </c>
      <c r="AZ102" s="10">
        <v>0.3899170595</v>
      </c>
      <c r="BA102" s="10">
        <v>0.133795053</v>
      </c>
      <c r="BB102" s="10">
        <v>0.1850673085</v>
      </c>
      <c r="BC102" s="10">
        <v>6.2809160499999989E-2</v>
      </c>
      <c r="BD102" s="10">
        <f t="shared" si="36"/>
        <v>11.061963059750001</v>
      </c>
      <c r="BE102" s="10">
        <f t="shared" si="37"/>
        <v>27.307699139749992</v>
      </c>
      <c r="BF102" s="10">
        <f t="shared" si="38"/>
        <v>49.664531121499991</v>
      </c>
      <c r="BG102" s="10">
        <f t="shared" si="39"/>
        <v>10.938121708999999</v>
      </c>
      <c r="BH102" s="10">
        <f t="shared" si="40"/>
        <v>0.82454182350000005</v>
      </c>
      <c r="BI102" s="10">
        <f t="shared" si="41"/>
        <v>2.4357226387499997</v>
      </c>
      <c r="BJ102" s="10">
        <f t="shared" si="42"/>
        <v>16.824256763249998</v>
      </c>
      <c r="BK102" s="10">
        <f t="shared" si="43"/>
        <v>74.32147341999999</v>
      </c>
      <c r="BL102" s="10">
        <f t="shared" si="44"/>
        <v>8.1456151699999992</v>
      </c>
      <c r="BM102" s="10">
        <f t="shared" si="45"/>
        <v>5.7287493905</v>
      </c>
      <c r="BN102" s="10">
        <f t="shared" si="46"/>
        <v>1.5390726162499999</v>
      </c>
      <c r="BO102" s="10">
        <f t="shared" si="47"/>
        <v>83.247259854499987</v>
      </c>
      <c r="BP102" s="10">
        <f t="shared" si="48"/>
        <v>8.1456151699999992</v>
      </c>
      <c r="BQ102" s="10">
        <f t="shared" si="49"/>
        <v>5.9672550925000003</v>
      </c>
      <c r="BR102" s="10">
        <f t="shared" si="50"/>
        <v>1.0396572927499999</v>
      </c>
      <c r="BS102" s="10">
        <f t="shared" si="51"/>
        <v>39.878921246999994</v>
      </c>
      <c r="BT102" s="10">
        <f t="shared" si="52"/>
        <v>1.9168108835000002</v>
      </c>
    </row>
    <row r="103" spans="1:72" s="6" customFormat="1" x14ac:dyDescent="0.25">
      <c r="A103" s="5">
        <f t="shared" si="53"/>
        <v>102</v>
      </c>
      <c r="B103" s="6">
        <v>3</v>
      </c>
      <c r="C103" s="6">
        <v>62</v>
      </c>
      <c r="D103" s="6">
        <v>6.7</v>
      </c>
      <c r="F103" s="10">
        <v>3.2682252000000002E-2</v>
      </c>
      <c r="G103" s="10">
        <v>6.6286873999999996E-2</v>
      </c>
      <c r="H103" s="10">
        <v>4.4521134500000004E-2</v>
      </c>
      <c r="I103" s="10">
        <v>8.0618072499999999E-2</v>
      </c>
      <c r="J103" s="10">
        <v>1.7126204949999999</v>
      </c>
      <c r="K103" s="10">
        <v>0.97681947549999992</v>
      </c>
      <c r="L103" s="10">
        <v>0.110017134</v>
      </c>
      <c r="M103" s="10">
        <v>1.96045527</v>
      </c>
      <c r="N103" s="10">
        <v>0.7861175225</v>
      </c>
      <c r="O103" s="10">
        <v>0.84986879449999997</v>
      </c>
      <c r="P103" s="10">
        <v>0.551247555</v>
      </c>
      <c r="Q103" s="10">
        <v>0.4694554125</v>
      </c>
      <c r="R103" s="10">
        <v>0.11021041500000001</v>
      </c>
      <c r="S103" s="10">
        <v>9.6224816500000004E-2</v>
      </c>
      <c r="T103" s="10">
        <v>0.20314312400000001</v>
      </c>
      <c r="U103" s="10">
        <v>2.5981231149999999</v>
      </c>
      <c r="V103" s="10">
        <v>0.66198718899999998</v>
      </c>
      <c r="W103" s="10">
        <v>1.4237010749999999</v>
      </c>
      <c r="X103" s="10">
        <v>1.177679065</v>
      </c>
      <c r="Y103" s="10">
        <v>8.9747428499999984</v>
      </c>
      <c r="Z103" s="10">
        <v>0.77297507199999993</v>
      </c>
      <c r="AA103" s="10">
        <v>1.8981453450000001</v>
      </c>
      <c r="AB103" s="10">
        <v>6.2909695499999998</v>
      </c>
      <c r="AC103" s="10">
        <v>0.2996456535</v>
      </c>
      <c r="AD103" s="10">
        <v>3.1179784049999997</v>
      </c>
      <c r="AE103" s="10">
        <v>1.372856555</v>
      </c>
      <c r="AF103" s="10">
        <v>3.1283878400000003</v>
      </c>
      <c r="AG103" s="10">
        <v>34.251469399999998</v>
      </c>
      <c r="AH103" s="10">
        <v>1.3666230449999999</v>
      </c>
      <c r="AI103" s="10">
        <v>6.3069396800000002</v>
      </c>
      <c r="AJ103" s="10">
        <v>4.4331232299999996</v>
      </c>
      <c r="AK103" s="10">
        <v>0.66921885400000003</v>
      </c>
      <c r="AL103" s="10">
        <v>0.41668751849999996</v>
      </c>
      <c r="AM103" s="10">
        <v>0.17818181650000001</v>
      </c>
      <c r="AN103" s="10">
        <v>0.84761283899999995</v>
      </c>
      <c r="AO103" s="10">
        <v>0.66383402299999994</v>
      </c>
      <c r="AP103" s="10">
        <v>0.69006455749999995</v>
      </c>
      <c r="AQ103" s="10">
        <v>0.14002559000000001</v>
      </c>
      <c r="AR103" s="10">
        <v>3.2061236399999999</v>
      </c>
      <c r="AS103" s="10">
        <v>0.30775163799999999</v>
      </c>
      <c r="AT103" s="10">
        <v>1.20429651</v>
      </c>
      <c r="AU103" s="10">
        <v>3.97133695</v>
      </c>
      <c r="AV103" s="10">
        <v>0.30716153950000002</v>
      </c>
      <c r="AW103" s="10">
        <v>0.44752726100000001</v>
      </c>
      <c r="AX103" s="10">
        <v>0.22599577850000002</v>
      </c>
      <c r="AY103" s="10">
        <v>8.4006902999999994E-2</v>
      </c>
      <c r="AZ103" s="10">
        <v>0.18452724549999999</v>
      </c>
      <c r="BA103" s="10">
        <v>8.8592538499999998E-2</v>
      </c>
      <c r="BB103" s="10">
        <v>0.16377310049999999</v>
      </c>
      <c r="BC103" s="10">
        <v>7.764625750000001E-2</v>
      </c>
      <c r="BD103" s="10">
        <f t="shared" si="36"/>
        <v>10.21287838225</v>
      </c>
      <c r="BE103" s="10">
        <f t="shared" si="37"/>
        <v>25.955240261749999</v>
      </c>
      <c r="BF103" s="10">
        <f t="shared" si="38"/>
        <v>48.995593524000007</v>
      </c>
      <c r="BG103" s="10">
        <f t="shared" si="39"/>
        <v>13.575335255499999</v>
      </c>
      <c r="BH103" s="10">
        <f t="shared" si="40"/>
        <v>1.0496272360000001</v>
      </c>
      <c r="BI103" s="10">
        <f t="shared" si="41"/>
        <v>2.3126739869999997</v>
      </c>
      <c r="BJ103" s="10">
        <f t="shared" si="42"/>
        <v>16.161901257749999</v>
      </c>
      <c r="BK103" s="10">
        <f t="shared" si="43"/>
        <v>70.486490304</v>
      </c>
      <c r="BL103" s="10">
        <f t="shared" si="44"/>
        <v>13.235896415500001</v>
      </c>
      <c r="BM103" s="10">
        <f t="shared" si="45"/>
        <v>4.7793073575000005</v>
      </c>
      <c r="BN103" s="10">
        <f t="shared" si="46"/>
        <v>1.6231768372499999</v>
      </c>
      <c r="BO103" s="10">
        <f t="shared" si="47"/>
        <v>78.844173045749997</v>
      </c>
      <c r="BP103" s="10">
        <f t="shared" si="48"/>
        <v>13.235896415500001</v>
      </c>
      <c r="BQ103" s="10">
        <f t="shared" si="49"/>
        <v>4.9444387440000002</v>
      </c>
      <c r="BR103" s="10">
        <f t="shared" si="50"/>
        <v>1.09318263</v>
      </c>
      <c r="BS103" s="10">
        <f t="shared" si="51"/>
        <v>36.815217484250006</v>
      </c>
      <c r="BT103" s="10">
        <f t="shared" si="52"/>
        <v>2.9407760295000007</v>
      </c>
    </row>
    <row r="104" spans="1:72" s="6" customFormat="1" x14ac:dyDescent="0.25">
      <c r="A104" s="5">
        <f t="shared" si="53"/>
        <v>103</v>
      </c>
      <c r="B104" s="6">
        <v>3</v>
      </c>
      <c r="C104" s="6">
        <v>63</v>
      </c>
      <c r="D104" s="6">
        <v>7.9</v>
      </c>
      <c r="E104" s="6">
        <v>2</v>
      </c>
      <c r="F104" s="10">
        <v>3.5728678999999999E-2</v>
      </c>
      <c r="G104" s="10">
        <v>5.1190416500000002E-2</v>
      </c>
      <c r="H104" s="10">
        <v>4.7417336000000004E-2</v>
      </c>
      <c r="I104" s="10">
        <v>7.1166237999999993E-2</v>
      </c>
      <c r="J104" s="10">
        <v>1.6032978449999999</v>
      </c>
      <c r="K104" s="10">
        <v>0.97618402799999993</v>
      </c>
      <c r="L104" s="10">
        <v>9.1364108999999999E-2</v>
      </c>
      <c r="M104" s="10">
        <v>1.7791488</v>
      </c>
      <c r="N104" s="10">
        <v>0.73429657849999996</v>
      </c>
      <c r="O104" s="10">
        <v>0.70611527799999996</v>
      </c>
      <c r="P104" s="10">
        <v>0.60509061600000003</v>
      </c>
      <c r="Q104" s="10">
        <v>0.45374513750000001</v>
      </c>
      <c r="R104" s="10">
        <v>0.126397589</v>
      </c>
      <c r="S104" s="10">
        <v>8.1228223000000002E-2</v>
      </c>
      <c r="T104" s="10">
        <v>0.211325341</v>
      </c>
      <c r="U104" s="10">
        <v>2.1938382499999998</v>
      </c>
      <c r="V104" s="10">
        <v>0.58567570200000008</v>
      </c>
      <c r="W104" s="10">
        <v>1.3663732949999998</v>
      </c>
      <c r="X104" s="10">
        <v>1.1852933450000001</v>
      </c>
      <c r="Y104" s="10">
        <v>8.6573894399999993</v>
      </c>
      <c r="Z104" s="10">
        <v>0.79720051650000001</v>
      </c>
      <c r="AA104" s="10">
        <v>2.0598151549999999</v>
      </c>
      <c r="AB104" s="10">
        <v>5.5380421099999992</v>
      </c>
      <c r="AC104" s="10">
        <v>0.4242637145</v>
      </c>
      <c r="AD104" s="10">
        <v>2.7761719449999998</v>
      </c>
      <c r="AE104" s="10">
        <v>1.3667506899999999</v>
      </c>
      <c r="AF104" s="10">
        <v>2.9264816050000002</v>
      </c>
      <c r="AG104" s="10">
        <v>33.261025099999998</v>
      </c>
      <c r="AH104" s="10">
        <v>1.3590702349999999</v>
      </c>
      <c r="AI104" s="10">
        <v>5.5676319000000003</v>
      </c>
      <c r="AJ104" s="10">
        <v>4.3460770100000001</v>
      </c>
      <c r="AK104" s="10">
        <v>1.33325494</v>
      </c>
      <c r="AL104" s="10">
        <v>0.46033407900000001</v>
      </c>
      <c r="AM104" s="10">
        <v>0.29520269249999997</v>
      </c>
      <c r="AN104" s="10">
        <v>1.3014495699999999</v>
      </c>
      <c r="AO104" s="10">
        <v>0.61012451299999992</v>
      </c>
      <c r="AP104" s="10">
        <v>0.85704651900000006</v>
      </c>
      <c r="AQ104" s="10">
        <v>0.17344725449999998</v>
      </c>
      <c r="AR104" s="10">
        <v>5.6958117399999999</v>
      </c>
      <c r="AS104" s="10">
        <v>0.44490005499999996</v>
      </c>
      <c r="AT104" s="10">
        <v>2.3595277450000003</v>
      </c>
      <c r="AU104" s="10">
        <v>2.7573418150000002</v>
      </c>
      <c r="AV104" s="10">
        <v>0.38500416250000002</v>
      </c>
      <c r="AW104" s="10">
        <v>0.29213145149999997</v>
      </c>
      <c r="AX104" s="10">
        <v>0.29976461200000004</v>
      </c>
      <c r="AY104" s="10">
        <v>0.1378289925</v>
      </c>
      <c r="AZ104" s="10">
        <v>0.280696689</v>
      </c>
      <c r="BA104" s="10">
        <v>0.1047882495</v>
      </c>
      <c r="BB104" s="10">
        <v>0.17051859699999999</v>
      </c>
      <c r="BC104" s="10">
        <v>5.6030096000000001E-2</v>
      </c>
      <c r="BD104" s="10">
        <f t="shared" si="36"/>
        <v>8.3303834710000011</v>
      </c>
      <c r="BE104" s="10">
        <f t="shared" si="37"/>
        <v>28.049021451000002</v>
      </c>
      <c r="BF104" s="10">
        <f t="shared" si="38"/>
        <v>45.672942520500001</v>
      </c>
      <c r="BG104" s="10">
        <f t="shared" si="39"/>
        <v>15.6956609425</v>
      </c>
      <c r="BH104" s="10">
        <f t="shared" si="40"/>
        <v>2.0357398619999998</v>
      </c>
      <c r="BI104" s="10">
        <f t="shared" si="41"/>
        <v>1.7136279955000002</v>
      </c>
      <c r="BJ104" s="10">
        <f t="shared" si="42"/>
        <v>15.514737481000001</v>
      </c>
      <c r="BK104" s="10">
        <f t="shared" si="43"/>
        <v>69.641564352999993</v>
      </c>
      <c r="BL104" s="10">
        <f t="shared" si="44"/>
        <v>12.5481457365</v>
      </c>
      <c r="BM104" s="10">
        <f t="shared" si="45"/>
        <v>8.5770193735000007</v>
      </c>
      <c r="BN104" s="10">
        <f t="shared" si="46"/>
        <v>1.3677412607499999</v>
      </c>
      <c r="BO104" s="10">
        <f t="shared" si="47"/>
        <v>76.411208148249997</v>
      </c>
      <c r="BP104" s="10">
        <f t="shared" si="48"/>
        <v>12.5481457365</v>
      </c>
      <c r="BQ104" s="10">
        <f t="shared" si="49"/>
        <v>8.7701380360000005</v>
      </c>
      <c r="BR104" s="10">
        <f t="shared" si="50"/>
        <v>0.72265566749999999</v>
      </c>
      <c r="BS104" s="10">
        <f t="shared" si="51"/>
        <v>36.084445746500002</v>
      </c>
      <c r="BT104" s="10">
        <f t="shared" si="52"/>
        <v>2.257476735</v>
      </c>
    </row>
    <row r="105" spans="1:72" s="6" customFormat="1" x14ac:dyDescent="0.25">
      <c r="A105" s="5">
        <f t="shared" si="53"/>
        <v>104</v>
      </c>
      <c r="B105" s="6">
        <v>3</v>
      </c>
      <c r="C105" s="6">
        <v>59</v>
      </c>
      <c r="D105" s="6">
        <v>6.3</v>
      </c>
      <c r="E105" s="6">
        <v>2</v>
      </c>
      <c r="F105" s="10">
        <v>2.9702509500000002E-2</v>
      </c>
      <c r="G105" s="10">
        <v>2.9695527999999999E-2</v>
      </c>
      <c r="H105" s="10">
        <v>4.3124594500000002E-2</v>
      </c>
      <c r="I105" s="10">
        <v>4.0584530000000001E-2</v>
      </c>
      <c r="J105" s="10">
        <v>1.229450055</v>
      </c>
      <c r="K105" s="10">
        <v>0.64739922100000002</v>
      </c>
      <c r="L105" s="10">
        <v>5.6156576999999999E-2</v>
      </c>
      <c r="M105" s="10">
        <v>1.343124685</v>
      </c>
      <c r="N105" s="10">
        <v>0.63274343600000005</v>
      </c>
      <c r="O105" s="10">
        <v>0.4457395455</v>
      </c>
      <c r="P105" s="10">
        <v>0.39895605700000003</v>
      </c>
      <c r="Q105" s="10">
        <v>0.45526138399999999</v>
      </c>
      <c r="R105" s="10">
        <v>0.12099152499999999</v>
      </c>
      <c r="S105" s="10">
        <v>5.8439848500000002E-2</v>
      </c>
      <c r="T105" s="10">
        <v>0.2162517585</v>
      </c>
      <c r="U105" s="10">
        <v>2.2388343800000001</v>
      </c>
      <c r="V105" s="10">
        <v>0.53557199300000002</v>
      </c>
      <c r="W105" s="10">
        <v>1.2259044050000001</v>
      </c>
      <c r="X105" s="10">
        <v>1.13648438</v>
      </c>
      <c r="Y105" s="10">
        <v>9.2581153500000006</v>
      </c>
      <c r="Z105" s="10">
        <v>0.72863254899999996</v>
      </c>
      <c r="AA105" s="10">
        <v>1.616941065</v>
      </c>
      <c r="AB105" s="10">
        <v>5.9146917800000001</v>
      </c>
      <c r="AC105" s="10">
        <v>0.37322981899999996</v>
      </c>
      <c r="AD105" s="10">
        <v>2.9632167699999998</v>
      </c>
      <c r="AE105" s="10">
        <v>1.1963897000000001</v>
      </c>
      <c r="AF105" s="10">
        <v>4.5195430850000005</v>
      </c>
      <c r="AG105" s="10">
        <v>30.931731550000002</v>
      </c>
      <c r="AH105" s="10">
        <v>1.098960465</v>
      </c>
      <c r="AI105" s="10">
        <v>5.7746342899999998</v>
      </c>
      <c r="AJ105" s="10">
        <v>3.6143320599999997</v>
      </c>
      <c r="AK105" s="10">
        <v>1.506612455</v>
      </c>
      <c r="AL105" s="10">
        <v>0.52998851250000001</v>
      </c>
      <c r="AM105" s="10">
        <v>0.33686985000000003</v>
      </c>
      <c r="AN105" s="10">
        <v>1.0202934880000001</v>
      </c>
      <c r="AO105" s="10">
        <v>1.0700962549999999</v>
      </c>
      <c r="AP105" s="10">
        <v>1.073070175</v>
      </c>
      <c r="AQ105" s="10">
        <v>0.29913970300000003</v>
      </c>
      <c r="AR105" s="10">
        <v>5.5077092499999996</v>
      </c>
      <c r="AS105" s="10">
        <v>0.38781343800000001</v>
      </c>
      <c r="AT105" s="10">
        <v>1.1534224599999998</v>
      </c>
      <c r="AU105" s="10">
        <v>5.2926187049999998</v>
      </c>
      <c r="AV105" s="10">
        <v>0.37330942750000001</v>
      </c>
      <c r="AW105" s="10">
        <v>0.53848152900000001</v>
      </c>
      <c r="AX105" s="10">
        <v>0.56454956950000001</v>
      </c>
      <c r="AY105" s="10">
        <v>0.30452801699999998</v>
      </c>
      <c r="AZ105" s="10">
        <v>0.41232951149999997</v>
      </c>
      <c r="BA105" s="10">
        <v>0.2963451325</v>
      </c>
      <c r="BB105" s="10">
        <v>0.33709051850000005</v>
      </c>
      <c r="BC105" s="10">
        <v>0.120897113</v>
      </c>
      <c r="BD105" s="10">
        <f t="shared" si="36"/>
        <v>10.37580202</v>
      </c>
      <c r="BE105" s="10">
        <f t="shared" si="37"/>
        <v>24.628850760500001</v>
      </c>
      <c r="BF105" s="10">
        <f t="shared" si="38"/>
        <v>49.890732391000007</v>
      </c>
      <c r="BG105" s="10">
        <f t="shared" si="39"/>
        <v>13.527905368500001</v>
      </c>
      <c r="BH105" s="10">
        <f t="shared" si="40"/>
        <v>1.4110369905</v>
      </c>
      <c r="BI105" s="10">
        <f t="shared" si="41"/>
        <v>3.6645394457499996</v>
      </c>
      <c r="BJ105" s="10">
        <f t="shared" si="42"/>
        <v>16.148856474000002</v>
      </c>
      <c r="BK105" s="10">
        <f t="shared" si="43"/>
        <v>70.045965041500011</v>
      </c>
      <c r="BL105" s="10">
        <f t="shared" si="44"/>
        <v>12.495441811499997</v>
      </c>
      <c r="BM105" s="10">
        <f t="shared" si="45"/>
        <v>5.6976300324999993</v>
      </c>
      <c r="BN105" s="10">
        <f t="shared" si="46"/>
        <v>1.4586138955000001</v>
      </c>
      <c r="BO105" s="10">
        <f t="shared" si="47"/>
        <v>78.651592805999996</v>
      </c>
      <c r="BP105" s="10">
        <f t="shared" si="48"/>
        <v>12.495441811499997</v>
      </c>
      <c r="BQ105" s="10">
        <f t="shared" si="49"/>
        <v>5.898187513499999</v>
      </c>
      <c r="BR105" s="10">
        <f t="shared" si="50"/>
        <v>1.3584611535</v>
      </c>
      <c r="BS105" s="10">
        <f t="shared" si="51"/>
        <v>30.914670957749998</v>
      </c>
      <c r="BT105" s="10">
        <f t="shared" si="52"/>
        <v>2.5677831661666666</v>
      </c>
    </row>
    <row r="106" spans="1:72" s="6" customFormat="1" x14ac:dyDescent="0.25">
      <c r="A106" s="5">
        <f t="shared" si="53"/>
        <v>105</v>
      </c>
      <c r="B106" s="6">
        <v>3</v>
      </c>
      <c r="C106" s="6">
        <v>63</v>
      </c>
      <c r="D106" s="6">
        <v>7</v>
      </c>
      <c r="E106" s="6">
        <v>1</v>
      </c>
      <c r="F106" s="10">
        <v>5.4355082999999998E-2</v>
      </c>
      <c r="G106" s="10">
        <v>7.5253567999999993E-2</v>
      </c>
      <c r="H106" s="10">
        <v>5.1541223499999997E-2</v>
      </c>
      <c r="I106" s="10">
        <v>8.1220128000000003E-2</v>
      </c>
      <c r="J106" s="10">
        <v>2.6852793449999997</v>
      </c>
      <c r="K106" s="10">
        <v>1.44129376</v>
      </c>
      <c r="L106" s="10">
        <v>9.1337376999999997E-2</v>
      </c>
      <c r="M106" s="10">
        <v>1.332013495</v>
      </c>
      <c r="N106" s="10">
        <v>0.70154770899999996</v>
      </c>
      <c r="O106" s="10">
        <v>0.72436262149999997</v>
      </c>
      <c r="P106" s="10">
        <v>0.63781427350000008</v>
      </c>
      <c r="Q106" s="10">
        <v>0.45471688399999999</v>
      </c>
      <c r="R106" s="10">
        <v>9.5568883500000007E-2</v>
      </c>
      <c r="S106" s="10">
        <v>7.9320417000000004E-2</v>
      </c>
      <c r="T106" s="10">
        <v>0.16567246600000002</v>
      </c>
      <c r="U106" s="10">
        <v>1.3936363950000001</v>
      </c>
      <c r="V106" s="10">
        <v>0.46120788499999998</v>
      </c>
      <c r="W106" s="10">
        <v>1.1862543699999999</v>
      </c>
      <c r="X106" s="10">
        <v>0.77277116400000001</v>
      </c>
      <c r="Y106" s="10">
        <v>9.9287282599999998</v>
      </c>
      <c r="Z106" s="10">
        <v>0.77914809899999993</v>
      </c>
      <c r="AA106" s="10">
        <v>1.743400925</v>
      </c>
      <c r="AB106" s="10">
        <v>3.7665165649999999</v>
      </c>
      <c r="AC106" s="10">
        <v>0.33826029749999997</v>
      </c>
      <c r="AD106" s="10">
        <v>2.04719563</v>
      </c>
      <c r="AE106" s="10">
        <v>0.97857331999999997</v>
      </c>
      <c r="AF106" s="10">
        <v>3.8144263350000003</v>
      </c>
      <c r="AG106" s="10">
        <v>39.243250750000001</v>
      </c>
      <c r="AH106" s="10">
        <v>0.91709765300000012</v>
      </c>
      <c r="AI106" s="10">
        <v>3.6889629800000003</v>
      </c>
      <c r="AJ106" s="10">
        <v>2.0762002900000001</v>
      </c>
      <c r="AK106" s="10">
        <v>1.1755185049999999</v>
      </c>
      <c r="AL106" s="10">
        <v>0.46803956800000002</v>
      </c>
      <c r="AM106" s="10">
        <v>0.26748208699999998</v>
      </c>
      <c r="AN106" s="10">
        <v>1.343089325</v>
      </c>
      <c r="AO106" s="10">
        <v>0.76668806750000007</v>
      </c>
      <c r="AP106" s="10">
        <v>0.81503687349999998</v>
      </c>
      <c r="AQ106" s="10">
        <v>0.1896756725</v>
      </c>
      <c r="AR106" s="10">
        <v>5.4826471000000003</v>
      </c>
      <c r="AS106" s="10">
        <v>0.37561391999999999</v>
      </c>
      <c r="AT106" s="10">
        <v>1.8791327799999999</v>
      </c>
      <c r="AU106" s="10">
        <v>3.3866959699999999</v>
      </c>
      <c r="AV106" s="10">
        <v>0.32106006100000001</v>
      </c>
      <c r="AW106" s="10">
        <v>0.31135492399999998</v>
      </c>
      <c r="AX106" s="10">
        <v>0.38236637299999998</v>
      </c>
      <c r="AY106" s="10">
        <v>0.20645091700000001</v>
      </c>
      <c r="AZ106" s="10">
        <v>0.36180033449999999</v>
      </c>
      <c r="BA106" s="10">
        <v>0.16379603449999999</v>
      </c>
      <c r="BB106" s="10">
        <v>0.226448341</v>
      </c>
      <c r="BC106" s="10">
        <v>7.0174990500000006E-2</v>
      </c>
      <c r="BD106" s="10">
        <f t="shared" si="36"/>
        <v>11.014293205000001</v>
      </c>
      <c r="BE106" s="10">
        <f t="shared" si="37"/>
        <v>29.281458960999998</v>
      </c>
      <c r="BF106" s="10">
        <f t="shared" si="38"/>
        <v>47.203980194000003</v>
      </c>
      <c r="BG106" s="10">
        <f t="shared" si="39"/>
        <v>11.0497935825</v>
      </c>
      <c r="BH106" s="10">
        <f t="shared" si="40"/>
        <v>1.1929407220000001</v>
      </c>
      <c r="BI106" s="10">
        <f t="shared" si="41"/>
        <v>2.6597524317500003</v>
      </c>
      <c r="BJ106" s="10">
        <f t="shared" si="42"/>
        <v>19.208035197499999</v>
      </c>
      <c r="BK106" s="10">
        <f t="shared" si="43"/>
        <v>72.455413825500003</v>
      </c>
      <c r="BL106" s="10">
        <f t="shared" si="44"/>
        <v>8.8929762285000002</v>
      </c>
      <c r="BM106" s="10">
        <f t="shared" si="45"/>
        <v>6.0866629515000001</v>
      </c>
      <c r="BN106" s="10">
        <f t="shared" si="46"/>
        <v>1.5556504769999999</v>
      </c>
      <c r="BO106" s="10">
        <f t="shared" si="47"/>
        <v>82.124502939999999</v>
      </c>
      <c r="BP106" s="10">
        <f t="shared" si="48"/>
        <v>8.8929762285000002</v>
      </c>
      <c r="BQ106" s="10">
        <f t="shared" si="49"/>
        <v>6.2594532645000003</v>
      </c>
      <c r="BR106" s="10">
        <f t="shared" si="50"/>
        <v>0.92197021400000001</v>
      </c>
      <c r="BS106" s="10">
        <f t="shared" si="51"/>
        <v>45.861270149250004</v>
      </c>
      <c r="BT106" s="10">
        <f t="shared" si="52"/>
        <v>1.8345701065000002</v>
      </c>
    </row>
    <row r="107" spans="1:72" s="6" customFormat="1" x14ac:dyDescent="0.25">
      <c r="A107" s="5">
        <f t="shared" si="53"/>
        <v>106</v>
      </c>
      <c r="B107" s="6">
        <v>3</v>
      </c>
      <c r="C107" s="6">
        <v>58</v>
      </c>
      <c r="D107" s="6">
        <v>5.3</v>
      </c>
      <c r="F107" s="10">
        <v>3.1780981999999999E-2</v>
      </c>
      <c r="G107" s="10">
        <v>2.87469575E-2</v>
      </c>
      <c r="H107" s="10">
        <v>5.12994045E-2</v>
      </c>
      <c r="I107" s="10">
        <v>0.11238384799999999</v>
      </c>
      <c r="J107" s="10">
        <v>2.0300449650000001</v>
      </c>
      <c r="K107" s="10">
        <v>0.74882746199999994</v>
      </c>
      <c r="L107" s="10">
        <v>0.1387298055</v>
      </c>
      <c r="M107" s="10">
        <v>1.752976205</v>
      </c>
      <c r="N107" s="10">
        <v>1.1366378349999999</v>
      </c>
      <c r="O107" s="10">
        <v>0.62788852849999999</v>
      </c>
      <c r="P107" s="10">
        <v>0.54755648300000004</v>
      </c>
      <c r="Q107" s="10">
        <v>0.40973042100000001</v>
      </c>
      <c r="R107" s="10">
        <v>0.16476389650000001</v>
      </c>
      <c r="S107" s="10">
        <v>0.10710852300000001</v>
      </c>
      <c r="T107" s="10">
        <v>0.25753332200000001</v>
      </c>
      <c r="U107" s="10">
        <v>2.44403887</v>
      </c>
      <c r="V107" s="10">
        <v>0.63317095000000001</v>
      </c>
      <c r="W107" s="10">
        <v>1.57944949</v>
      </c>
      <c r="X107" s="10">
        <v>1.582932835</v>
      </c>
      <c r="Y107" s="10">
        <v>10.765531299999999</v>
      </c>
      <c r="Z107" s="10">
        <v>0.69809162349999998</v>
      </c>
      <c r="AA107" s="10">
        <v>1.89085473</v>
      </c>
      <c r="AB107" s="10">
        <v>5.9326630149999993</v>
      </c>
      <c r="AC107" s="10">
        <v>0.4182371755</v>
      </c>
      <c r="AD107" s="10">
        <v>3.3760488500000001</v>
      </c>
      <c r="AE107" s="10">
        <v>1.16792882</v>
      </c>
      <c r="AF107" s="10">
        <v>2.863757375</v>
      </c>
      <c r="AG107" s="10">
        <v>28.035064949999999</v>
      </c>
      <c r="AH107" s="10">
        <v>0.909950064</v>
      </c>
      <c r="AI107" s="10">
        <v>8.3197018450000009</v>
      </c>
      <c r="AJ107" s="10">
        <v>6.2569302750000002</v>
      </c>
      <c r="AK107" s="10">
        <v>1.218698115</v>
      </c>
      <c r="AL107" s="10">
        <v>0.39529094850000002</v>
      </c>
      <c r="AM107" s="10">
        <v>0.22250063549999999</v>
      </c>
      <c r="AN107" s="10">
        <v>0.90041517650000003</v>
      </c>
      <c r="AO107" s="10">
        <v>0.69477703599999996</v>
      </c>
      <c r="AP107" s="10">
        <v>0.72482585499999996</v>
      </c>
      <c r="AQ107" s="10">
        <v>0.21999959899999999</v>
      </c>
      <c r="AR107" s="10">
        <v>3.3422244299999999</v>
      </c>
      <c r="AS107" s="10">
        <v>0.40189091300000002</v>
      </c>
      <c r="AT107" s="10">
        <v>0.9948541555</v>
      </c>
      <c r="AU107" s="10">
        <v>3.8457159249999999</v>
      </c>
      <c r="AV107" s="10">
        <v>0.34484805500000004</v>
      </c>
      <c r="AW107" s="10">
        <v>0.48065761400000007</v>
      </c>
      <c r="AX107" s="10">
        <v>0.36323865450000004</v>
      </c>
      <c r="AY107" s="10">
        <v>0.12337582250000001</v>
      </c>
      <c r="AZ107" s="10">
        <v>0.27598864400000001</v>
      </c>
      <c r="BA107" s="10">
        <v>0.1377728265</v>
      </c>
      <c r="BB107" s="10">
        <v>0.21068579100000001</v>
      </c>
      <c r="BC107" s="10">
        <v>8.1878983500000002E-2</v>
      </c>
      <c r="BD107" s="10">
        <f t="shared" si="36"/>
        <v>9.3299505225000008</v>
      </c>
      <c r="BE107" s="10">
        <f t="shared" si="37"/>
        <v>26.814241397500005</v>
      </c>
      <c r="BF107" s="10">
        <f t="shared" si="38"/>
        <v>47.96176430300001</v>
      </c>
      <c r="BG107" s="10">
        <f t="shared" si="39"/>
        <v>14.177365609000001</v>
      </c>
      <c r="BH107" s="10">
        <f t="shared" si="40"/>
        <v>1.578241029</v>
      </c>
      <c r="BI107" s="10">
        <f t="shared" si="41"/>
        <v>2.4999291035</v>
      </c>
      <c r="BJ107" s="10">
        <f t="shared" si="42"/>
        <v>14.832137556500001</v>
      </c>
      <c r="BK107" s="10">
        <f t="shared" si="43"/>
        <v>70.472159118000008</v>
      </c>
      <c r="BL107" s="10">
        <f t="shared" si="44"/>
        <v>11.680164406999999</v>
      </c>
      <c r="BM107" s="10">
        <f t="shared" si="45"/>
        <v>7.2174804610000001</v>
      </c>
      <c r="BN107" s="10">
        <f t="shared" si="46"/>
        <v>1.4334038200000001</v>
      </c>
      <c r="BO107" s="10">
        <f t="shared" si="47"/>
        <v>78.429338650999995</v>
      </c>
      <c r="BP107" s="10">
        <f t="shared" si="48"/>
        <v>11.680164406999999</v>
      </c>
      <c r="BQ107" s="10">
        <f t="shared" si="49"/>
        <v>7.3655108550000001</v>
      </c>
      <c r="BR107" s="10">
        <f t="shared" si="50"/>
        <v>0.89326543000000003</v>
      </c>
      <c r="BS107" s="10">
        <f t="shared" si="51"/>
        <v>39.245520086249996</v>
      </c>
      <c r="BT107" s="10">
        <f t="shared" si="52"/>
        <v>2.2834134018333332</v>
      </c>
    </row>
    <row r="108" spans="1:72" s="6" customFormat="1" x14ac:dyDescent="0.25">
      <c r="A108" s="5">
        <f t="shared" si="53"/>
        <v>107</v>
      </c>
      <c r="B108" s="6">
        <v>3</v>
      </c>
      <c r="C108" s="6">
        <v>67</v>
      </c>
      <c r="D108" s="6">
        <v>8.1</v>
      </c>
      <c r="E108" s="6">
        <v>1</v>
      </c>
      <c r="F108" s="10">
        <v>4.0643860000000004E-2</v>
      </c>
      <c r="G108" s="10">
        <v>4.4480623499999997E-2</v>
      </c>
      <c r="H108" s="10">
        <v>6.9331886000000009E-2</v>
      </c>
      <c r="I108" s="10">
        <v>4.84490645E-2</v>
      </c>
      <c r="J108" s="10">
        <v>1.8582119050000001</v>
      </c>
      <c r="K108" s="10">
        <v>0.94540156500000005</v>
      </c>
      <c r="L108" s="10">
        <v>6.1532495E-2</v>
      </c>
      <c r="M108" s="10">
        <v>1.49168663</v>
      </c>
      <c r="N108" s="10">
        <v>0.82875190700000001</v>
      </c>
      <c r="O108" s="10">
        <v>0.61282731550000002</v>
      </c>
      <c r="P108" s="10">
        <v>0.4205646475</v>
      </c>
      <c r="Q108" s="10">
        <v>0.29542065200000001</v>
      </c>
      <c r="R108" s="10">
        <v>7.0885736000000005E-2</v>
      </c>
      <c r="S108" s="10">
        <v>5.2644286999999998E-2</v>
      </c>
      <c r="T108" s="10">
        <v>0.13843714699999998</v>
      </c>
      <c r="U108" s="10">
        <v>1.8828316250000001</v>
      </c>
      <c r="V108" s="10">
        <v>0.47853514650000001</v>
      </c>
      <c r="W108" s="10">
        <v>1.0358801289999999</v>
      </c>
      <c r="X108" s="10">
        <v>1.3302104049999999</v>
      </c>
      <c r="Y108" s="10">
        <v>8.0537507650000002</v>
      </c>
      <c r="Z108" s="10">
        <v>0.60489860350000002</v>
      </c>
      <c r="AA108" s="10">
        <v>1.9822656300000001</v>
      </c>
      <c r="AB108" s="10">
        <v>6.2485163000000004</v>
      </c>
      <c r="AC108" s="10">
        <v>0.34634723899999997</v>
      </c>
      <c r="AD108" s="10">
        <v>3.4440506000000002</v>
      </c>
      <c r="AE108" s="10">
        <v>1.1472183899999999</v>
      </c>
      <c r="AF108" s="10">
        <v>3.5998716900000001</v>
      </c>
      <c r="AG108" s="10">
        <v>31.16371475</v>
      </c>
      <c r="AH108" s="10">
        <v>0.96068193099999999</v>
      </c>
      <c r="AI108" s="10">
        <v>6.8177375550000008</v>
      </c>
      <c r="AJ108" s="10">
        <v>5.0265746599999996</v>
      </c>
      <c r="AK108" s="10">
        <v>1.319922305</v>
      </c>
      <c r="AL108" s="10">
        <v>0.44423160699999997</v>
      </c>
      <c r="AM108" s="10">
        <v>0.29620121300000002</v>
      </c>
      <c r="AN108" s="10">
        <v>1.0816831050000002</v>
      </c>
      <c r="AO108" s="10">
        <v>0.80585990100000005</v>
      </c>
      <c r="AP108" s="10">
        <v>0.98958012849999988</v>
      </c>
      <c r="AQ108" s="10">
        <v>0.23881876699999999</v>
      </c>
      <c r="AR108" s="10">
        <v>5.00548196</v>
      </c>
      <c r="AS108" s="10">
        <v>0.48752678849999997</v>
      </c>
      <c r="AT108" s="10">
        <v>1.3070598449999999</v>
      </c>
      <c r="AU108" s="10">
        <v>4.4151898200000002</v>
      </c>
      <c r="AV108" s="10">
        <v>0.391960947</v>
      </c>
      <c r="AW108" s="10">
        <v>0.53588745199999999</v>
      </c>
      <c r="AX108" s="10">
        <v>0.4458495985</v>
      </c>
      <c r="AY108" s="10">
        <v>0.22041848650000001</v>
      </c>
      <c r="AZ108" s="10">
        <v>0.3627756895</v>
      </c>
      <c r="BA108" s="10">
        <v>0.1958170085</v>
      </c>
      <c r="BB108" s="10">
        <v>0.261084235</v>
      </c>
      <c r="BC108" s="10">
        <v>9.2296010999999997E-2</v>
      </c>
      <c r="BD108" s="10">
        <f t="shared" si="36"/>
        <v>11.7489323175</v>
      </c>
      <c r="BE108" s="10">
        <f t="shared" si="37"/>
        <v>26.908391889500002</v>
      </c>
      <c r="BF108" s="10">
        <f t="shared" si="38"/>
        <v>48.275642399500001</v>
      </c>
      <c r="BG108" s="10">
        <f t="shared" si="39"/>
        <v>11.729188855000002</v>
      </c>
      <c r="BH108" s="10">
        <f t="shared" si="40"/>
        <v>1.179413262</v>
      </c>
      <c r="BI108" s="10">
        <f t="shared" si="41"/>
        <v>3.5182103235</v>
      </c>
      <c r="BJ108" s="10">
        <f t="shared" si="42"/>
        <v>16.276934821000001</v>
      </c>
      <c r="BK108" s="10">
        <f t="shared" si="43"/>
        <v>71.088890726500011</v>
      </c>
      <c r="BL108" s="10">
        <f t="shared" si="44"/>
        <v>11.415898749</v>
      </c>
      <c r="BM108" s="10">
        <f t="shared" si="45"/>
        <v>4.9764342194999998</v>
      </c>
      <c r="BN108" s="10">
        <f t="shared" si="46"/>
        <v>1.4722236485</v>
      </c>
      <c r="BO108" s="10">
        <f t="shared" si="47"/>
        <v>80.607762151000003</v>
      </c>
      <c r="BP108" s="10">
        <f t="shared" si="48"/>
        <v>11.415898749</v>
      </c>
      <c r="BQ108" s="10">
        <f t="shared" si="49"/>
        <v>5.1515682699999994</v>
      </c>
      <c r="BR108" s="10">
        <f t="shared" si="50"/>
        <v>1.1474100890000001</v>
      </c>
      <c r="BS108" s="10">
        <f t="shared" si="51"/>
        <v>42.64403389025</v>
      </c>
      <c r="BT108" s="10">
        <f t="shared" si="52"/>
        <v>2.2251430331666668</v>
      </c>
    </row>
    <row r="109" spans="1:72" s="6" customFormat="1" x14ac:dyDescent="0.25">
      <c r="A109" s="5">
        <f t="shared" si="53"/>
        <v>108</v>
      </c>
      <c r="B109" s="6">
        <v>3</v>
      </c>
      <c r="C109" s="6">
        <v>56</v>
      </c>
      <c r="D109" s="6">
        <v>11.2</v>
      </c>
      <c r="F109" s="10">
        <v>5.1080132E-2</v>
      </c>
      <c r="G109" s="10">
        <v>0.1171335385</v>
      </c>
      <c r="H109" s="10">
        <v>6.9038107500000001E-2</v>
      </c>
      <c r="I109" s="10">
        <v>9.7564192500000008E-2</v>
      </c>
      <c r="J109" s="10">
        <v>2.5627339650000001</v>
      </c>
      <c r="K109" s="10">
        <v>1.3053353249999999</v>
      </c>
      <c r="L109" s="10">
        <v>0.11632087499999999</v>
      </c>
      <c r="M109" s="10">
        <v>2.0052584499999999</v>
      </c>
      <c r="N109" s="10">
        <v>0.87322269499999994</v>
      </c>
      <c r="O109" s="10">
        <v>0.71678358650000007</v>
      </c>
      <c r="P109" s="10">
        <v>0.4947424265</v>
      </c>
      <c r="Q109" s="10">
        <v>0.43097076300000003</v>
      </c>
      <c r="R109" s="10">
        <v>7.4061665999999998E-2</v>
      </c>
      <c r="S109" s="10">
        <v>7.2471105000000008E-2</v>
      </c>
      <c r="T109" s="10">
        <v>0.15843128099999998</v>
      </c>
      <c r="U109" s="10">
        <v>2.1372636749999998</v>
      </c>
      <c r="V109" s="10">
        <v>0.53422771499999999</v>
      </c>
      <c r="W109" s="10">
        <v>1.2533527649999998</v>
      </c>
      <c r="X109" s="10">
        <v>0.94626621099999997</v>
      </c>
      <c r="Y109" s="10">
        <v>8.9825046200000003</v>
      </c>
      <c r="Z109" s="10">
        <v>0.60772547050000003</v>
      </c>
      <c r="AA109" s="10">
        <v>1.732418365</v>
      </c>
      <c r="AB109" s="10">
        <v>6.6601011400000001</v>
      </c>
      <c r="AC109" s="10">
        <v>0.38027114750000002</v>
      </c>
      <c r="AD109" s="10">
        <v>3.3231270200000003</v>
      </c>
      <c r="AE109" s="10">
        <v>1.3807369299999999</v>
      </c>
      <c r="AF109" s="10">
        <v>2.83615942</v>
      </c>
      <c r="AG109" s="10">
        <v>30.2981026</v>
      </c>
      <c r="AH109" s="10">
        <v>0.93153078849999993</v>
      </c>
      <c r="AI109" s="10">
        <v>7.82278874</v>
      </c>
      <c r="AJ109" s="10">
        <v>4.6359423199999998</v>
      </c>
      <c r="AK109" s="10">
        <v>1.49765799</v>
      </c>
      <c r="AL109" s="10">
        <v>0.45232388099999998</v>
      </c>
      <c r="AM109" s="10">
        <v>0.27718983050000001</v>
      </c>
      <c r="AN109" s="10">
        <v>1.25655915</v>
      </c>
      <c r="AO109" s="10">
        <v>0.64908256649999996</v>
      </c>
      <c r="AP109" s="10">
        <v>0.81613171600000001</v>
      </c>
      <c r="AQ109" s="10">
        <v>0.21605088550000001</v>
      </c>
      <c r="AR109" s="10">
        <v>4.4997085050000001</v>
      </c>
      <c r="AS109" s="10">
        <v>0.52569966500000009</v>
      </c>
      <c r="AT109" s="10">
        <v>1.5026843900000002</v>
      </c>
      <c r="AU109" s="10">
        <v>2.6942572199999999</v>
      </c>
      <c r="AV109" s="10">
        <v>0.42100969649999997</v>
      </c>
      <c r="AW109" s="10">
        <v>0.40456421050000002</v>
      </c>
      <c r="AX109" s="10">
        <v>0.3475944715</v>
      </c>
      <c r="AY109" s="10">
        <v>0.15476773299999999</v>
      </c>
      <c r="AZ109" s="10">
        <v>0.29642147249999995</v>
      </c>
      <c r="BA109" s="10">
        <v>0.13819449249999999</v>
      </c>
      <c r="BB109" s="10">
        <v>0.181826867</v>
      </c>
      <c r="BC109" s="10">
        <v>6.0608225500000001E-2</v>
      </c>
      <c r="BD109" s="10">
        <f t="shared" si="36"/>
        <v>10.522644655000001</v>
      </c>
      <c r="BE109" s="10">
        <f t="shared" si="37"/>
        <v>29.947168687000001</v>
      </c>
      <c r="BF109" s="10">
        <f t="shared" si="38"/>
        <v>45.934760476000001</v>
      </c>
      <c r="BG109" s="10">
        <f t="shared" si="39"/>
        <v>12.2607819875</v>
      </c>
      <c r="BH109" s="10">
        <f t="shared" si="40"/>
        <v>1.131044164</v>
      </c>
      <c r="BI109" s="10">
        <f t="shared" si="41"/>
        <v>3.3445491070000002</v>
      </c>
      <c r="BJ109" s="10">
        <f t="shared" si="42"/>
        <v>18.4282483245</v>
      </c>
      <c r="BK109" s="10">
        <f t="shared" si="43"/>
        <v>71.045083882500009</v>
      </c>
      <c r="BL109" s="10">
        <f t="shared" si="44"/>
        <v>12.255608437999999</v>
      </c>
      <c r="BM109" s="10">
        <f t="shared" si="45"/>
        <v>4.8966047004999993</v>
      </c>
      <c r="BN109" s="10">
        <f t="shared" si="46"/>
        <v>1.3624282175</v>
      </c>
      <c r="BO109" s="10">
        <f t="shared" si="47"/>
        <v>80.292038892250005</v>
      </c>
      <c r="BP109" s="10">
        <f t="shared" si="48"/>
        <v>12.255608437999999</v>
      </c>
      <c r="BQ109" s="10">
        <f t="shared" si="49"/>
        <v>5.1171017544999993</v>
      </c>
      <c r="BR109" s="10">
        <f t="shared" si="50"/>
        <v>0.84609727374999999</v>
      </c>
      <c r="BS109" s="10">
        <f t="shared" si="51"/>
        <v>42.695829633749995</v>
      </c>
      <c r="BT109" s="10">
        <f t="shared" si="52"/>
        <v>2.0014448558333333</v>
      </c>
    </row>
    <row r="110" spans="1:72" s="6" customFormat="1" x14ac:dyDescent="0.25">
      <c r="A110" s="5">
        <f t="shared" si="53"/>
        <v>109</v>
      </c>
      <c r="B110" s="6">
        <v>3</v>
      </c>
      <c r="C110" s="6">
        <v>68</v>
      </c>
      <c r="D110" s="6">
        <v>3.6</v>
      </c>
      <c r="F110" s="10">
        <v>5.8236237999999996E-2</v>
      </c>
      <c r="G110" s="10">
        <v>4.14209985E-2</v>
      </c>
      <c r="H110" s="10">
        <v>6.0054799000000006E-2</v>
      </c>
      <c r="I110" s="10">
        <v>0.167401774</v>
      </c>
      <c r="J110" s="10">
        <v>2.5831804100000002</v>
      </c>
      <c r="K110" s="10">
        <v>0.86235923749999999</v>
      </c>
      <c r="L110" s="10">
        <v>0.1058770265</v>
      </c>
      <c r="M110" s="10">
        <v>1.53691318</v>
      </c>
      <c r="N110" s="10">
        <v>0.84935285949999995</v>
      </c>
      <c r="O110" s="10">
        <v>0.56932994699999995</v>
      </c>
      <c r="P110" s="10">
        <v>0.414917655</v>
      </c>
      <c r="Q110" s="10">
        <v>0.48479882699999999</v>
      </c>
      <c r="R110" s="10">
        <v>0.12626013550000001</v>
      </c>
      <c r="S110" s="10">
        <v>6.8561812E-2</v>
      </c>
      <c r="T110" s="10">
        <v>0.20360003100000001</v>
      </c>
      <c r="U110" s="10">
        <v>2.09007019</v>
      </c>
      <c r="V110" s="10">
        <v>0.52534663600000009</v>
      </c>
      <c r="W110" s="10">
        <v>1.3588721800000001</v>
      </c>
      <c r="X110" s="10">
        <v>1.300648585</v>
      </c>
      <c r="Y110" s="10">
        <v>11.34268355</v>
      </c>
      <c r="Z110" s="10">
        <v>0.67474734150000004</v>
      </c>
      <c r="AA110" s="10">
        <v>1.4645132350000001</v>
      </c>
      <c r="AB110" s="10">
        <v>6.7042766549999993</v>
      </c>
      <c r="AC110" s="10">
        <v>0.34722247849999999</v>
      </c>
      <c r="AD110" s="10">
        <v>3.0257761299999997</v>
      </c>
      <c r="AE110" s="10">
        <v>0.7955430885</v>
      </c>
      <c r="AF110" s="10">
        <v>3.4450660399999999</v>
      </c>
      <c r="AG110" s="10">
        <v>29.740693800000003</v>
      </c>
      <c r="AH110" s="10">
        <v>0.81161814199999993</v>
      </c>
      <c r="AI110" s="10">
        <v>7.0846318149999998</v>
      </c>
      <c r="AJ110" s="10">
        <v>4.003812065</v>
      </c>
      <c r="AK110" s="10">
        <v>1.507929885</v>
      </c>
      <c r="AL110" s="10">
        <v>0.4824224755</v>
      </c>
      <c r="AM110" s="10">
        <v>0.26192542149999998</v>
      </c>
      <c r="AN110" s="10">
        <v>1.508109205</v>
      </c>
      <c r="AO110" s="10">
        <v>0.87056828350000004</v>
      </c>
      <c r="AP110" s="10">
        <v>0.91282155300000001</v>
      </c>
      <c r="AQ110" s="10">
        <v>0.23344698850000001</v>
      </c>
      <c r="AR110" s="10">
        <v>4.9329568249999998</v>
      </c>
      <c r="AS110" s="10">
        <v>0.43507531249999998</v>
      </c>
      <c r="AT110" s="10">
        <v>1.37227791</v>
      </c>
      <c r="AU110" s="10">
        <v>2.8283816799999997</v>
      </c>
      <c r="AV110" s="10">
        <v>0.33559088400000003</v>
      </c>
      <c r="AW110" s="10">
        <v>0.33966255099999998</v>
      </c>
      <c r="AX110" s="10">
        <v>0.3581423265</v>
      </c>
      <c r="AY110" s="10">
        <v>0.17352321849999999</v>
      </c>
      <c r="AZ110" s="10">
        <v>0.25452376200000004</v>
      </c>
      <c r="BA110" s="10">
        <v>0.140663332</v>
      </c>
      <c r="BB110" s="10">
        <v>0.1530896665</v>
      </c>
      <c r="BC110" s="10">
        <v>5.11018585E-2</v>
      </c>
      <c r="BD110" s="10">
        <f t="shared" si="36"/>
        <v>9.7839818227499986</v>
      </c>
      <c r="BE110" s="10">
        <f t="shared" si="37"/>
        <v>23.058232953749997</v>
      </c>
      <c r="BF110" s="10">
        <f t="shared" si="38"/>
        <v>47.112707354500003</v>
      </c>
      <c r="BG110" s="10">
        <f t="shared" si="39"/>
        <v>17.904961832499996</v>
      </c>
      <c r="BH110" s="10">
        <f t="shared" si="40"/>
        <v>1.9674888855000001</v>
      </c>
      <c r="BI110" s="10">
        <f t="shared" si="41"/>
        <v>3.2888886827499997</v>
      </c>
      <c r="BJ110" s="10">
        <f t="shared" si="42"/>
        <v>14.177946358749999</v>
      </c>
      <c r="BK110" s="10">
        <f t="shared" si="43"/>
        <v>65.231815577999996</v>
      </c>
      <c r="BL110" s="10">
        <f t="shared" si="44"/>
        <v>16.061235343500002</v>
      </c>
      <c r="BM110" s="10">
        <f t="shared" si="45"/>
        <v>7.8043436015000012</v>
      </c>
      <c r="BN110" s="10">
        <f t="shared" si="46"/>
        <v>1.3605145902500002</v>
      </c>
      <c r="BO110" s="10">
        <f t="shared" si="47"/>
        <v>73.145843572250001</v>
      </c>
      <c r="BP110" s="10">
        <f t="shared" si="48"/>
        <v>16.061235343500002</v>
      </c>
      <c r="BQ110" s="10">
        <f t="shared" si="49"/>
        <v>7.9517343425</v>
      </c>
      <c r="BR110" s="10">
        <f t="shared" si="50"/>
        <v>1.28212843</v>
      </c>
      <c r="BS110" s="10">
        <f t="shared" si="51"/>
        <v>27.371649611999992</v>
      </c>
      <c r="BT110" s="10">
        <f t="shared" si="52"/>
        <v>2.4937111654999997</v>
      </c>
    </row>
    <row r="111" spans="1:72" s="6" customFormat="1" x14ac:dyDescent="0.25">
      <c r="A111" s="5">
        <f t="shared" si="53"/>
        <v>110</v>
      </c>
      <c r="B111" s="6">
        <v>3</v>
      </c>
      <c r="C111" s="6">
        <v>67</v>
      </c>
      <c r="D111" s="6">
        <v>5.3</v>
      </c>
      <c r="E111" s="6">
        <v>1</v>
      </c>
      <c r="F111" s="10">
        <v>4.8705640000000001E-2</v>
      </c>
      <c r="G111" s="10">
        <v>8.1277612499999999E-2</v>
      </c>
      <c r="H111" s="10">
        <v>6.6649174499999991E-2</v>
      </c>
      <c r="I111" s="10">
        <v>6.4068713999999999E-2</v>
      </c>
      <c r="J111" s="10">
        <v>2.3294404699999998</v>
      </c>
      <c r="K111" s="10">
        <v>1.4456607400000001</v>
      </c>
      <c r="L111" s="10">
        <v>7.4903057499999995E-2</v>
      </c>
      <c r="M111" s="10">
        <v>1.3801703110000001</v>
      </c>
      <c r="N111" s="10">
        <v>0.61613328499999998</v>
      </c>
      <c r="O111" s="10">
        <v>0.62305035399999997</v>
      </c>
      <c r="P111" s="10">
        <v>0.55929805999999993</v>
      </c>
      <c r="Q111" s="10">
        <v>0.47454919849999999</v>
      </c>
      <c r="R111" s="10">
        <v>8.5131752500000005E-2</v>
      </c>
      <c r="S111" s="10">
        <v>4.7532133500000004E-2</v>
      </c>
      <c r="T111" s="10">
        <v>0.172627168</v>
      </c>
      <c r="U111" s="10">
        <v>1.4824595299999999</v>
      </c>
      <c r="V111" s="10">
        <v>0.381423662</v>
      </c>
      <c r="W111" s="10">
        <v>0.98220541950000007</v>
      </c>
      <c r="X111" s="10">
        <v>0.79763782999999999</v>
      </c>
      <c r="Y111" s="10">
        <v>8.3870011799999986</v>
      </c>
      <c r="Z111" s="10">
        <v>0.70624511950000002</v>
      </c>
      <c r="AA111" s="10">
        <v>1.5103244550000001</v>
      </c>
      <c r="AB111" s="10">
        <v>3.4721158299999999</v>
      </c>
      <c r="AC111" s="10">
        <v>0.3459344795</v>
      </c>
      <c r="AD111" s="10">
        <v>1.5291066</v>
      </c>
      <c r="AE111" s="10">
        <v>0.98975019899999994</v>
      </c>
      <c r="AF111" s="10">
        <v>4.94364691</v>
      </c>
      <c r="AG111" s="10">
        <v>36.609136499999998</v>
      </c>
      <c r="AH111" s="10">
        <v>0.98114043150000008</v>
      </c>
      <c r="AI111" s="10">
        <v>3.1178901250000002</v>
      </c>
      <c r="AJ111" s="10">
        <v>1.8292051300000001</v>
      </c>
      <c r="AK111" s="10">
        <v>1.791354095</v>
      </c>
      <c r="AL111" s="10">
        <v>0.55493399899999996</v>
      </c>
      <c r="AM111" s="10">
        <v>0.40754325800000002</v>
      </c>
      <c r="AN111" s="10">
        <v>1.239296875</v>
      </c>
      <c r="AO111" s="10">
        <v>0.90616720949999996</v>
      </c>
      <c r="AP111" s="10">
        <v>1.33103181</v>
      </c>
      <c r="AQ111" s="10">
        <v>0.30718902449999996</v>
      </c>
      <c r="AR111" s="10">
        <v>7.8928013149999998</v>
      </c>
      <c r="AS111" s="10">
        <v>0.40213898049999997</v>
      </c>
      <c r="AT111" s="10">
        <v>1.6363220350000001</v>
      </c>
      <c r="AU111" s="10">
        <v>4.7660604299999996</v>
      </c>
      <c r="AV111" s="10">
        <v>0.29327138350000004</v>
      </c>
      <c r="AW111" s="10">
        <v>0.36997964449999998</v>
      </c>
      <c r="AX111" s="10">
        <v>0.53840520700000005</v>
      </c>
      <c r="AY111" s="10">
        <v>0.34436300399999997</v>
      </c>
      <c r="AZ111" s="10">
        <v>0.44527641350000002</v>
      </c>
      <c r="BA111" s="10">
        <v>0.26690951600000001</v>
      </c>
      <c r="BB111" s="10">
        <v>0.27564425300000001</v>
      </c>
      <c r="BC111" s="10">
        <v>9.6890491999999995E-2</v>
      </c>
      <c r="BD111" s="10">
        <f t="shared" si="36"/>
        <v>15.304163415250001</v>
      </c>
      <c r="BE111" s="10">
        <f t="shared" si="37"/>
        <v>26.464428456250001</v>
      </c>
      <c r="BF111" s="10">
        <f t="shared" si="38"/>
        <v>45.176105953500006</v>
      </c>
      <c r="BG111" s="10">
        <f t="shared" si="39"/>
        <v>11.7235268355</v>
      </c>
      <c r="BH111" s="10">
        <f t="shared" si="40"/>
        <v>1.1263956675</v>
      </c>
      <c r="BI111" s="10">
        <f t="shared" si="41"/>
        <v>4.8423333809999995</v>
      </c>
      <c r="BJ111" s="10">
        <f t="shared" si="42"/>
        <v>18.35454198675</v>
      </c>
      <c r="BK111" s="10">
        <f t="shared" si="43"/>
        <v>68.540329175000011</v>
      </c>
      <c r="BL111" s="10">
        <f t="shared" si="44"/>
        <v>10.128132357999998</v>
      </c>
      <c r="BM111" s="10">
        <f t="shared" si="45"/>
        <v>5.4972375960000006</v>
      </c>
      <c r="BN111" s="10">
        <f t="shared" si="46"/>
        <v>1.3579690344999999</v>
      </c>
      <c r="BO111" s="10">
        <f t="shared" si="47"/>
        <v>81.561979609000005</v>
      </c>
      <c r="BP111" s="10">
        <f t="shared" si="48"/>
        <v>10.128132357999998</v>
      </c>
      <c r="BQ111" s="10">
        <f t="shared" si="49"/>
        <v>5.6797718865000002</v>
      </c>
      <c r="BR111" s="10">
        <f t="shared" si="50"/>
        <v>1.0666905314999999</v>
      </c>
      <c r="BS111" s="10">
        <f t="shared" si="51"/>
        <v>43.603975973749996</v>
      </c>
      <c r="BT111" s="10">
        <f t="shared" si="52"/>
        <v>2.0002333896666666</v>
      </c>
    </row>
    <row r="112" spans="1:72" s="6" customFormat="1" x14ac:dyDescent="0.25">
      <c r="A112" s="5">
        <f t="shared" si="53"/>
        <v>111</v>
      </c>
      <c r="B112" s="6">
        <v>3</v>
      </c>
      <c r="C112" s="6">
        <v>57</v>
      </c>
      <c r="F112" s="10">
        <v>8.1476701499999998E-2</v>
      </c>
      <c r="G112" s="10">
        <v>5.7701211000000002E-2</v>
      </c>
      <c r="H112" s="10">
        <v>0.11125468099999999</v>
      </c>
      <c r="I112" s="10">
        <v>6.4258794499999994E-2</v>
      </c>
      <c r="J112" s="10">
        <v>4.0682610700000001</v>
      </c>
      <c r="K112" s="10">
        <v>1.0292980649999999</v>
      </c>
      <c r="L112" s="10">
        <v>8.5174781499999991E-2</v>
      </c>
      <c r="M112" s="10">
        <v>3.0279611850000001</v>
      </c>
      <c r="N112" s="10">
        <v>1.52131949</v>
      </c>
      <c r="O112" s="10">
        <v>0.75390642500000005</v>
      </c>
      <c r="P112" s="10">
        <v>0.55204149899999999</v>
      </c>
      <c r="Q112" s="10">
        <v>0.36740737449999999</v>
      </c>
      <c r="R112" s="10">
        <v>0.111973143</v>
      </c>
      <c r="S112" s="10">
        <v>7.0676079000000003E-2</v>
      </c>
      <c r="T112" s="10">
        <v>0.20537965650000001</v>
      </c>
      <c r="U112" s="10">
        <v>2.7350466349999998</v>
      </c>
      <c r="V112" s="10">
        <v>0.57409225500000005</v>
      </c>
      <c r="W112" s="10">
        <v>1.156610935</v>
      </c>
      <c r="X112" s="10">
        <v>1.5431152049999999</v>
      </c>
      <c r="Y112" s="10">
        <v>8.9449730150000004</v>
      </c>
      <c r="Z112" s="10">
        <v>0.68599012650000002</v>
      </c>
      <c r="AA112" s="10">
        <v>1.4183395649999999</v>
      </c>
      <c r="AB112" s="10">
        <v>6.2610074450000006</v>
      </c>
      <c r="AC112" s="10">
        <v>0.38799085550000001</v>
      </c>
      <c r="AD112" s="10">
        <v>2.9078656699999996</v>
      </c>
      <c r="AE112" s="10">
        <v>1.17191366</v>
      </c>
      <c r="AF112" s="10">
        <v>3.0064660950000004</v>
      </c>
      <c r="AG112" s="10">
        <v>30.309806500000001</v>
      </c>
      <c r="AH112" s="10">
        <v>1.0452195469999999</v>
      </c>
      <c r="AI112" s="10">
        <v>6.4560389950000001</v>
      </c>
      <c r="AJ112" s="10">
        <v>3.6620633700000003</v>
      </c>
      <c r="AK112" s="10">
        <v>1.0903187750000001</v>
      </c>
      <c r="AL112" s="10">
        <v>0.42691785999999998</v>
      </c>
      <c r="AM112" s="10">
        <v>0.24438356950000001</v>
      </c>
      <c r="AN112" s="10">
        <v>1.0138272465</v>
      </c>
      <c r="AO112" s="10">
        <v>0.649451059</v>
      </c>
      <c r="AP112" s="10">
        <v>0.7671265075</v>
      </c>
      <c r="AQ112" s="10">
        <v>0.20800579999999999</v>
      </c>
      <c r="AR112" s="10">
        <v>4.2658685199999997</v>
      </c>
      <c r="AS112" s="10">
        <v>0.40877639500000001</v>
      </c>
      <c r="AT112" s="10">
        <v>1.297840195</v>
      </c>
      <c r="AU112" s="10">
        <v>3.3906108850000001</v>
      </c>
      <c r="AV112" s="10">
        <v>0.35235127550000001</v>
      </c>
      <c r="AW112" s="10">
        <v>0.3834961985</v>
      </c>
      <c r="AX112" s="10">
        <v>0.31960878700000001</v>
      </c>
      <c r="AY112" s="10">
        <v>0.1484952615</v>
      </c>
      <c r="AZ112" s="10">
        <v>0.27119230350000001</v>
      </c>
      <c r="BA112" s="10">
        <v>0.12901749400000001</v>
      </c>
      <c r="BB112" s="10">
        <v>0.18950019000000001</v>
      </c>
      <c r="BC112" s="10">
        <v>6.8581631500000004E-2</v>
      </c>
      <c r="BD112" s="10">
        <f t="shared" si="36"/>
        <v>12.874708150749999</v>
      </c>
      <c r="BE112" s="10">
        <f t="shared" si="37"/>
        <v>25.851810631749998</v>
      </c>
      <c r="BF112" s="10">
        <f t="shared" si="38"/>
        <v>45.102724568500008</v>
      </c>
      <c r="BG112" s="10">
        <f t="shared" si="39"/>
        <v>14.705960430000003</v>
      </c>
      <c r="BH112" s="10">
        <f t="shared" si="40"/>
        <v>1.2737279749999999</v>
      </c>
      <c r="BI112" s="10">
        <f t="shared" si="41"/>
        <v>3.04114165425</v>
      </c>
      <c r="BJ112" s="10">
        <f t="shared" si="42"/>
        <v>16.70607837775</v>
      </c>
      <c r="BK112" s="10">
        <f t="shared" si="43"/>
        <v>67.34602549600001</v>
      </c>
      <c r="BL112" s="10">
        <f t="shared" si="44"/>
        <v>15.118900014500001</v>
      </c>
      <c r="BM112" s="10">
        <f t="shared" si="45"/>
        <v>4.4737544969999989</v>
      </c>
      <c r="BN112" s="10">
        <f t="shared" si="46"/>
        <v>1.3488475725</v>
      </c>
      <c r="BO112" s="10">
        <f t="shared" si="47"/>
        <v>77.619675225250006</v>
      </c>
      <c r="BP112" s="10">
        <f t="shared" si="48"/>
        <v>15.118900014500001</v>
      </c>
      <c r="BQ112" s="10">
        <f t="shared" si="49"/>
        <v>4.6610973094999997</v>
      </c>
      <c r="BR112" s="10">
        <f t="shared" si="50"/>
        <v>1.0949117457499999</v>
      </c>
      <c r="BS112" s="10">
        <f t="shared" si="51"/>
        <v>41.950631431249995</v>
      </c>
      <c r="BT112" s="10">
        <f t="shared" si="52"/>
        <v>3.0288126080000004</v>
      </c>
    </row>
    <row r="113" spans="1:72" s="6" customFormat="1" x14ac:dyDescent="0.25">
      <c r="A113" s="5">
        <f t="shared" si="53"/>
        <v>112</v>
      </c>
      <c r="B113" s="6">
        <v>3</v>
      </c>
      <c r="C113" s="6">
        <v>60</v>
      </c>
      <c r="D113" s="6">
        <v>18.7</v>
      </c>
      <c r="E113" s="6">
        <v>1</v>
      </c>
      <c r="F113" s="10">
        <v>4.3094751000000001E-2</v>
      </c>
      <c r="G113" s="10">
        <v>3.88534855E-2</v>
      </c>
      <c r="H113" s="10">
        <v>7.5444599000000001E-2</v>
      </c>
      <c r="I113" s="10">
        <v>4.9362804999999996E-2</v>
      </c>
      <c r="J113" s="10">
        <v>2.367156075</v>
      </c>
      <c r="K113" s="10">
        <v>0.9806988445</v>
      </c>
      <c r="L113" s="10">
        <v>8.9820914500000001E-2</v>
      </c>
      <c r="M113" s="10">
        <v>2.26636785</v>
      </c>
      <c r="N113" s="10">
        <v>1.2630493249999999</v>
      </c>
      <c r="O113" s="10">
        <v>0.83970352149999994</v>
      </c>
      <c r="P113" s="10">
        <v>0.60456232349999994</v>
      </c>
      <c r="Q113" s="10">
        <v>0.35456963050000001</v>
      </c>
      <c r="R113" s="10">
        <v>0.104650231</v>
      </c>
      <c r="S113" s="10">
        <v>8.8184308999999989E-2</v>
      </c>
      <c r="T113" s="10">
        <v>0.19106824150000001</v>
      </c>
      <c r="U113" s="10">
        <v>2.9643510400000004</v>
      </c>
      <c r="V113" s="10">
        <v>0.68286254950000003</v>
      </c>
      <c r="W113" s="10">
        <v>1.08224484</v>
      </c>
      <c r="X113" s="10">
        <v>1.5527760399999999</v>
      </c>
      <c r="Y113" s="10">
        <v>8.24968243</v>
      </c>
      <c r="Z113" s="10">
        <v>0.64111518099999998</v>
      </c>
      <c r="AA113" s="10">
        <v>1.6279711400000001</v>
      </c>
      <c r="AB113" s="10">
        <v>6.4732967099999996</v>
      </c>
      <c r="AC113" s="10">
        <v>0.34391094249999998</v>
      </c>
      <c r="AD113" s="10">
        <v>2.9432616500000002</v>
      </c>
      <c r="AE113" s="10">
        <v>0.88559539650000008</v>
      </c>
      <c r="AF113" s="10">
        <v>2.7123417749999996</v>
      </c>
      <c r="AG113" s="10">
        <v>28.777837699999999</v>
      </c>
      <c r="AH113" s="10">
        <v>1.12164625</v>
      </c>
      <c r="AI113" s="10">
        <v>6.3870036050000003</v>
      </c>
      <c r="AJ113" s="10">
        <v>4.6048613300000003</v>
      </c>
      <c r="AK113" s="10">
        <v>1.33654965</v>
      </c>
      <c r="AL113" s="10">
        <v>0.47452863200000001</v>
      </c>
      <c r="AM113" s="10">
        <v>0.28718581949999999</v>
      </c>
      <c r="AN113" s="10">
        <v>1.5147020050000002</v>
      </c>
      <c r="AO113" s="10">
        <v>0.47364576049999996</v>
      </c>
      <c r="AP113" s="10">
        <v>0.94582588899999998</v>
      </c>
      <c r="AQ113" s="10">
        <v>0.18795219549999997</v>
      </c>
      <c r="AR113" s="10">
        <v>7.0611147800000005</v>
      </c>
      <c r="AS113" s="10">
        <v>0.67659385750000001</v>
      </c>
      <c r="AT113" s="10">
        <v>2.4479872450000002</v>
      </c>
      <c r="AU113" s="10">
        <v>2.1064269449999999</v>
      </c>
      <c r="AV113" s="10">
        <v>0.53718461299999998</v>
      </c>
      <c r="AW113" s="10">
        <v>0.26922914450000002</v>
      </c>
      <c r="AX113" s="10">
        <v>0.37412475550000002</v>
      </c>
      <c r="AY113" s="10">
        <v>0.1937489775</v>
      </c>
      <c r="AZ113" s="10">
        <v>0.38674742949999996</v>
      </c>
      <c r="BA113" s="10">
        <v>0.1098568385</v>
      </c>
      <c r="BB113" s="10">
        <v>0.17570696299999999</v>
      </c>
      <c r="BC113" s="10">
        <v>3.3543010999999998E-2</v>
      </c>
      <c r="BD113" s="10">
        <f t="shared" si="36"/>
        <v>10.497797577750001</v>
      </c>
      <c r="BE113" s="10">
        <f t="shared" si="37"/>
        <v>25.177764970750001</v>
      </c>
      <c r="BF113" s="10">
        <f t="shared" si="38"/>
        <v>49.761249805999995</v>
      </c>
      <c r="BG113" s="10">
        <f t="shared" si="39"/>
        <v>12.941553635000002</v>
      </c>
      <c r="BH113" s="10">
        <f t="shared" si="40"/>
        <v>1.4721600074999999</v>
      </c>
      <c r="BI113" s="10">
        <f t="shared" si="41"/>
        <v>2.9116811010000005</v>
      </c>
      <c r="BJ113" s="10">
        <f t="shared" si="42"/>
        <v>15.191379019750002</v>
      </c>
      <c r="BK113" s="10">
        <f t="shared" si="43"/>
        <v>71.450217475499997</v>
      </c>
      <c r="BL113" s="10">
        <f t="shared" si="44"/>
        <v>11.6683814125</v>
      </c>
      <c r="BM113" s="10">
        <f t="shared" si="45"/>
        <v>5.5823487324999999</v>
      </c>
      <c r="BN113" s="10">
        <f t="shared" si="46"/>
        <v>1.2953129410000002</v>
      </c>
      <c r="BO113" s="10">
        <f t="shared" si="47"/>
        <v>80.136840902499998</v>
      </c>
      <c r="BP113" s="10">
        <f t="shared" si="48"/>
        <v>11.6683814125</v>
      </c>
      <c r="BQ113" s="10">
        <f t="shared" si="49"/>
        <v>5.7501646175000003</v>
      </c>
      <c r="BR113" s="10">
        <f t="shared" si="50"/>
        <v>0.92105441900000007</v>
      </c>
      <c r="BS113" s="10">
        <f t="shared" si="51"/>
        <v>37.619942049000002</v>
      </c>
      <c r="BT113" s="10">
        <f t="shared" si="52"/>
        <v>2.3993087086666662</v>
      </c>
    </row>
    <row r="114" spans="1:72" s="6" customFormat="1" x14ac:dyDescent="0.25">
      <c r="A114" s="5">
        <f t="shared" si="53"/>
        <v>113</v>
      </c>
      <c r="B114" s="6">
        <v>3</v>
      </c>
      <c r="C114" s="6">
        <v>61</v>
      </c>
      <c r="D114" s="6">
        <v>3.2</v>
      </c>
      <c r="E114" s="6">
        <v>2</v>
      </c>
      <c r="F114" s="10">
        <v>5.1244471E-2</v>
      </c>
      <c r="G114" s="10">
        <v>8.1762157000000002E-2</v>
      </c>
      <c r="H114" s="10">
        <v>7.7622711499999997E-2</v>
      </c>
      <c r="I114" s="10">
        <v>5.9205662499999999E-2</v>
      </c>
      <c r="J114" s="10">
        <v>2.1899704350000002</v>
      </c>
      <c r="K114" s="10">
        <v>0.98019793200000005</v>
      </c>
      <c r="L114" s="10">
        <v>7.4286379999999999E-2</v>
      </c>
      <c r="M114" s="10">
        <v>1.796840985</v>
      </c>
      <c r="N114" s="10">
        <v>1.092258465</v>
      </c>
      <c r="O114" s="10">
        <v>0.55516910000000008</v>
      </c>
      <c r="P114" s="10">
        <v>0.43095545299999999</v>
      </c>
      <c r="Q114" s="10">
        <v>0.36968803350000001</v>
      </c>
      <c r="R114" s="10">
        <v>7.8798818999999992E-2</v>
      </c>
      <c r="S114" s="10">
        <v>5.2453323499999996E-2</v>
      </c>
      <c r="T114" s="10">
        <v>0.14947399150000001</v>
      </c>
      <c r="U114" s="10">
        <v>2.0814530950000001</v>
      </c>
      <c r="V114" s="10">
        <v>0.39347180950000005</v>
      </c>
      <c r="W114" s="10">
        <v>0.936233431</v>
      </c>
      <c r="X114" s="10">
        <v>1.2329789899999999</v>
      </c>
      <c r="Y114" s="10">
        <v>8.2665683600000008</v>
      </c>
      <c r="Z114" s="10">
        <v>0.73231315450000001</v>
      </c>
      <c r="AA114" s="10">
        <v>1.4926075400000001</v>
      </c>
      <c r="AB114" s="10">
        <v>5.9310105350000004</v>
      </c>
      <c r="AC114" s="10">
        <v>0.396061581</v>
      </c>
      <c r="AD114" s="10">
        <v>2.5774452750000001</v>
      </c>
      <c r="AE114" s="10">
        <v>0.92793298300000004</v>
      </c>
      <c r="AF114" s="10">
        <v>3.4605216150000002</v>
      </c>
      <c r="AG114" s="10">
        <v>35.1417705</v>
      </c>
      <c r="AH114" s="10">
        <v>0.92560346500000001</v>
      </c>
      <c r="AI114" s="10">
        <v>6.68000623</v>
      </c>
      <c r="AJ114" s="10">
        <v>3.5333633600000001</v>
      </c>
      <c r="AK114" s="10">
        <v>0.97883680849999999</v>
      </c>
      <c r="AL114" s="10">
        <v>0.45225911949999997</v>
      </c>
      <c r="AM114" s="10">
        <v>0.28444323449999998</v>
      </c>
      <c r="AN114" s="10">
        <v>1.12147734</v>
      </c>
      <c r="AO114" s="10">
        <v>0.62287206500000003</v>
      </c>
      <c r="AP114" s="10">
        <v>0.80151535149999997</v>
      </c>
      <c r="AQ114" s="10">
        <v>0.25640147150000003</v>
      </c>
      <c r="AR114" s="10">
        <v>5.2522887950000001</v>
      </c>
      <c r="AS114" s="10">
        <v>0.55077770650000002</v>
      </c>
      <c r="AT114" s="10">
        <v>1.6319527549999999</v>
      </c>
      <c r="AU114" s="10">
        <v>3.0039642149999999</v>
      </c>
      <c r="AV114" s="10">
        <v>0.43217866399999999</v>
      </c>
      <c r="AW114" s="10">
        <v>0.38960261149999997</v>
      </c>
      <c r="AX114" s="10">
        <v>0.39817166049999997</v>
      </c>
      <c r="AY114" s="10">
        <v>0.22543503300000001</v>
      </c>
      <c r="AZ114" s="10">
        <v>0.37075444550000003</v>
      </c>
      <c r="BA114" s="10">
        <v>0.18405916849999998</v>
      </c>
      <c r="BB114" s="10">
        <v>0.220674333</v>
      </c>
      <c r="BC114" s="10">
        <v>7.3065366999999992E-2</v>
      </c>
      <c r="BD114" s="10">
        <f t="shared" si="36"/>
        <v>12.661582936000002</v>
      </c>
      <c r="BE114" s="10">
        <f t="shared" si="37"/>
        <v>30.211018401499999</v>
      </c>
      <c r="BF114" s="10">
        <f t="shared" si="38"/>
        <v>46.069836776000002</v>
      </c>
      <c r="BG114" s="10">
        <f t="shared" si="39"/>
        <v>10.059161393999998</v>
      </c>
      <c r="BH114" s="10">
        <f t="shared" si="40"/>
        <v>0.78229662849999992</v>
      </c>
      <c r="BI114" s="10">
        <f t="shared" si="41"/>
        <v>2.56218246725</v>
      </c>
      <c r="BJ114" s="10">
        <f t="shared" si="42"/>
        <v>19.429596060000002</v>
      </c>
      <c r="BK114" s="10">
        <f t="shared" si="43"/>
        <v>72.663142668500001</v>
      </c>
      <c r="BL114" s="10">
        <f t="shared" si="44"/>
        <v>10.147517722999998</v>
      </c>
      <c r="BM114" s="10">
        <f t="shared" si="45"/>
        <v>3.8127421730000002</v>
      </c>
      <c r="BN114" s="10">
        <f t="shared" si="46"/>
        <v>1.5237320532499998</v>
      </c>
      <c r="BO114" s="10">
        <f t="shared" si="47"/>
        <v>83.124158843499998</v>
      </c>
      <c r="BP114" s="10">
        <f t="shared" si="48"/>
        <v>10.147517722999998</v>
      </c>
      <c r="BQ114" s="10">
        <f t="shared" si="49"/>
        <v>4.0260930860000004</v>
      </c>
      <c r="BR114" s="10">
        <f t="shared" si="50"/>
        <v>1.0671381042500001</v>
      </c>
      <c r="BS114" s="10">
        <f t="shared" si="51"/>
        <v>44.620562887000006</v>
      </c>
      <c r="BT114" s="10">
        <f t="shared" si="52"/>
        <v>1.6798241578333331</v>
      </c>
    </row>
    <row r="115" spans="1:72" s="6" customFormat="1" x14ac:dyDescent="0.25">
      <c r="A115" s="5">
        <f t="shared" si="53"/>
        <v>114</v>
      </c>
      <c r="B115" s="6">
        <v>3</v>
      </c>
      <c r="C115" s="6">
        <v>55</v>
      </c>
      <c r="D115" s="6">
        <v>5.2</v>
      </c>
      <c r="E115" s="6">
        <v>1</v>
      </c>
      <c r="F115" s="10">
        <v>2.9749730000000002E-2</v>
      </c>
      <c r="G115" s="10">
        <v>4.9402445000000003E-2</v>
      </c>
      <c r="H115" s="10">
        <v>4.9329153000000001E-2</v>
      </c>
      <c r="I115" s="10">
        <v>7.3742285000000005E-2</v>
      </c>
      <c r="J115" s="10">
        <v>1.8767159100000002</v>
      </c>
      <c r="K115" s="10">
        <v>0.92496776150000004</v>
      </c>
      <c r="L115" s="10">
        <v>0.131347678</v>
      </c>
      <c r="M115" s="10">
        <v>2.2506695099999998</v>
      </c>
      <c r="N115" s="10">
        <v>1.430116755</v>
      </c>
      <c r="O115" s="10">
        <v>0.82701168650000001</v>
      </c>
      <c r="P115" s="10">
        <v>0.60465422350000009</v>
      </c>
      <c r="Q115" s="10">
        <v>0.422680265</v>
      </c>
      <c r="R115" s="10">
        <v>0.14017643299999999</v>
      </c>
      <c r="S115" s="10">
        <v>9.5565437000000003E-2</v>
      </c>
      <c r="T115" s="10">
        <v>0.21610382449999999</v>
      </c>
      <c r="U115" s="10">
        <v>3.1122035300000004</v>
      </c>
      <c r="V115" s="10">
        <v>0.67005563550000002</v>
      </c>
      <c r="W115" s="10">
        <v>1.4019736850000002</v>
      </c>
      <c r="X115" s="10">
        <v>1.68756274</v>
      </c>
      <c r="Y115" s="10">
        <v>10.148282215</v>
      </c>
      <c r="Z115" s="10">
        <v>0.80420511399999994</v>
      </c>
      <c r="AA115" s="10">
        <v>1.8713644949999999</v>
      </c>
      <c r="AB115" s="10">
        <v>6.9553021399999997</v>
      </c>
      <c r="AC115" s="10">
        <v>0.32471106350000001</v>
      </c>
      <c r="AD115" s="10">
        <v>3.43862113</v>
      </c>
      <c r="AE115" s="10">
        <v>0.96485091950000001</v>
      </c>
      <c r="AF115" s="10">
        <v>3.3316521249999997</v>
      </c>
      <c r="AG115" s="10">
        <v>29.559204049999998</v>
      </c>
      <c r="AH115" s="10">
        <v>1.4300456750000001</v>
      </c>
      <c r="AI115" s="10">
        <v>6.4220506999999998</v>
      </c>
      <c r="AJ115" s="10">
        <v>4.79542175</v>
      </c>
      <c r="AK115" s="10">
        <v>1.5312786200000001</v>
      </c>
      <c r="AL115" s="10">
        <v>0.433889105</v>
      </c>
      <c r="AM115" s="10">
        <v>0.22053819200000002</v>
      </c>
      <c r="AN115" s="10">
        <v>0.93309595649999999</v>
      </c>
      <c r="AO115" s="10">
        <v>0.4589511335</v>
      </c>
      <c r="AP115" s="10">
        <v>0.72166516299999994</v>
      </c>
      <c r="AQ115" s="10">
        <v>0.18403177549999999</v>
      </c>
      <c r="AR115" s="10">
        <v>4.2927053599999994</v>
      </c>
      <c r="AS115" s="10">
        <v>0.3425866595</v>
      </c>
      <c r="AT115" s="10">
        <v>1.2493139499999999</v>
      </c>
      <c r="AU115" s="10">
        <v>2.3003914650000001</v>
      </c>
      <c r="AV115" s="10">
        <v>0.27935685099999996</v>
      </c>
      <c r="AW115" s="10">
        <v>0.2301590365</v>
      </c>
      <c r="AX115" s="10">
        <v>0.22132751049999999</v>
      </c>
      <c r="AY115" s="10">
        <v>0.119593776</v>
      </c>
      <c r="AZ115" s="10">
        <v>0.20435281249999998</v>
      </c>
      <c r="BA115" s="10">
        <v>8.8048575000000004E-2</v>
      </c>
      <c r="BB115" s="10">
        <v>0.11537602450000001</v>
      </c>
      <c r="BC115" s="10">
        <v>3.3597929999999998E-2</v>
      </c>
      <c r="BD115" s="10">
        <f t="shared" si="36"/>
        <v>13.641837797750002</v>
      </c>
      <c r="BE115" s="10">
        <f t="shared" si="37"/>
        <v>26.705442007750001</v>
      </c>
      <c r="BF115" s="10">
        <f t="shared" si="38"/>
        <v>45.078933689500005</v>
      </c>
      <c r="BG115" s="10">
        <f t="shared" si="39"/>
        <v>13.265504681000001</v>
      </c>
      <c r="BH115" s="10">
        <f t="shared" si="40"/>
        <v>1.0985369139999999</v>
      </c>
      <c r="BI115" s="10">
        <f t="shared" si="41"/>
        <v>4.1180334580000002</v>
      </c>
      <c r="BJ115" s="10">
        <f t="shared" si="42"/>
        <v>17.958715598750004</v>
      </c>
      <c r="BK115" s="10">
        <f t="shared" si="43"/>
        <v>68.138951647499994</v>
      </c>
      <c r="BL115" s="10">
        <f t="shared" si="44"/>
        <v>12.0343052005</v>
      </c>
      <c r="BM115" s="10">
        <f t="shared" si="45"/>
        <v>5.5067583960000004</v>
      </c>
      <c r="BN115" s="10">
        <f t="shared" si="46"/>
        <v>1.4509436572499999</v>
      </c>
      <c r="BO115" s="10">
        <f t="shared" si="47"/>
        <v>79.589664775750009</v>
      </c>
      <c r="BP115" s="10">
        <f t="shared" si="48"/>
        <v>12.0343052005</v>
      </c>
      <c r="BQ115" s="10">
        <f t="shared" si="49"/>
        <v>5.7137398990000001</v>
      </c>
      <c r="BR115" s="10">
        <f t="shared" si="50"/>
        <v>1.1308446480000001</v>
      </c>
      <c r="BS115" s="10">
        <f t="shared" si="51"/>
        <v>40.481012315500003</v>
      </c>
      <c r="BT115" s="10">
        <f t="shared" si="52"/>
        <v>2.0412748365</v>
      </c>
    </row>
    <row r="116" spans="1:72" s="6" customFormat="1" x14ac:dyDescent="0.25">
      <c r="A116" s="5">
        <f t="shared" si="53"/>
        <v>115</v>
      </c>
      <c r="B116" s="6">
        <v>3</v>
      </c>
      <c r="C116" s="6">
        <v>6.2</v>
      </c>
      <c r="D116" s="6">
        <v>69</v>
      </c>
      <c r="E116" s="6">
        <v>1</v>
      </c>
      <c r="F116" s="10">
        <v>5.3385995999999998E-2</v>
      </c>
      <c r="G116" s="10">
        <v>0.14422429449999999</v>
      </c>
      <c r="H116" s="10">
        <v>5.9531072999999997E-2</v>
      </c>
      <c r="I116" s="10">
        <v>9.2352084500000001E-2</v>
      </c>
      <c r="J116" s="10">
        <v>3.17504366</v>
      </c>
      <c r="K116" s="10">
        <v>1.1860695699999999</v>
      </c>
      <c r="L116" s="10">
        <v>0.103031359</v>
      </c>
      <c r="M116" s="10">
        <v>2.3220995850000001</v>
      </c>
      <c r="N116" s="10">
        <v>1.2988616400000002</v>
      </c>
      <c r="O116" s="10">
        <v>0.785533492</v>
      </c>
      <c r="P116" s="10">
        <v>0.537809863</v>
      </c>
      <c r="Q116" s="10">
        <v>0.44155172349999999</v>
      </c>
      <c r="R116" s="10">
        <v>0.119985276</v>
      </c>
      <c r="S116" s="10">
        <v>8.2243565000000005E-2</v>
      </c>
      <c r="T116" s="10">
        <v>0.20974489200000002</v>
      </c>
      <c r="U116" s="10">
        <v>2.7677402850000004</v>
      </c>
      <c r="V116" s="10">
        <v>0.52565216450000007</v>
      </c>
      <c r="W116" s="10">
        <v>1.3582642250000001</v>
      </c>
      <c r="X116" s="10">
        <v>1.3968439899999998</v>
      </c>
      <c r="Y116" s="10">
        <v>9.3358754949999998</v>
      </c>
      <c r="Z116" s="10">
        <v>0.75881356649999998</v>
      </c>
      <c r="AA116" s="10">
        <v>1.4963374199999999</v>
      </c>
      <c r="AB116" s="10">
        <v>5.8343340999999995</v>
      </c>
      <c r="AC116" s="10">
        <v>0.28748330450000004</v>
      </c>
      <c r="AD116" s="10">
        <v>1.9275747650000001</v>
      </c>
      <c r="AE116" s="10">
        <v>0.95583488149999996</v>
      </c>
      <c r="AF116" s="10">
        <v>3.983156685</v>
      </c>
      <c r="AG116" s="10">
        <v>30.271554649999999</v>
      </c>
      <c r="AH116" s="10">
        <v>1.3397289099999998</v>
      </c>
      <c r="AI116" s="10">
        <v>6.2559388350000003</v>
      </c>
      <c r="AJ116" s="10">
        <v>3.3523350350000003</v>
      </c>
      <c r="AK116" s="10">
        <v>1.416603455</v>
      </c>
      <c r="AL116" s="10">
        <v>0.48046212649999998</v>
      </c>
      <c r="AM116" s="10">
        <v>0.27348062350000002</v>
      </c>
      <c r="AN116" s="10">
        <v>1.0064757965</v>
      </c>
      <c r="AO116" s="10">
        <v>0.66011330049999994</v>
      </c>
      <c r="AP116" s="10">
        <v>1.032510985</v>
      </c>
      <c r="AQ116" s="10">
        <v>0.200947773</v>
      </c>
      <c r="AR116" s="10">
        <v>5.3329042449999999</v>
      </c>
      <c r="AS116" s="10">
        <v>0.59036175400000002</v>
      </c>
      <c r="AT116" s="10">
        <v>1.313925765</v>
      </c>
      <c r="AU116" s="10">
        <v>3.2753551249999999</v>
      </c>
      <c r="AV116" s="10">
        <v>0.41345872650000004</v>
      </c>
      <c r="AW116" s="10">
        <v>0.44592700699999999</v>
      </c>
      <c r="AX116" s="10">
        <v>0.30860868200000002</v>
      </c>
      <c r="AY116" s="10">
        <v>0.18547462549999999</v>
      </c>
      <c r="AZ116" s="10">
        <v>0.24482430999999999</v>
      </c>
      <c r="BA116" s="10">
        <v>0.14137197899999998</v>
      </c>
      <c r="BB116" s="10">
        <v>0.15870009699999998</v>
      </c>
      <c r="BC116" s="10">
        <v>5.9557220499999994E-2</v>
      </c>
      <c r="BD116" s="10">
        <f t="shared" si="36"/>
        <v>11.209599839999999</v>
      </c>
      <c r="BE116" s="10">
        <f t="shared" si="37"/>
        <v>25.504306575000005</v>
      </c>
      <c r="BF116" s="10">
        <f t="shared" si="38"/>
        <v>49.915645991500007</v>
      </c>
      <c r="BG116" s="10">
        <f t="shared" si="39"/>
        <v>12.109064449</v>
      </c>
      <c r="BH116" s="10">
        <f t="shared" si="40"/>
        <v>1.1200580490000001</v>
      </c>
      <c r="BI116" s="10">
        <f t="shared" si="41"/>
        <v>3.9389310265000006</v>
      </c>
      <c r="BJ116" s="10">
        <f t="shared" si="42"/>
        <v>15.062222577</v>
      </c>
      <c r="BK116" s="10">
        <f t="shared" si="43"/>
        <v>71.389494023499992</v>
      </c>
      <c r="BL116" s="10">
        <f t="shared" si="44"/>
        <v>10.651292644000002</v>
      </c>
      <c r="BM116" s="10">
        <f t="shared" si="45"/>
        <v>5.4893744925000005</v>
      </c>
      <c r="BN116" s="10">
        <f t="shared" si="46"/>
        <v>1.25592472425</v>
      </c>
      <c r="BO116" s="10">
        <f t="shared" si="47"/>
        <v>81.225392687249993</v>
      </c>
      <c r="BP116" s="10">
        <f t="shared" si="48"/>
        <v>10.651292644000002</v>
      </c>
      <c r="BQ116" s="10">
        <f t="shared" si="49"/>
        <v>5.6632369699999998</v>
      </c>
      <c r="BR116" s="10">
        <f t="shared" si="50"/>
        <v>1.0142988659999999</v>
      </c>
      <c r="BS116" s="10">
        <f t="shared" si="51"/>
        <v>38.520357675499994</v>
      </c>
      <c r="BT116" s="10">
        <f t="shared" si="52"/>
        <v>2.1706927661666668</v>
      </c>
    </row>
    <row r="117" spans="1:72" s="6" customFormat="1" x14ac:dyDescent="0.25">
      <c r="A117" s="5">
        <f t="shared" si="53"/>
        <v>116</v>
      </c>
      <c r="B117" s="6">
        <v>3</v>
      </c>
      <c r="C117" s="6">
        <v>69</v>
      </c>
      <c r="D117" s="6">
        <v>6.5</v>
      </c>
      <c r="E117" s="6">
        <v>1</v>
      </c>
      <c r="F117" s="10">
        <v>6.0025547999999998E-2</v>
      </c>
      <c r="G117" s="10">
        <v>7.7567723000000005E-2</v>
      </c>
      <c r="H117" s="10">
        <v>7.1809845499999997E-2</v>
      </c>
      <c r="I117" s="10">
        <v>7.2375422500000008E-2</v>
      </c>
      <c r="J117" s="10">
        <v>3.1422737600000001</v>
      </c>
      <c r="K117" s="10">
        <v>1.10884224</v>
      </c>
      <c r="L117" s="10">
        <v>8.2103819999999994E-2</v>
      </c>
      <c r="M117" s="10">
        <v>1.70887561</v>
      </c>
      <c r="N117" s="10">
        <v>1.1230866449999999</v>
      </c>
      <c r="O117" s="10">
        <v>0.52758960499999996</v>
      </c>
      <c r="P117" s="10">
        <v>0.45987774599999998</v>
      </c>
      <c r="Q117" s="10">
        <v>0.38506776500000001</v>
      </c>
      <c r="R117" s="10">
        <v>6.4534906000000003E-2</v>
      </c>
      <c r="S117" s="10">
        <v>5.1119599000000002E-2</v>
      </c>
      <c r="T117" s="10">
        <v>0.14132505849999999</v>
      </c>
      <c r="U117" s="10">
        <v>1.7377407899999999</v>
      </c>
      <c r="V117" s="10">
        <v>0.43006105449999998</v>
      </c>
      <c r="W117" s="10">
        <v>1.0381594244999999</v>
      </c>
      <c r="X117" s="10">
        <v>1.3238168450000001</v>
      </c>
      <c r="Y117" s="10">
        <v>8.0695966450000007</v>
      </c>
      <c r="Z117" s="10">
        <v>0.68317629000000002</v>
      </c>
      <c r="AA117" s="10">
        <v>1.4375805800000001</v>
      </c>
      <c r="AB117" s="10">
        <v>6.1628062949999993</v>
      </c>
      <c r="AC117" s="10">
        <v>0.363716549</v>
      </c>
      <c r="AD117" s="10">
        <v>3.1076196550000001</v>
      </c>
      <c r="AE117" s="10">
        <v>1.3032226150000001</v>
      </c>
      <c r="AF117" s="10">
        <v>3.161053715</v>
      </c>
      <c r="AG117" s="10">
        <v>34.788435849999999</v>
      </c>
      <c r="AH117" s="10">
        <v>1.0765144549999999</v>
      </c>
      <c r="AI117" s="10">
        <v>6.1784689950000002</v>
      </c>
      <c r="AJ117" s="10">
        <v>3.9208877750000002</v>
      </c>
      <c r="AK117" s="10">
        <v>1.1674367299999999</v>
      </c>
      <c r="AL117" s="10">
        <v>0.43729081450000001</v>
      </c>
      <c r="AM117" s="10">
        <v>0.26342833700000001</v>
      </c>
      <c r="AN117" s="10">
        <v>1.043388757</v>
      </c>
      <c r="AO117" s="10">
        <v>0.70113850700000002</v>
      </c>
      <c r="AP117" s="10">
        <v>0.74153210349999998</v>
      </c>
      <c r="AQ117" s="10">
        <v>0.20948759</v>
      </c>
      <c r="AR117" s="10">
        <v>4.5092332850000005</v>
      </c>
      <c r="AS117" s="10">
        <v>0.32155235699999996</v>
      </c>
      <c r="AT117" s="10">
        <v>1.5202325000000001</v>
      </c>
      <c r="AU117" s="10">
        <v>3.4669071950000001</v>
      </c>
      <c r="AV117" s="10">
        <v>0.29952145299999999</v>
      </c>
      <c r="AW117" s="10">
        <v>0.33945945850000003</v>
      </c>
      <c r="AX117" s="10">
        <v>0.33543341049999997</v>
      </c>
      <c r="AY117" s="10">
        <v>0.1498542185</v>
      </c>
      <c r="AZ117" s="10">
        <v>0.27047463100000002</v>
      </c>
      <c r="BA117" s="10">
        <v>0.1266605435</v>
      </c>
      <c r="BB117" s="10">
        <v>0.17996688350000001</v>
      </c>
      <c r="BC117" s="10">
        <v>5.7668362000000001E-2</v>
      </c>
      <c r="BD117" s="10">
        <f t="shared" si="36"/>
        <v>9.7600906349999992</v>
      </c>
      <c r="BE117" s="10">
        <f t="shared" si="37"/>
        <v>27.107419251500001</v>
      </c>
      <c r="BF117" s="10">
        <f t="shared" si="38"/>
        <v>48.378609381999993</v>
      </c>
      <c r="BG117" s="10">
        <f t="shared" si="39"/>
        <v>13.199186095999998</v>
      </c>
      <c r="BH117" s="10">
        <f t="shared" si="40"/>
        <v>1.3961600080000001</v>
      </c>
      <c r="BI117" s="10">
        <f t="shared" si="41"/>
        <v>2.6988205920000001</v>
      </c>
      <c r="BJ117" s="10">
        <f t="shared" si="42"/>
        <v>15.8179348285</v>
      </c>
      <c r="BK117" s="10">
        <f t="shared" si="43"/>
        <v>72.03267751700001</v>
      </c>
      <c r="BL117" s="10">
        <f t="shared" si="44"/>
        <v>10.161781213499999</v>
      </c>
      <c r="BM117" s="10">
        <f t="shared" si="45"/>
        <v>7.0288061009999989</v>
      </c>
      <c r="BN117" s="10">
        <f t="shared" si="46"/>
        <v>1.3547440052500002</v>
      </c>
      <c r="BO117" s="10">
        <f t="shared" si="47"/>
        <v>80.092454952749989</v>
      </c>
      <c r="BP117" s="10">
        <f t="shared" si="48"/>
        <v>10.161781213499999</v>
      </c>
      <c r="BQ117" s="10">
        <f t="shared" si="49"/>
        <v>7.2247435129999991</v>
      </c>
      <c r="BR117" s="10">
        <f t="shared" si="50"/>
        <v>1.0310518955000001</v>
      </c>
      <c r="BS117" s="10">
        <f t="shared" si="51"/>
        <v>38.114050891749997</v>
      </c>
      <c r="BT117" s="10">
        <f t="shared" si="52"/>
        <v>2.524146795333333</v>
      </c>
    </row>
    <row r="118" spans="1:72" s="6" customFormat="1" x14ac:dyDescent="0.25">
      <c r="A118" s="5">
        <f t="shared" si="53"/>
        <v>117</v>
      </c>
      <c r="B118" s="6">
        <v>3</v>
      </c>
      <c r="C118" s="6">
        <v>71</v>
      </c>
      <c r="D118" s="6">
        <v>9.4</v>
      </c>
      <c r="E118" s="6">
        <v>1</v>
      </c>
      <c r="F118" s="10">
        <v>4.4901124000000001E-2</v>
      </c>
      <c r="G118" s="10">
        <v>4.7284123499999997E-2</v>
      </c>
      <c r="H118" s="10">
        <v>5.8124499499999996E-2</v>
      </c>
      <c r="I118" s="10">
        <v>8.1110384000000008E-2</v>
      </c>
      <c r="J118" s="10">
        <v>1.9652432900000001</v>
      </c>
      <c r="K118" s="10">
        <v>1.0382655650000001</v>
      </c>
      <c r="L118" s="10">
        <v>8.0794325E-2</v>
      </c>
      <c r="M118" s="10">
        <v>1.399553</v>
      </c>
      <c r="N118" s="10">
        <v>0.85616208850000008</v>
      </c>
      <c r="O118" s="10">
        <v>0.67027260599999994</v>
      </c>
      <c r="P118" s="10">
        <v>0.51191911300000004</v>
      </c>
      <c r="Q118" s="10">
        <v>0.39213751699999999</v>
      </c>
      <c r="R118" s="10">
        <v>8.2297776000000003E-2</v>
      </c>
      <c r="S118" s="10">
        <v>6.9681737999999993E-2</v>
      </c>
      <c r="T118" s="10">
        <v>0.15853458249999999</v>
      </c>
      <c r="U118" s="10">
        <v>1.82751128</v>
      </c>
      <c r="V118" s="10">
        <v>0.58203695300000002</v>
      </c>
      <c r="W118" s="10">
        <v>1.0522034950000001</v>
      </c>
      <c r="X118" s="10">
        <v>1.1599694149999999</v>
      </c>
      <c r="Y118" s="10">
        <v>9.2571538499999999</v>
      </c>
      <c r="Z118" s="10">
        <v>0.69719753499999992</v>
      </c>
      <c r="AA118" s="10">
        <v>1.6936008650000001</v>
      </c>
      <c r="AB118" s="10">
        <v>5.7238340399999998</v>
      </c>
      <c r="AC118" s="10">
        <v>0.33116178699999999</v>
      </c>
      <c r="AD118" s="10">
        <v>3.7461643000000002</v>
      </c>
      <c r="AE118" s="10">
        <v>0.92095680150000003</v>
      </c>
      <c r="AF118" s="10">
        <v>3.2699540599999999</v>
      </c>
      <c r="AG118" s="10">
        <v>34.571036450000001</v>
      </c>
      <c r="AH118" s="10">
        <v>0.70561696200000001</v>
      </c>
      <c r="AI118" s="10">
        <v>6.1009132250000002</v>
      </c>
      <c r="AJ118" s="10">
        <v>3.7138198899999999</v>
      </c>
      <c r="AK118" s="10">
        <v>0.91803674949999992</v>
      </c>
      <c r="AL118" s="10">
        <v>0.42491256900000002</v>
      </c>
      <c r="AM118" s="10">
        <v>0.22897515699999998</v>
      </c>
      <c r="AN118" s="10">
        <v>1.0233167350000001</v>
      </c>
      <c r="AO118" s="10">
        <v>0.84836305850000004</v>
      </c>
      <c r="AP118" s="10">
        <v>0.75927721999999997</v>
      </c>
      <c r="AQ118" s="10">
        <v>0.17991141150000001</v>
      </c>
      <c r="AR118" s="10">
        <v>4.0788039449999998</v>
      </c>
      <c r="AS118" s="10">
        <v>0.37625963000000001</v>
      </c>
      <c r="AT118" s="10">
        <v>1.5528998949999999</v>
      </c>
      <c r="AU118" s="10">
        <v>4.5202739200000002</v>
      </c>
      <c r="AV118" s="10">
        <v>0.3485278705</v>
      </c>
      <c r="AW118" s="10">
        <v>0.53486914550000009</v>
      </c>
      <c r="AX118" s="10">
        <v>0.38078650650000001</v>
      </c>
      <c r="AY118" s="10">
        <v>0.156813912</v>
      </c>
      <c r="AZ118" s="10">
        <v>0.29564141649999998</v>
      </c>
      <c r="BA118" s="10">
        <v>0.178946254</v>
      </c>
      <c r="BB118" s="10">
        <v>0.27218741950000003</v>
      </c>
      <c r="BC118" s="10">
        <v>0.1117844995</v>
      </c>
      <c r="BD118" s="10">
        <f>F97+G97+H97+I97+J97+K97+L97+M97+N97+O97+P97+(Q97/2)+S97+U97+V97+AC97</f>
        <v>16.231006082833986</v>
      </c>
      <c r="BE118" s="10">
        <f>(Q97/2)+R97+W97+X97+Y97+Z97+AA97+AB97+AD97+AF97+AM97</f>
        <v>26.292672764777659</v>
      </c>
      <c r="BF118" s="10">
        <f>AE97+AG97+AH97+AI97+AJ97+AK97+AL97+AN97</f>
        <v>45.064496837213682</v>
      </c>
      <c r="BG118" s="10">
        <f>AO97+AP97+AQ97+AR97+AS97+AT97+AU97+AV97+AW97</f>
        <v>11.409813258140115</v>
      </c>
      <c r="BH118" s="10">
        <f>AX97+AY97+AZ97+BA97+BB97+BC97</f>
        <v>0.86498808992745291</v>
      </c>
      <c r="BI118" s="10">
        <f>F97+G97+I97+J97+(K97/2)+(R97/2)</f>
        <v>5.4048095120429087</v>
      </c>
      <c r="BJ118" s="10">
        <f>H97+L97+M97+N97+O97+(Q97/2)+R97+T97+W97+X97+Y97+(AA97/2)</f>
        <v>18.857057896574702</v>
      </c>
      <c r="BK118" s="10">
        <f>S97+U97+V97+Y97+Z97+(AA97/2)+AB97+AD97+AE97+AF97+AG97+AH97+AI97+AJ97</f>
        <v>67.783664439102623</v>
      </c>
      <c r="BL118" s="10">
        <f>AK97+AL97+AN97+AO97+AP97+AQ97+AR97+AS97+AT97</f>
        <v>12.199451586980814</v>
      </c>
      <c r="BM118" s="10">
        <f>AM97+AU97+AV97+AW97+AX97+AY97+AZ97+BA97+BB97+BC97</f>
        <v>3.0541989750124521</v>
      </c>
      <c r="BN118" s="10">
        <f>F97+G97+H97+(Q97/2)+R97+(T97/2)+(AA97/2)</f>
        <v>1.0630832890694375</v>
      </c>
      <c r="BO118" s="10">
        <f>I97+J97+(K97/2)+L97+M97+N97+O97+(Q97/2)+S97+(T97/2)+U97+V97+W97+X97+Y97+Z97+(AA97/2)+AB97+AD97+AE97+AF97+AG97+AH97+AI97+AJ97</f>
        <v>81.815173809508096</v>
      </c>
      <c r="BP118" s="10">
        <f>AK97+AL97+AN97+AO97+AP97+AQ97+AR97+AS97+AT97</f>
        <v>12.199451586980814</v>
      </c>
      <c r="BQ118" s="10">
        <f>AL97+AU97+AV97+AW97+AX97+AY97+AZ97+BA97+BB97+BC97</f>
        <v>3.2232903294650663</v>
      </c>
      <c r="BR118" s="10">
        <f>(K97/2)+P97</f>
        <v>1.270867524136432</v>
      </c>
      <c r="BS118" s="10">
        <f>G97+J97+(K97/2)+M97+N97+O97+(T97/2)+U97+V97+X97+Y97+AB97+AD97+AI97+AJ97+AS97+(BA97/2)</f>
        <v>43.231291180394486</v>
      </c>
      <c r="BT118" s="10">
        <f>AT97+AW97+(AX97/3)+BB97+(BC97/3)</f>
        <v>2.309738640591334</v>
      </c>
    </row>
    <row r="121" spans="1:72" x14ac:dyDescent="0.25">
      <c r="A121" s="7"/>
      <c r="B121" s="7"/>
      <c r="C121" s="7"/>
      <c r="D121" s="7"/>
    </row>
    <row r="122" spans="1:72" x14ac:dyDescent="0.25">
      <c r="A122" s="7"/>
      <c r="B122" s="7"/>
      <c r="C122" s="7"/>
      <c r="D122" s="7"/>
    </row>
    <row r="123" spans="1:72" x14ac:dyDescent="0.25">
      <c r="A123" s="7"/>
      <c r="B123" s="7"/>
      <c r="C123" s="7"/>
      <c r="D123" s="7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2019-02-13T11:59:32Z</dcterms:modified>
</cp:coreProperties>
</file>