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nia/Desktop/Doutorado/PAPER_TESE/Submissão/"/>
    </mc:Choice>
  </mc:AlternateContent>
  <xr:revisionPtr revIDLastSave="0" documentId="13_ncr:1_{928ABF7F-C7A6-2B4F-895D-8CC64635C5E2}" xr6:coauthVersionLast="45" xr6:coauthVersionMax="45" xr10:uidLastSave="{00000000-0000-0000-0000-000000000000}"/>
  <bookViews>
    <workbookView xWindow="0" yWindow="460" windowWidth="25600" windowHeight="14480" activeTab="1" xr2:uid="{5FB0628B-23FF-7842-84E7-425F16FA0EB6}"/>
  </bookViews>
  <sheets>
    <sheet name="ST1" sheetId="17" r:id="rId1"/>
    <sheet name="Sheet1" sheetId="18" r:id="rId2"/>
  </sheets>
  <definedNames>
    <definedName name="_xlnm._FilterDatabase" localSheetId="0" hidden="1">'ST1'!$A$1:$AR$1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30" i="18" l="1"/>
  <c r="K130" i="18"/>
  <c r="L129" i="18"/>
  <c r="K129" i="18"/>
  <c r="L128" i="18"/>
  <c r="K128" i="18"/>
  <c r="L127" i="18"/>
  <c r="K127" i="18"/>
  <c r="S130" i="17" l="1"/>
  <c r="R130" i="17"/>
  <c r="S129" i="17"/>
  <c r="R129" i="17"/>
  <c r="S128" i="17"/>
  <c r="R128" i="17"/>
  <c r="S127" i="17"/>
  <c r="R127" i="17"/>
</calcChain>
</file>

<file path=xl/sharedStrings.xml><?xml version="1.0" encoding="utf-8"?>
<sst xmlns="http://schemas.openxmlformats.org/spreadsheetml/2006/main" count="492" uniqueCount="25">
  <si>
    <t>R337H</t>
  </si>
  <si>
    <t>Gender</t>
  </si>
  <si>
    <t>Age</t>
  </si>
  <si>
    <t>Clinical presentation</t>
  </si>
  <si>
    <t>Tumor weight</t>
  </si>
  <si>
    <t>Tumor size</t>
  </si>
  <si>
    <t>Weiss score</t>
  </si>
  <si>
    <t>Fatal outcome</t>
  </si>
  <si>
    <t>Global survival</t>
  </si>
  <si>
    <t>Number</t>
  </si>
  <si>
    <t>ATRX</t>
  </si>
  <si>
    <t>ZNRF3</t>
  </si>
  <si>
    <t>Membr.Beta-Catenin</t>
  </si>
  <si>
    <t>Nucl.Beta-Catenin</t>
  </si>
  <si>
    <t>ENSAT system</t>
  </si>
  <si>
    <t>Ki67 index</t>
  </si>
  <si>
    <t>NA</t>
  </si>
  <si>
    <t>F</t>
  </si>
  <si>
    <t>M</t>
  </si>
  <si>
    <t>H</t>
  </si>
  <si>
    <t>NH</t>
  </si>
  <si>
    <t>S</t>
  </si>
  <si>
    <t>D</t>
  </si>
  <si>
    <t>A</t>
  </si>
  <si>
    <t>* F=female; M=male; H=hypercortisolism; NH=non-hypercortisolism; S=silente tumor; NA=not available; D=death; A=alive.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</si>
</sst>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</cellStyleXfs>
  <cellXfs count="53">
    <xf numFmtId="0" fontId="0" fillId="0" borderId="0" xfId="0"/>
    <xf numFmtId="2" fontId="3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16" fontId="2" fillId="0" borderId="0" xfId="0" applyNumberFormat="1" applyFont="1" applyFill="1" applyAlignment="1">
      <alignment horizontal="center"/>
    </xf>
    <xf numFmtId="17" fontId="2" fillId="0" borderId="0" xfId="0" applyNumberFormat="1" applyFont="1" applyFill="1" applyAlignment="1">
      <alignment horizontal="center"/>
    </xf>
    <xf numFmtId="1" fontId="3" fillId="0" borderId="0" xfId="2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2" fontId="2" fillId="3" borderId="0" xfId="0" applyNumberFormat="1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1" fontId="2" fillId="3" borderId="0" xfId="2" applyNumberFormat="1" applyFont="1" applyFill="1" applyBorder="1" applyAlignment="1">
      <alignment horizontal="center"/>
    </xf>
    <xf numFmtId="3" fontId="2" fillId="3" borderId="0" xfId="0" applyNumberFormat="1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/>
    </xf>
    <xf numFmtId="2" fontId="2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" fontId="4" fillId="3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" fontId="4" fillId="3" borderId="7" xfId="1" applyNumberFormat="1" applyFont="1" applyFill="1" applyBorder="1" applyAlignment="1">
      <alignment horizontal="center"/>
    </xf>
    <xf numFmtId="0" fontId="4" fillId="3" borderId="7" xfId="1" applyNumberFormat="1" applyFont="1" applyFill="1" applyBorder="1" applyAlignment="1">
      <alignment horizontal="center"/>
    </xf>
    <xf numFmtId="2" fontId="4" fillId="3" borderId="7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center"/>
    </xf>
    <xf numFmtId="2" fontId="4" fillId="3" borderId="8" xfId="1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1" fontId="2" fillId="4" borderId="0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" fontId="2" fillId="4" borderId="0" xfId="2" applyNumberFormat="1" applyFont="1" applyFill="1" applyBorder="1" applyAlignment="1">
      <alignment horizontal="center"/>
    </xf>
    <xf numFmtId="3" fontId="2" fillId="4" borderId="0" xfId="0" applyNumberFormat="1" applyFont="1" applyFill="1" applyBorder="1" applyAlignment="1">
      <alignment horizontal="center"/>
    </xf>
    <xf numFmtId="0" fontId="2" fillId="4" borderId="0" xfId="0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3" xfId="0" applyFont="1" applyFill="1" applyBorder="1" applyAlignment="1">
      <alignment horizontal="center"/>
    </xf>
    <xf numFmtId="1" fontId="2" fillId="4" borderId="4" xfId="0" applyNumberFormat="1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center"/>
    </xf>
  </cellXfs>
  <cellStyles count="3">
    <cellStyle name="20% - Accent5" xfId="1" builtinId="46"/>
    <cellStyle name="Normal" xfId="0" builtinId="0"/>
    <cellStyle name="Normal 2" xfId="2" xr:uid="{90FAF2F8-7547-0A46-B2C8-FB0A83A27B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A7A3E-DD25-B74C-9343-70AEE0BC88EC}">
  <dimension ref="A1:AR188"/>
  <sheetViews>
    <sheetView topLeftCell="A43" zoomScaleNormal="100" workbookViewId="0">
      <selection activeCell="A43" sqref="A1:XFD1048576"/>
    </sheetView>
  </sheetViews>
  <sheetFormatPr baseColWidth="10" defaultRowHeight="13" x14ac:dyDescent="0.15"/>
  <cols>
    <col min="1" max="1" width="7.5" style="14" bestFit="1" customWidth="1"/>
    <col min="2" max="2" width="5.6640625" style="14" bestFit="1" customWidth="1"/>
    <col min="3" max="3" width="6.5" style="14" bestFit="1" customWidth="1"/>
    <col min="4" max="4" width="17.6640625" style="14" bestFit="1" customWidth="1"/>
    <col min="5" max="5" width="15.6640625" style="14" bestFit="1" customWidth="1"/>
    <col min="6" max="6" width="7.1640625" style="6" bestFit="1" customWidth="1"/>
    <col min="7" max="7" width="5.6640625" style="2" bestFit="1" customWidth="1"/>
    <col min="8" max="8" width="18.1640625" style="6" bestFit="1" customWidth="1"/>
    <col min="9" max="9" width="13.33203125" style="6" bestFit="1" customWidth="1"/>
    <col min="10" max="10" width="12.1640625" style="6" bestFit="1" customWidth="1"/>
    <col min="11" max="11" width="10.1640625" style="6" bestFit="1" customWidth="1"/>
    <col min="12" max="12" width="11.33203125" style="6" bestFit="1" customWidth="1"/>
    <col min="13" max="13" width="9.83203125" style="6" bestFit="1" customWidth="1"/>
    <col min="14" max="14" width="12.6640625" style="6" bestFit="1" customWidth="1"/>
    <col min="15" max="15" width="13.6640625" style="2" bestFit="1" customWidth="1"/>
    <col min="16" max="16" width="13.6640625" style="6" customWidth="1"/>
    <col min="17" max="17" width="10.83203125" style="6"/>
    <col min="18" max="18" width="17.1640625" style="6" customWidth="1"/>
    <col min="19" max="19" width="16.1640625" style="6" customWidth="1"/>
    <col min="20" max="20" width="28" style="6" customWidth="1"/>
    <col min="21" max="21" width="18.83203125" style="6" customWidth="1"/>
    <col min="22" max="22" width="13.83203125" style="6" customWidth="1"/>
    <col min="23" max="23" width="32.33203125" style="6" customWidth="1"/>
    <col min="24" max="24" width="14.1640625" style="6" customWidth="1"/>
    <col min="25" max="25" width="29.6640625" style="6" customWidth="1"/>
    <col min="26" max="27" width="10.83203125" style="6"/>
    <col min="28" max="28" width="12.6640625" style="6" customWidth="1"/>
    <col min="29" max="29" width="15.5" style="6" customWidth="1"/>
    <col min="30" max="31" width="13.6640625" style="6" customWidth="1"/>
    <col min="32" max="32" width="14.83203125" style="6" customWidth="1"/>
    <col min="33" max="33" width="15.33203125" style="6" customWidth="1"/>
    <col min="34" max="34" width="18.83203125" style="6" customWidth="1"/>
    <col min="35" max="36" width="20" style="6" customWidth="1"/>
    <col min="37" max="37" width="13.33203125" style="6" customWidth="1"/>
    <col min="38" max="39" width="21.5" style="6" customWidth="1"/>
    <col min="40" max="16384" width="10.83203125" style="6"/>
  </cols>
  <sheetData>
    <row r="1" spans="1:22" s="4" customFormat="1" ht="14" thickBot="1" x14ac:dyDescent="0.2">
      <c r="A1" s="31" t="s">
        <v>9</v>
      </c>
      <c r="B1" s="32" t="s">
        <v>10</v>
      </c>
      <c r="C1" s="33" t="s">
        <v>11</v>
      </c>
      <c r="D1" s="34" t="s">
        <v>12</v>
      </c>
      <c r="E1" s="34" t="s">
        <v>13</v>
      </c>
      <c r="F1" s="35" t="s">
        <v>1</v>
      </c>
      <c r="G1" s="36" t="s">
        <v>2</v>
      </c>
      <c r="H1" s="37" t="s">
        <v>3</v>
      </c>
      <c r="I1" s="37" t="s">
        <v>14</v>
      </c>
      <c r="J1" s="37" t="s">
        <v>4</v>
      </c>
      <c r="K1" s="37" t="s">
        <v>5</v>
      </c>
      <c r="L1" s="37" t="s">
        <v>6</v>
      </c>
      <c r="M1" s="37" t="s">
        <v>15</v>
      </c>
      <c r="N1" s="37" t="s">
        <v>7</v>
      </c>
      <c r="O1" s="38" t="s">
        <v>8</v>
      </c>
      <c r="Q1" s="5"/>
      <c r="R1" s="5"/>
      <c r="S1" s="5"/>
      <c r="U1" s="5"/>
      <c r="V1" s="5" t="s">
        <v>0</v>
      </c>
    </row>
    <row r="2" spans="1:22" x14ac:dyDescent="0.15">
      <c r="A2" s="17">
        <v>1</v>
      </c>
      <c r="B2" s="18">
        <v>0</v>
      </c>
      <c r="C2" s="18">
        <v>0</v>
      </c>
      <c r="D2" s="18">
        <v>4.5</v>
      </c>
      <c r="E2" s="18">
        <v>0</v>
      </c>
      <c r="F2" s="16" t="s">
        <v>17</v>
      </c>
      <c r="G2" s="15">
        <v>41.127994524298423</v>
      </c>
      <c r="H2" s="19" t="s">
        <v>19</v>
      </c>
      <c r="I2" s="20">
        <v>2</v>
      </c>
      <c r="J2" s="15">
        <v>445</v>
      </c>
      <c r="K2" s="15">
        <v>11</v>
      </c>
      <c r="L2" s="21">
        <v>4</v>
      </c>
      <c r="M2" s="16" t="s">
        <v>16</v>
      </c>
      <c r="N2" s="19" t="s">
        <v>16</v>
      </c>
      <c r="O2" s="22">
        <v>381.23333333333335</v>
      </c>
    </row>
    <row r="3" spans="1:22" x14ac:dyDescent="0.15">
      <c r="A3" s="17">
        <v>2</v>
      </c>
      <c r="B3" s="18">
        <v>0</v>
      </c>
      <c r="C3" s="18">
        <v>0</v>
      </c>
      <c r="D3" s="18">
        <v>6</v>
      </c>
      <c r="E3" s="18">
        <v>0</v>
      </c>
      <c r="F3" s="16" t="s">
        <v>18</v>
      </c>
      <c r="G3" s="15">
        <v>38.69404517453799</v>
      </c>
      <c r="H3" s="19" t="s">
        <v>19</v>
      </c>
      <c r="I3" s="20">
        <v>2</v>
      </c>
      <c r="J3" s="15">
        <v>810</v>
      </c>
      <c r="K3" s="15">
        <v>15</v>
      </c>
      <c r="L3" s="21">
        <v>7</v>
      </c>
      <c r="M3" s="16" t="s">
        <v>16</v>
      </c>
      <c r="N3" s="19" t="s">
        <v>16</v>
      </c>
      <c r="O3" s="22" t="s">
        <v>16</v>
      </c>
    </row>
    <row r="4" spans="1:22" x14ac:dyDescent="0.15">
      <c r="A4" s="17">
        <v>3</v>
      </c>
      <c r="B4" s="18">
        <v>0</v>
      </c>
      <c r="C4" s="18">
        <v>0</v>
      </c>
      <c r="D4" s="18">
        <v>5</v>
      </c>
      <c r="E4" s="18">
        <v>0</v>
      </c>
      <c r="F4" s="16" t="s">
        <v>17</v>
      </c>
      <c r="G4" s="15">
        <v>36.060232717316907</v>
      </c>
      <c r="H4" s="16" t="s">
        <v>19</v>
      </c>
      <c r="I4" s="20">
        <v>4</v>
      </c>
      <c r="J4" s="15">
        <v>2000</v>
      </c>
      <c r="K4" s="15">
        <v>21</v>
      </c>
      <c r="L4" s="19">
        <v>8</v>
      </c>
      <c r="M4" s="16" t="s">
        <v>16</v>
      </c>
      <c r="N4" s="19" t="s">
        <v>16</v>
      </c>
      <c r="O4" s="22" t="s">
        <v>16</v>
      </c>
    </row>
    <row r="5" spans="1:22" x14ac:dyDescent="0.15">
      <c r="A5" s="17">
        <v>4</v>
      </c>
      <c r="B5" s="18">
        <v>0</v>
      </c>
      <c r="C5" s="18">
        <v>0</v>
      </c>
      <c r="D5" s="18">
        <v>5</v>
      </c>
      <c r="E5" s="18">
        <v>0</v>
      </c>
      <c r="F5" s="16" t="s">
        <v>17</v>
      </c>
      <c r="G5" s="15">
        <v>22.480492813141684</v>
      </c>
      <c r="H5" s="19" t="s">
        <v>19</v>
      </c>
      <c r="I5" s="20">
        <v>3</v>
      </c>
      <c r="J5" s="15" t="s">
        <v>16</v>
      </c>
      <c r="K5" s="15">
        <v>21</v>
      </c>
      <c r="L5" s="21">
        <v>9</v>
      </c>
      <c r="M5" s="16">
        <v>5</v>
      </c>
      <c r="N5" s="19" t="s">
        <v>16</v>
      </c>
      <c r="O5" s="22" t="s">
        <v>16</v>
      </c>
    </row>
    <row r="6" spans="1:22" x14ac:dyDescent="0.15">
      <c r="A6" s="17">
        <v>5</v>
      </c>
      <c r="B6" s="18">
        <v>0</v>
      </c>
      <c r="C6" s="18">
        <v>0</v>
      </c>
      <c r="D6" s="18">
        <v>4.666666666666667</v>
      </c>
      <c r="E6" s="18">
        <v>0</v>
      </c>
      <c r="F6" s="16" t="s">
        <v>17</v>
      </c>
      <c r="G6" s="15">
        <v>85.464750171115668</v>
      </c>
      <c r="H6" s="19" t="s">
        <v>19</v>
      </c>
      <c r="I6" s="20">
        <v>3</v>
      </c>
      <c r="J6" s="15">
        <v>150</v>
      </c>
      <c r="K6" s="15">
        <v>9</v>
      </c>
      <c r="L6" s="19">
        <v>7</v>
      </c>
      <c r="M6" s="16">
        <v>5</v>
      </c>
      <c r="N6" s="19" t="s">
        <v>16</v>
      </c>
      <c r="O6" s="22" t="s">
        <v>16</v>
      </c>
    </row>
    <row r="7" spans="1:22" x14ac:dyDescent="0.15">
      <c r="A7" s="17">
        <v>6</v>
      </c>
      <c r="B7" s="18">
        <v>0</v>
      </c>
      <c r="C7" s="18">
        <v>2.6666666666666665</v>
      </c>
      <c r="D7" s="18">
        <v>5</v>
      </c>
      <c r="E7" s="18">
        <v>0</v>
      </c>
      <c r="F7" s="16" t="s">
        <v>17</v>
      </c>
      <c r="G7" s="15">
        <v>46.02874743326489</v>
      </c>
      <c r="H7" s="19" t="s">
        <v>19</v>
      </c>
      <c r="I7" s="20">
        <v>4</v>
      </c>
      <c r="J7" s="15">
        <v>640</v>
      </c>
      <c r="K7" s="15">
        <v>18</v>
      </c>
      <c r="L7" s="21">
        <v>6</v>
      </c>
      <c r="M7" s="16">
        <v>1</v>
      </c>
      <c r="N7" s="19" t="s">
        <v>23</v>
      </c>
      <c r="O7" s="22">
        <v>406.83333333333331</v>
      </c>
    </row>
    <row r="8" spans="1:22" x14ac:dyDescent="0.15">
      <c r="A8" s="17">
        <v>7</v>
      </c>
      <c r="B8" s="18">
        <v>0</v>
      </c>
      <c r="C8" s="18">
        <v>0</v>
      </c>
      <c r="D8" s="18">
        <v>6</v>
      </c>
      <c r="E8" s="18">
        <v>0</v>
      </c>
      <c r="F8" s="16" t="s">
        <v>17</v>
      </c>
      <c r="G8" s="15">
        <v>19.734428473648187</v>
      </c>
      <c r="H8" s="19" t="s">
        <v>19</v>
      </c>
      <c r="I8" s="20">
        <v>2</v>
      </c>
      <c r="J8" s="15">
        <v>360</v>
      </c>
      <c r="K8" s="15">
        <v>11</v>
      </c>
      <c r="L8" s="19">
        <v>6</v>
      </c>
      <c r="M8" s="16">
        <v>10</v>
      </c>
      <c r="N8" s="19" t="s">
        <v>16</v>
      </c>
      <c r="O8" s="22">
        <v>99.833333333333329</v>
      </c>
    </row>
    <row r="9" spans="1:22" x14ac:dyDescent="0.15">
      <c r="A9" s="17">
        <v>8</v>
      </c>
      <c r="B9" s="18">
        <v>0</v>
      </c>
      <c r="C9" s="18">
        <v>0</v>
      </c>
      <c r="D9" s="18">
        <v>3.3333333333333335</v>
      </c>
      <c r="E9" s="18">
        <v>0</v>
      </c>
      <c r="F9" s="16" t="s">
        <v>17</v>
      </c>
      <c r="G9" s="15">
        <v>37.311430527036279</v>
      </c>
      <c r="H9" s="19" t="s">
        <v>19</v>
      </c>
      <c r="I9" s="20">
        <v>2</v>
      </c>
      <c r="J9" s="15">
        <v>320</v>
      </c>
      <c r="K9" s="15">
        <v>10</v>
      </c>
      <c r="L9" s="21">
        <v>6</v>
      </c>
      <c r="M9" s="16" t="s">
        <v>16</v>
      </c>
      <c r="N9" s="19" t="s">
        <v>22</v>
      </c>
      <c r="O9" s="22">
        <v>21.6</v>
      </c>
    </row>
    <row r="10" spans="1:22" x14ac:dyDescent="0.15">
      <c r="A10" s="17">
        <v>9</v>
      </c>
      <c r="B10" s="18" t="s">
        <v>16</v>
      </c>
      <c r="C10" s="18" t="s">
        <v>16</v>
      </c>
      <c r="D10" s="18" t="s">
        <v>16</v>
      </c>
      <c r="E10" s="18" t="s">
        <v>16</v>
      </c>
      <c r="F10" s="16" t="s">
        <v>17</v>
      </c>
      <c r="G10" s="15">
        <v>36.451745379876797</v>
      </c>
      <c r="H10" s="19" t="s">
        <v>19</v>
      </c>
      <c r="I10" s="20">
        <v>2</v>
      </c>
      <c r="J10" s="15">
        <v>120</v>
      </c>
      <c r="K10" s="15">
        <v>8</v>
      </c>
      <c r="L10" s="21">
        <v>3</v>
      </c>
      <c r="M10" s="16" t="s">
        <v>16</v>
      </c>
      <c r="N10" s="19" t="s">
        <v>23</v>
      </c>
      <c r="O10" s="22">
        <v>104</v>
      </c>
    </row>
    <row r="11" spans="1:22" x14ac:dyDescent="0.15">
      <c r="A11" s="17">
        <v>10</v>
      </c>
      <c r="B11" s="18">
        <v>0</v>
      </c>
      <c r="C11" s="18">
        <v>0</v>
      </c>
      <c r="D11" s="18">
        <v>5</v>
      </c>
      <c r="E11" s="18">
        <v>0</v>
      </c>
      <c r="F11" s="16" t="s">
        <v>17</v>
      </c>
      <c r="G11" s="15">
        <v>29.281314168377822</v>
      </c>
      <c r="H11" s="19" t="s">
        <v>19</v>
      </c>
      <c r="I11" s="20">
        <v>4</v>
      </c>
      <c r="J11" s="15">
        <v>550</v>
      </c>
      <c r="K11" s="15">
        <v>12</v>
      </c>
      <c r="L11" s="21">
        <v>6</v>
      </c>
      <c r="M11" s="16" t="s">
        <v>16</v>
      </c>
      <c r="N11" s="19" t="s">
        <v>16</v>
      </c>
      <c r="O11" s="22">
        <v>30.8</v>
      </c>
    </row>
    <row r="12" spans="1:22" x14ac:dyDescent="0.15">
      <c r="A12" s="17">
        <v>11</v>
      </c>
      <c r="B12" s="18">
        <v>0.25</v>
      </c>
      <c r="C12" s="18">
        <v>0</v>
      </c>
      <c r="D12" s="18">
        <v>5.5</v>
      </c>
      <c r="E12" s="18">
        <v>3</v>
      </c>
      <c r="F12" s="16" t="s">
        <v>18</v>
      </c>
      <c r="G12" s="15">
        <v>30.026009582477755</v>
      </c>
      <c r="H12" s="16" t="s">
        <v>19</v>
      </c>
      <c r="I12" s="20">
        <v>4</v>
      </c>
      <c r="J12" s="15">
        <v>665</v>
      </c>
      <c r="K12" s="15">
        <v>19</v>
      </c>
      <c r="L12" s="19">
        <v>8</v>
      </c>
      <c r="M12" s="16">
        <v>5</v>
      </c>
      <c r="N12" s="19" t="s">
        <v>22</v>
      </c>
      <c r="O12" s="22">
        <v>3</v>
      </c>
    </row>
    <row r="13" spans="1:22" x14ac:dyDescent="0.15">
      <c r="A13" s="17">
        <v>12</v>
      </c>
      <c r="B13" s="18">
        <v>0</v>
      </c>
      <c r="C13" s="18">
        <v>0</v>
      </c>
      <c r="D13" s="18">
        <v>4</v>
      </c>
      <c r="E13" s="18">
        <v>0</v>
      </c>
      <c r="F13" s="16" t="s">
        <v>17</v>
      </c>
      <c r="G13" s="15">
        <v>17.32785763175907</v>
      </c>
      <c r="H13" s="19" t="s">
        <v>20</v>
      </c>
      <c r="I13" s="20">
        <v>4</v>
      </c>
      <c r="J13" s="15">
        <v>825</v>
      </c>
      <c r="K13" s="15">
        <v>15</v>
      </c>
      <c r="L13" s="21">
        <v>4</v>
      </c>
      <c r="M13" s="16">
        <v>10</v>
      </c>
      <c r="N13" s="19" t="s">
        <v>22</v>
      </c>
      <c r="O13" s="22">
        <v>126.53333333333333</v>
      </c>
    </row>
    <row r="14" spans="1:22" x14ac:dyDescent="0.15">
      <c r="A14" s="17">
        <v>13</v>
      </c>
      <c r="B14" s="18">
        <v>4</v>
      </c>
      <c r="C14" s="18">
        <v>0</v>
      </c>
      <c r="D14" s="18">
        <v>5.666666666666667</v>
      </c>
      <c r="E14" s="18">
        <v>5</v>
      </c>
      <c r="F14" s="16" t="s">
        <v>17</v>
      </c>
      <c r="G14" s="15">
        <v>28.769336071184121</v>
      </c>
      <c r="H14" s="19" t="s">
        <v>20</v>
      </c>
      <c r="I14" s="20">
        <v>2</v>
      </c>
      <c r="J14" s="15">
        <v>150</v>
      </c>
      <c r="K14" s="15">
        <v>6.5</v>
      </c>
      <c r="L14" s="21">
        <v>3</v>
      </c>
      <c r="M14" s="16">
        <v>5</v>
      </c>
      <c r="N14" s="19" t="s">
        <v>23</v>
      </c>
      <c r="O14" s="22">
        <v>24.566666666666666</v>
      </c>
    </row>
    <row r="15" spans="1:22" x14ac:dyDescent="0.15">
      <c r="A15" s="17">
        <v>14</v>
      </c>
      <c r="B15" s="18">
        <v>1.6666666666666667</v>
      </c>
      <c r="C15" s="18">
        <v>3.3333333333333335</v>
      </c>
      <c r="D15" s="18">
        <v>4.666666666666667</v>
      </c>
      <c r="E15" s="18">
        <v>6.333333333333333</v>
      </c>
      <c r="F15" s="16" t="s">
        <v>17</v>
      </c>
      <c r="G15" s="15">
        <v>49.349760438056123</v>
      </c>
      <c r="H15" s="19" t="s">
        <v>19</v>
      </c>
      <c r="I15" s="20">
        <v>2</v>
      </c>
      <c r="J15" s="15">
        <v>930</v>
      </c>
      <c r="K15" s="15">
        <v>15.5</v>
      </c>
      <c r="L15" s="21">
        <v>4</v>
      </c>
      <c r="M15" s="16">
        <v>15</v>
      </c>
      <c r="N15" s="19" t="s">
        <v>23</v>
      </c>
      <c r="O15" s="22">
        <v>252.46666666666667</v>
      </c>
    </row>
    <row r="16" spans="1:22" x14ac:dyDescent="0.15">
      <c r="A16" s="17">
        <v>15</v>
      </c>
      <c r="B16" s="18">
        <v>4</v>
      </c>
      <c r="C16" s="18">
        <v>0</v>
      </c>
      <c r="D16" s="18">
        <v>5</v>
      </c>
      <c r="E16" s="18">
        <v>0</v>
      </c>
      <c r="F16" s="16" t="s">
        <v>17</v>
      </c>
      <c r="G16" s="15">
        <v>23.572895277207394</v>
      </c>
      <c r="H16" s="16" t="s">
        <v>19</v>
      </c>
      <c r="I16" s="20">
        <v>2</v>
      </c>
      <c r="J16" s="15">
        <v>35</v>
      </c>
      <c r="K16" s="15">
        <v>6.2</v>
      </c>
      <c r="L16" s="19">
        <v>7</v>
      </c>
      <c r="M16" s="16">
        <v>2.5</v>
      </c>
      <c r="N16" s="19" t="s">
        <v>23</v>
      </c>
      <c r="O16" s="22">
        <v>253.3</v>
      </c>
    </row>
    <row r="17" spans="1:15" x14ac:dyDescent="0.15">
      <c r="A17" s="17">
        <v>16</v>
      </c>
      <c r="B17" s="18">
        <v>0</v>
      </c>
      <c r="C17" s="18">
        <v>0</v>
      </c>
      <c r="D17" s="18">
        <v>1.6666666666666667</v>
      </c>
      <c r="E17" s="18">
        <v>0</v>
      </c>
      <c r="F17" s="16" t="s">
        <v>17</v>
      </c>
      <c r="G17" s="15">
        <v>45.817932922655714</v>
      </c>
      <c r="H17" s="19" t="s">
        <v>19</v>
      </c>
      <c r="I17" s="20">
        <v>3</v>
      </c>
      <c r="J17" s="15">
        <v>280</v>
      </c>
      <c r="K17" s="15">
        <v>10</v>
      </c>
      <c r="L17" s="19">
        <v>8</v>
      </c>
      <c r="M17" s="16">
        <v>15</v>
      </c>
      <c r="N17" s="19" t="s">
        <v>23</v>
      </c>
      <c r="O17" s="22">
        <v>239.66666666666666</v>
      </c>
    </row>
    <row r="18" spans="1:15" x14ac:dyDescent="0.15">
      <c r="A18" s="17">
        <v>17</v>
      </c>
      <c r="B18" s="18">
        <v>0</v>
      </c>
      <c r="C18" s="18">
        <v>0</v>
      </c>
      <c r="D18" s="18">
        <v>2</v>
      </c>
      <c r="E18" s="18">
        <v>3</v>
      </c>
      <c r="F18" s="16" t="s">
        <v>17</v>
      </c>
      <c r="G18" s="15">
        <v>33.278576317590691</v>
      </c>
      <c r="H18" s="23" t="s">
        <v>19</v>
      </c>
      <c r="I18" s="20">
        <v>4</v>
      </c>
      <c r="J18" s="15">
        <v>1900</v>
      </c>
      <c r="K18" s="15">
        <v>22.5</v>
      </c>
      <c r="L18" s="19">
        <v>8</v>
      </c>
      <c r="M18" s="16" t="s">
        <v>16</v>
      </c>
      <c r="N18" s="19" t="s">
        <v>22</v>
      </c>
      <c r="O18" s="22">
        <v>1.4</v>
      </c>
    </row>
    <row r="19" spans="1:15" x14ac:dyDescent="0.15">
      <c r="A19" s="17">
        <v>18</v>
      </c>
      <c r="B19" s="18">
        <v>4</v>
      </c>
      <c r="C19" s="18">
        <v>5</v>
      </c>
      <c r="D19" s="18">
        <v>6</v>
      </c>
      <c r="E19" s="18">
        <v>0</v>
      </c>
      <c r="F19" s="16" t="s">
        <v>17</v>
      </c>
      <c r="G19" s="15">
        <v>72.243668720054757</v>
      </c>
      <c r="H19" s="16" t="s">
        <v>21</v>
      </c>
      <c r="I19" s="20">
        <v>3</v>
      </c>
      <c r="J19" s="15">
        <v>1996</v>
      </c>
      <c r="K19" s="15">
        <v>21</v>
      </c>
      <c r="L19" s="19">
        <v>7</v>
      </c>
      <c r="M19" s="16">
        <v>15</v>
      </c>
      <c r="N19" s="19" t="s">
        <v>22</v>
      </c>
      <c r="O19" s="22">
        <v>29.866666666666667</v>
      </c>
    </row>
    <row r="20" spans="1:15" x14ac:dyDescent="0.15">
      <c r="A20" s="17">
        <v>19</v>
      </c>
      <c r="B20" s="18">
        <v>0</v>
      </c>
      <c r="C20" s="18">
        <v>1.6666666666666667</v>
      </c>
      <c r="D20" s="18">
        <v>5.333333333333333</v>
      </c>
      <c r="E20" s="18">
        <v>0</v>
      </c>
      <c r="F20" s="16" t="s">
        <v>17</v>
      </c>
      <c r="G20" s="15">
        <v>23.137577002053387</v>
      </c>
      <c r="H20" s="19" t="s">
        <v>19</v>
      </c>
      <c r="I20" s="20">
        <v>4</v>
      </c>
      <c r="J20" s="15">
        <v>555</v>
      </c>
      <c r="K20" s="15">
        <v>14</v>
      </c>
      <c r="L20" s="21">
        <v>6</v>
      </c>
      <c r="M20" s="16">
        <v>10</v>
      </c>
      <c r="N20" s="19" t="s">
        <v>22</v>
      </c>
      <c r="O20" s="22">
        <v>15.4</v>
      </c>
    </row>
    <row r="21" spans="1:15" x14ac:dyDescent="0.15">
      <c r="A21" s="17">
        <v>20</v>
      </c>
      <c r="B21" s="18">
        <v>0.16666666666666666</v>
      </c>
      <c r="C21" s="18">
        <v>0.66666666666666663</v>
      </c>
      <c r="D21" s="18">
        <v>5.666666666666667</v>
      </c>
      <c r="E21" s="18">
        <v>3</v>
      </c>
      <c r="F21" s="16" t="s">
        <v>18</v>
      </c>
      <c r="G21" s="15">
        <v>30.751540041067763</v>
      </c>
      <c r="H21" s="19" t="s">
        <v>21</v>
      </c>
      <c r="I21" s="20">
        <v>3</v>
      </c>
      <c r="J21" s="15">
        <v>330</v>
      </c>
      <c r="K21" s="15">
        <v>11</v>
      </c>
      <c r="L21" s="19">
        <v>6</v>
      </c>
      <c r="M21" s="16">
        <v>15</v>
      </c>
      <c r="N21" s="19" t="s">
        <v>22</v>
      </c>
      <c r="O21" s="22">
        <v>12.166666666666666</v>
      </c>
    </row>
    <row r="22" spans="1:15" x14ac:dyDescent="0.15">
      <c r="A22" s="17">
        <v>21</v>
      </c>
      <c r="B22" s="18">
        <v>0</v>
      </c>
      <c r="C22" s="18">
        <v>0</v>
      </c>
      <c r="D22" s="18">
        <v>0</v>
      </c>
      <c r="E22" s="18">
        <v>0</v>
      </c>
      <c r="F22" s="16" t="s">
        <v>18</v>
      </c>
      <c r="G22" s="15">
        <v>42.893908281998634</v>
      </c>
      <c r="H22" s="19" t="s">
        <v>21</v>
      </c>
      <c r="I22" s="20">
        <v>2</v>
      </c>
      <c r="J22" s="15">
        <v>1850</v>
      </c>
      <c r="K22" s="15">
        <v>21</v>
      </c>
      <c r="L22" s="21">
        <v>5</v>
      </c>
      <c r="M22" s="16">
        <v>2.5</v>
      </c>
      <c r="N22" s="19" t="s">
        <v>22</v>
      </c>
      <c r="O22" s="22">
        <v>19</v>
      </c>
    </row>
    <row r="23" spans="1:15" x14ac:dyDescent="0.15">
      <c r="A23" s="17">
        <v>22</v>
      </c>
      <c r="B23" s="18">
        <v>0.5</v>
      </c>
      <c r="C23" s="18">
        <v>5.333333333333333</v>
      </c>
      <c r="D23" s="18">
        <v>5.333333333333333</v>
      </c>
      <c r="E23" s="18">
        <v>0</v>
      </c>
      <c r="F23" s="16" t="s">
        <v>17</v>
      </c>
      <c r="G23" s="15">
        <v>19.285420944558521</v>
      </c>
      <c r="H23" s="19" t="s">
        <v>19</v>
      </c>
      <c r="I23" s="20">
        <v>1</v>
      </c>
      <c r="J23" s="15">
        <v>15</v>
      </c>
      <c r="K23" s="15">
        <v>2.5</v>
      </c>
      <c r="L23" s="19">
        <v>4</v>
      </c>
      <c r="M23" s="16">
        <v>5</v>
      </c>
      <c r="N23" s="19" t="s">
        <v>23</v>
      </c>
      <c r="O23" s="22">
        <v>188.03333333333333</v>
      </c>
    </row>
    <row r="24" spans="1:15" x14ac:dyDescent="0.15">
      <c r="A24" s="17">
        <v>23</v>
      </c>
      <c r="B24" s="18">
        <v>0</v>
      </c>
      <c r="C24" s="18">
        <v>1.6666666666666667</v>
      </c>
      <c r="D24" s="18">
        <v>2.3333333333333335</v>
      </c>
      <c r="E24" s="18">
        <v>4.666666666666667</v>
      </c>
      <c r="F24" s="16" t="s">
        <v>18</v>
      </c>
      <c r="G24" s="15">
        <v>46.688569472963721</v>
      </c>
      <c r="H24" s="19" t="s">
        <v>21</v>
      </c>
      <c r="I24" s="20">
        <v>3</v>
      </c>
      <c r="J24" s="15">
        <v>1570</v>
      </c>
      <c r="K24" s="15">
        <v>20</v>
      </c>
      <c r="L24" s="21">
        <v>6</v>
      </c>
      <c r="M24" s="16">
        <v>2.5</v>
      </c>
      <c r="N24" s="19" t="s">
        <v>23</v>
      </c>
      <c r="O24" s="22">
        <v>200.03333333333333</v>
      </c>
    </row>
    <row r="25" spans="1:15" x14ac:dyDescent="0.15">
      <c r="A25" s="17">
        <v>24</v>
      </c>
      <c r="B25" s="18">
        <v>4</v>
      </c>
      <c r="C25" s="18">
        <v>5.666666666666667</v>
      </c>
      <c r="D25" s="18">
        <v>5.333333333333333</v>
      </c>
      <c r="E25" s="18">
        <v>3.3333333333333335</v>
      </c>
      <c r="F25" s="16" t="s">
        <v>18</v>
      </c>
      <c r="G25" s="15">
        <v>66.978781656399732</v>
      </c>
      <c r="H25" s="19" t="s">
        <v>21</v>
      </c>
      <c r="I25" s="20">
        <v>2</v>
      </c>
      <c r="J25" s="15">
        <v>55</v>
      </c>
      <c r="K25" s="15">
        <v>6</v>
      </c>
      <c r="L25" s="21">
        <v>4</v>
      </c>
      <c r="M25" s="16">
        <v>2.5</v>
      </c>
      <c r="N25" s="19" t="s">
        <v>23</v>
      </c>
      <c r="O25" s="22">
        <v>169</v>
      </c>
    </row>
    <row r="26" spans="1:15" x14ac:dyDescent="0.15">
      <c r="A26" s="17">
        <v>25</v>
      </c>
      <c r="B26" s="18">
        <v>0.5</v>
      </c>
      <c r="C26" s="18">
        <v>0</v>
      </c>
      <c r="D26" s="18">
        <v>4.666666666666667</v>
      </c>
      <c r="E26" s="18">
        <v>0</v>
      </c>
      <c r="F26" s="16" t="s">
        <v>17</v>
      </c>
      <c r="G26" s="15">
        <v>40.416153319644081</v>
      </c>
      <c r="H26" s="19" t="s">
        <v>19</v>
      </c>
      <c r="I26" s="20">
        <v>4</v>
      </c>
      <c r="J26" s="15">
        <v>1080</v>
      </c>
      <c r="K26" s="15">
        <v>17</v>
      </c>
      <c r="L26" s="21">
        <v>7</v>
      </c>
      <c r="M26" s="16">
        <v>15</v>
      </c>
      <c r="N26" s="19" t="s">
        <v>22</v>
      </c>
      <c r="O26" s="22">
        <v>37.200000000000003</v>
      </c>
    </row>
    <row r="27" spans="1:15" x14ac:dyDescent="0.15">
      <c r="A27" s="17">
        <v>26</v>
      </c>
      <c r="B27" s="18">
        <v>2.6666666666666665</v>
      </c>
      <c r="C27" s="18">
        <v>3</v>
      </c>
      <c r="D27" s="18">
        <v>5.5</v>
      </c>
      <c r="E27" s="18">
        <v>0</v>
      </c>
      <c r="F27" s="16" t="s">
        <v>17</v>
      </c>
      <c r="G27" s="15">
        <v>35.723477070499655</v>
      </c>
      <c r="H27" s="19" t="s">
        <v>19</v>
      </c>
      <c r="I27" s="20">
        <v>1</v>
      </c>
      <c r="J27" s="15">
        <v>40</v>
      </c>
      <c r="K27" s="15">
        <v>2.2000000000000002</v>
      </c>
      <c r="L27" s="19">
        <v>3</v>
      </c>
      <c r="M27" s="16">
        <v>2.5</v>
      </c>
      <c r="N27" s="19" t="s">
        <v>23</v>
      </c>
      <c r="O27" s="22">
        <v>220</v>
      </c>
    </row>
    <row r="28" spans="1:15" x14ac:dyDescent="0.15">
      <c r="A28" s="17">
        <v>27</v>
      </c>
      <c r="B28" s="18">
        <v>0</v>
      </c>
      <c r="C28" s="18">
        <v>0</v>
      </c>
      <c r="D28" s="18">
        <v>6.333333333333333</v>
      </c>
      <c r="E28" s="18">
        <v>1</v>
      </c>
      <c r="F28" s="16" t="s">
        <v>17</v>
      </c>
      <c r="G28" s="15">
        <v>15.375770020533881</v>
      </c>
      <c r="H28" s="16" t="s">
        <v>19</v>
      </c>
      <c r="I28" s="20">
        <v>4</v>
      </c>
      <c r="J28" s="15">
        <v>1230</v>
      </c>
      <c r="K28" s="15">
        <v>20</v>
      </c>
      <c r="L28" s="19">
        <v>8</v>
      </c>
      <c r="M28" s="16">
        <v>50</v>
      </c>
      <c r="N28" s="19" t="s">
        <v>22</v>
      </c>
      <c r="O28" s="22">
        <v>21.833333333333332</v>
      </c>
    </row>
    <row r="29" spans="1:15" x14ac:dyDescent="0.15">
      <c r="A29" s="17">
        <v>28</v>
      </c>
      <c r="B29" s="18">
        <v>0.5</v>
      </c>
      <c r="C29" s="18">
        <v>0.66666666666666663</v>
      </c>
      <c r="D29" s="18">
        <v>3.3333333333333335</v>
      </c>
      <c r="E29" s="18">
        <v>6.666666666666667</v>
      </c>
      <c r="F29" s="16" t="s">
        <v>18</v>
      </c>
      <c r="G29" s="15">
        <v>17.552361396303901</v>
      </c>
      <c r="H29" s="16" t="s">
        <v>19</v>
      </c>
      <c r="I29" s="20">
        <v>2</v>
      </c>
      <c r="J29" s="15">
        <v>165</v>
      </c>
      <c r="K29" s="15">
        <v>9</v>
      </c>
      <c r="L29" s="19">
        <v>7</v>
      </c>
      <c r="M29" s="16">
        <v>10</v>
      </c>
      <c r="N29" s="19" t="s">
        <v>22</v>
      </c>
      <c r="O29" s="22">
        <v>9.2333333333333325</v>
      </c>
    </row>
    <row r="30" spans="1:15" x14ac:dyDescent="0.15">
      <c r="A30" s="17">
        <v>29</v>
      </c>
      <c r="B30" s="18">
        <v>3.5</v>
      </c>
      <c r="C30" s="18">
        <v>3</v>
      </c>
      <c r="D30" s="18">
        <v>4.666666666666667</v>
      </c>
      <c r="E30" s="18">
        <v>0</v>
      </c>
      <c r="F30" s="16" t="s">
        <v>17</v>
      </c>
      <c r="G30" s="15">
        <v>44.05201916495551</v>
      </c>
      <c r="H30" s="19" t="s">
        <v>20</v>
      </c>
      <c r="I30" s="20">
        <v>4</v>
      </c>
      <c r="J30" s="15">
        <v>810</v>
      </c>
      <c r="K30" s="15">
        <v>18</v>
      </c>
      <c r="L30" s="21">
        <v>8</v>
      </c>
      <c r="M30" s="16">
        <v>15</v>
      </c>
      <c r="N30" s="19" t="s">
        <v>22</v>
      </c>
      <c r="O30" s="22">
        <v>35.833333333333336</v>
      </c>
    </row>
    <row r="31" spans="1:15" x14ac:dyDescent="0.15">
      <c r="A31" s="17">
        <v>30</v>
      </c>
      <c r="B31" s="18">
        <v>1.6666666666666667</v>
      </c>
      <c r="C31" s="18">
        <v>5.333333333333333</v>
      </c>
      <c r="D31" s="18">
        <v>2.3333333333333335</v>
      </c>
      <c r="E31" s="18">
        <v>0</v>
      </c>
      <c r="F31" s="16" t="s">
        <v>17</v>
      </c>
      <c r="G31" s="15">
        <v>29.711156741957563</v>
      </c>
      <c r="H31" s="16" t="s">
        <v>20</v>
      </c>
      <c r="I31" s="20">
        <v>2</v>
      </c>
      <c r="J31" s="15">
        <v>1370</v>
      </c>
      <c r="K31" s="15">
        <v>20</v>
      </c>
      <c r="L31" s="19">
        <v>3</v>
      </c>
      <c r="M31" s="16">
        <v>1</v>
      </c>
      <c r="N31" s="19" t="s">
        <v>23</v>
      </c>
      <c r="O31" s="22">
        <v>156.93333333333334</v>
      </c>
    </row>
    <row r="32" spans="1:15" x14ac:dyDescent="0.15">
      <c r="A32" s="17">
        <v>31</v>
      </c>
      <c r="B32" s="18">
        <v>0</v>
      </c>
      <c r="C32" s="18">
        <v>4.666666666666667</v>
      </c>
      <c r="D32" s="18">
        <v>6</v>
      </c>
      <c r="E32" s="18">
        <v>1.6666666666666667</v>
      </c>
      <c r="F32" s="16" t="s">
        <v>17</v>
      </c>
      <c r="G32" s="15">
        <v>19.564681724845997</v>
      </c>
      <c r="H32" s="19" t="s">
        <v>19</v>
      </c>
      <c r="I32" s="20">
        <v>3</v>
      </c>
      <c r="J32" s="15">
        <v>1000</v>
      </c>
      <c r="K32" s="15">
        <v>13</v>
      </c>
      <c r="L32" s="21">
        <v>8</v>
      </c>
      <c r="M32" s="16">
        <v>70</v>
      </c>
      <c r="N32" s="19" t="s">
        <v>16</v>
      </c>
      <c r="O32" s="22" t="s">
        <v>16</v>
      </c>
    </row>
    <row r="33" spans="1:15" x14ac:dyDescent="0.15">
      <c r="A33" s="17">
        <v>32</v>
      </c>
      <c r="B33" s="18">
        <v>0</v>
      </c>
      <c r="C33" s="18">
        <v>6</v>
      </c>
      <c r="D33" s="18">
        <v>5.666666666666667</v>
      </c>
      <c r="E33" s="18">
        <v>5.333333333333333</v>
      </c>
      <c r="F33" s="16" t="s">
        <v>17</v>
      </c>
      <c r="G33" s="15">
        <v>26.546201232032853</v>
      </c>
      <c r="H33" s="19" t="s">
        <v>19</v>
      </c>
      <c r="I33" s="20">
        <v>4</v>
      </c>
      <c r="J33" s="15" t="s">
        <v>16</v>
      </c>
      <c r="K33" s="15">
        <v>16.3</v>
      </c>
      <c r="L33" s="21">
        <v>7</v>
      </c>
      <c r="M33" s="16">
        <v>15</v>
      </c>
      <c r="N33" s="19" t="s">
        <v>16</v>
      </c>
      <c r="O33" s="22">
        <v>6.6333333333333337</v>
      </c>
    </row>
    <row r="34" spans="1:15" x14ac:dyDescent="0.15">
      <c r="A34" s="17">
        <v>33</v>
      </c>
      <c r="B34" s="18">
        <v>3.3333333333333335</v>
      </c>
      <c r="C34" s="18">
        <v>0</v>
      </c>
      <c r="D34" s="18">
        <v>1</v>
      </c>
      <c r="E34" s="18">
        <v>0</v>
      </c>
      <c r="F34" s="19" t="s">
        <v>17</v>
      </c>
      <c r="G34" s="15">
        <v>72.243668720000002</v>
      </c>
      <c r="H34" s="19" t="s">
        <v>21</v>
      </c>
      <c r="I34" s="18">
        <v>3</v>
      </c>
      <c r="J34" s="15">
        <v>1996</v>
      </c>
      <c r="K34" s="15">
        <v>21</v>
      </c>
      <c r="L34" s="19">
        <v>7</v>
      </c>
      <c r="M34" s="19">
        <v>15</v>
      </c>
      <c r="N34" s="19" t="s">
        <v>22</v>
      </c>
      <c r="O34" s="22">
        <v>29.866666666666667</v>
      </c>
    </row>
    <row r="35" spans="1:15" x14ac:dyDescent="0.15">
      <c r="A35" s="17">
        <v>34</v>
      </c>
      <c r="B35" s="18">
        <v>0</v>
      </c>
      <c r="C35" s="18">
        <v>0</v>
      </c>
      <c r="D35" s="18">
        <v>5.333333333333333</v>
      </c>
      <c r="E35" s="18">
        <v>0</v>
      </c>
      <c r="F35" s="16" t="s">
        <v>18</v>
      </c>
      <c r="G35" s="15">
        <v>43.405886379192332</v>
      </c>
      <c r="H35" s="19" t="s">
        <v>21</v>
      </c>
      <c r="I35" s="20">
        <v>3</v>
      </c>
      <c r="J35" s="15">
        <v>1420</v>
      </c>
      <c r="K35" s="15">
        <v>17.5</v>
      </c>
      <c r="L35" s="21">
        <v>5</v>
      </c>
      <c r="M35" s="16">
        <v>10</v>
      </c>
      <c r="N35" s="19" t="s">
        <v>22</v>
      </c>
      <c r="O35" s="22">
        <v>4.5</v>
      </c>
    </row>
    <row r="36" spans="1:15" x14ac:dyDescent="0.15">
      <c r="A36" s="17">
        <v>35</v>
      </c>
      <c r="B36" s="18">
        <v>0.33333333333333331</v>
      </c>
      <c r="C36" s="18">
        <v>3</v>
      </c>
      <c r="D36" s="18">
        <v>4.666666666666667</v>
      </c>
      <c r="E36" s="18">
        <v>0</v>
      </c>
      <c r="F36" s="16" t="s">
        <v>18</v>
      </c>
      <c r="G36" s="15">
        <v>36.547570157426421</v>
      </c>
      <c r="H36" s="19" t="s">
        <v>16</v>
      </c>
      <c r="I36" s="18" t="s">
        <v>16</v>
      </c>
      <c r="J36" s="15" t="s">
        <v>16</v>
      </c>
      <c r="K36" s="15" t="s">
        <v>16</v>
      </c>
      <c r="L36" s="19">
        <v>7</v>
      </c>
      <c r="M36" s="16" t="s">
        <v>16</v>
      </c>
      <c r="N36" s="19" t="s">
        <v>22</v>
      </c>
      <c r="O36" s="22">
        <v>190.9</v>
      </c>
    </row>
    <row r="37" spans="1:15" x14ac:dyDescent="0.15">
      <c r="A37" s="17">
        <v>36</v>
      </c>
      <c r="B37" s="18">
        <v>0</v>
      </c>
      <c r="C37" s="18">
        <v>5.333333333333333</v>
      </c>
      <c r="D37" s="18">
        <v>2</v>
      </c>
      <c r="E37" s="18">
        <v>0</v>
      </c>
      <c r="F37" s="19" t="s">
        <v>17</v>
      </c>
      <c r="G37" s="15">
        <v>19.285420940000002</v>
      </c>
      <c r="H37" s="19" t="s">
        <v>19</v>
      </c>
      <c r="I37" s="18">
        <v>1</v>
      </c>
      <c r="J37" s="15">
        <v>15</v>
      </c>
      <c r="K37" s="15">
        <v>2.5</v>
      </c>
      <c r="L37" s="19">
        <v>4</v>
      </c>
      <c r="M37" s="19">
        <v>5</v>
      </c>
      <c r="N37" s="19" t="s">
        <v>23</v>
      </c>
      <c r="O37" s="22">
        <v>188.03333333333333</v>
      </c>
    </row>
    <row r="38" spans="1:15" x14ac:dyDescent="0.15">
      <c r="A38" s="17">
        <v>37</v>
      </c>
      <c r="B38" s="18">
        <v>0</v>
      </c>
      <c r="C38" s="18">
        <v>6</v>
      </c>
      <c r="D38" s="18">
        <v>6</v>
      </c>
      <c r="E38" s="18">
        <v>3</v>
      </c>
      <c r="F38" s="16" t="s">
        <v>17</v>
      </c>
      <c r="G38" s="15">
        <v>21.333333333333332</v>
      </c>
      <c r="H38" s="19" t="s">
        <v>19</v>
      </c>
      <c r="I38" s="18">
        <v>1</v>
      </c>
      <c r="J38" s="15" t="s">
        <v>16</v>
      </c>
      <c r="K38" s="15">
        <v>3.5</v>
      </c>
      <c r="L38" s="21">
        <v>4</v>
      </c>
      <c r="M38" s="16">
        <v>2.5</v>
      </c>
      <c r="N38" s="19" t="s">
        <v>23</v>
      </c>
      <c r="O38" s="22">
        <v>203.86666666666667</v>
      </c>
    </row>
    <row r="39" spans="1:15" x14ac:dyDescent="0.15">
      <c r="A39" s="17">
        <v>38</v>
      </c>
      <c r="B39" s="18">
        <v>2.6666666666666665</v>
      </c>
      <c r="C39" s="18">
        <v>0</v>
      </c>
      <c r="D39" s="18">
        <v>4.333333333333333</v>
      </c>
      <c r="E39" s="18">
        <v>0</v>
      </c>
      <c r="F39" s="16" t="s">
        <v>17</v>
      </c>
      <c r="G39" s="15">
        <v>51.436002737850785</v>
      </c>
      <c r="H39" s="16" t="s">
        <v>20</v>
      </c>
      <c r="I39" s="18">
        <v>3</v>
      </c>
      <c r="J39" s="15">
        <v>2370</v>
      </c>
      <c r="K39" s="15">
        <v>23</v>
      </c>
      <c r="L39" s="19">
        <v>8</v>
      </c>
      <c r="M39" s="16">
        <v>10</v>
      </c>
      <c r="N39" s="19" t="s">
        <v>22</v>
      </c>
      <c r="O39" s="22">
        <v>17.066666666666666</v>
      </c>
    </row>
    <row r="40" spans="1:15" x14ac:dyDescent="0.15">
      <c r="A40" s="17">
        <v>39</v>
      </c>
      <c r="B40" s="18">
        <v>4</v>
      </c>
      <c r="C40" s="18">
        <v>3</v>
      </c>
      <c r="D40" s="18">
        <v>5.333333333333333</v>
      </c>
      <c r="E40" s="18">
        <v>0</v>
      </c>
      <c r="F40" s="16" t="s">
        <v>17</v>
      </c>
      <c r="G40" s="15">
        <v>53.691991786447637</v>
      </c>
      <c r="H40" s="16" t="s">
        <v>16</v>
      </c>
      <c r="I40" s="20">
        <v>2</v>
      </c>
      <c r="J40" s="15" t="s">
        <v>16</v>
      </c>
      <c r="K40" s="15">
        <v>6.5</v>
      </c>
      <c r="L40" s="19">
        <v>6</v>
      </c>
      <c r="M40" s="16">
        <v>10</v>
      </c>
      <c r="N40" s="19" t="s">
        <v>22</v>
      </c>
      <c r="O40" s="22">
        <v>3.2666666666666666</v>
      </c>
    </row>
    <row r="41" spans="1:15" x14ac:dyDescent="0.15">
      <c r="A41" s="17">
        <v>40</v>
      </c>
      <c r="B41" s="18">
        <v>3.6666666666666665</v>
      </c>
      <c r="C41" s="18">
        <v>5.666666666666667</v>
      </c>
      <c r="D41" s="18">
        <v>0</v>
      </c>
      <c r="E41" s="18">
        <v>0</v>
      </c>
      <c r="F41" s="16" t="s">
        <v>17</v>
      </c>
      <c r="G41" s="15">
        <v>40.459958932238195</v>
      </c>
      <c r="H41" s="16" t="s">
        <v>19</v>
      </c>
      <c r="I41" s="18">
        <v>3</v>
      </c>
      <c r="J41" s="19">
        <v>10</v>
      </c>
      <c r="K41" s="19">
        <v>3</v>
      </c>
      <c r="L41" s="19">
        <v>3</v>
      </c>
      <c r="M41" s="16">
        <v>2.5</v>
      </c>
      <c r="N41" s="19" t="s">
        <v>23</v>
      </c>
      <c r="O41" s="22">
        <v>42.3</v>
      </c>
    </row>
    <row r="42" spans="1:15" x14ac:dyDescent="0.15">
      <c r="A42" s="17">
        <v>41</v>
      </c>
      <c r="B42" s="18">
        <v>0</v>
      </c>
      <c r="C42" s="18">
        <v>5</v>
      </c>
      <c r="D42" s="18">
        <v>5</v>
      </c>
      <c r="E42" s="18">
        <v>0</v>
      </c>
      <c r="F42" s="16" t="s">
        <v>18</v>
      </c>
      <c r="G42" s="15">
        <v>54.806297056810401</v>
      </c>
      <c r="H42" s="19" t="s">
        <v>19</v>
      </c>
      <c r="I42" s="18">
        <v>4</v>
      </c>
      <c r="J42" s="15">
        <v>705</v>
      </c>
      <c r="K42" s="15">
        <v>14</v>
      </c>
      <c r="L42" s="21">
        <v>4</v>
      </c>
      <c r="M42" s="16">
        <v>70</v>
      </c>
      <c r="N42" s="19" t="s">
        <v>16</v>
      </c>
      <c r="O42" s="22">
        <v>24.6</v>
      </c>
    </row>
    <row r="43" spans="1:15" x14ac:dyDescent="0.15">
      <c r="A43" s="17">
        <v>42</v>
      </c>
      <c r="B43" s="18">
        <v>0.16666666666666666</v>
      </c>
      <c r="C43" s="18">
        <v>4.666666666666667</v>
      </c>
      <c r="D43" s="18">
        <v>6.333333333333333</v>
      </c>
      <c r="E43" s="18">
        <v>0</v>
      </c>
      <c r="F43" s="16" t="s">
        <v>17</v>
      </c>
      <c r="G43" s="15">
        <v>58.767967145790557</v>
      </c>
      <c r="H43" s="19" t="s">
        <v>21</v>
      </c>
      <c r="I43" s="18">
        <v>2</v>
      </c>
      <c r="J43" s="15">
        <v>365</v>
      </c>
      <c r="K43" s="15">
        <v>10</v>
      </c>
      <c r="L43" s="19">
        <v>5</v>
      </c>
      <c r="M43" s="16">
        <v>2</v>
      </c>
      <c r="N43" s="19" t="s">
        <v>22</v>
      </c>
      <c r="O43" s="22">
        <v>183.13333333333333</v>
      </c>
    </row>
    <row r="44" spans="1:15" x14ac:dyDescent="0.15">
      <c r="A44" s="17">
        <v>43</v>
      </c>
      <c r="B44" s="18">
        <v>0</v>
      </c>
      <c r="C44" s="18">
        <v>7</v>
      </c>
      <c r="D44" s="18">
        <v>4.666666666666667</v>
      </c>
      <c r="E44" s="18">
        <v>0</v>
      </c>
      <c r="F44" s="16" t="s">
        <v>17</v>
      </c>
      <c r="G44" s="15">
        <v>29.702943189596166</v>
      </c>
      <c r="H44" s="16" t="s">
        <v>19</v>
      </c>
      <c r="I44" s="18">
        <v>2</v>
      </c>
      <c r="J44" s="15" t="s">
        <v>16</v>
      </c>
      <c r="K44" s="15">
        <v>8</v>
      </c>
      <c r="L44" s="19">
        <v>3</v>
      </c>
      <c r="M44" s="16">
        <v>10</v>
      </c>
      <c r="N44" s="19" t="s">
        <v>22</v>
      </c>
      <c r="O44" s="22">
        <v>8.9333333333333336</v>
      </c>
    </row>
    <row r="45" spans="1:15" x14ac:dyDescent="0.15">
      <c r="A45" s="17">
        <v>44</v>
      </c>
      <c r="B45" s="18">
        <v>4</v>
      </c>
      <c r="C45" s="18">
        <v>0</v>
      </c>
      <c r="D45" s="18">
        <v>5</v>
      </c>
      <c r="E45" s="18">
        <v>0</v>
      </c>
      <c r="F45" s="16" t="s">
        <v>17</v>
      </c>
      <c r="G45" s="15">
        <v>27.59479808350445</v>
      </c>
      <c r="H45" s="19" t="s">
        <v>19</v>
      </c>
      <c r="I45" s="18">
        <v>4</v>
      </c>
      <c r="J45" s="15">
        <v>935</v>
      </c>
      <c r="K45" s="15">
        <v>13</v>
      </c>
      <c r="L45" s="21">
        <v>8</v>
      </c>
      <c r="M45" s="16">
        <v>40</v>
      </c>
      <c r="N45" s="19" t="s">
        <v>16</v>
      </c>
      <c r="O45" s="22">
        <v>9.8000000000000007</v>
      </c>
    </row>
    <row r="46" spans="1:15" x14ac:dyDescent="0.15">
      <c r="A46" s="17">
        <v>45</v>
      </c>
      <c r="B46" s="18">
        <v>2.6666666666666665</v>
      </c>
      <c r="C46" s="18">
        <v>0</v>
      </c>
      <c r="D46" s="18">
        <v>5.666666666666667</v>
      </c>
      <c r="E46" s="18">
        <v>0</v>
      </c>
      <c r="F46" s="16" t="s">
        <v>17</v>
      </c>
      <c r="G46" s="15">
        <v>58.685831622176593</v>
      </c>
      <c r="H46" s="19" t="s">
        <v>20</v>
      </c>
      <c r="I46" s="18">
        <v>2</v>
      </c>
      <c r="J46" s="15">
        <v>720</v>
      </c>
      <c r="K46" s="15">
        <v>12</v>
      </c>
      <c r="L46" s="21">
        <v>4</v>
      </c>
      <c r="M46" s="16">
        <v>2</v>
      </c>
      <c r="N46" s="19" t="s">
        <v>23</v>
      </c>
      <c r="O46" s="22">
        <v>184.3</v>
      </c>
    </row>
    <row r="47" spans="1:15" x14ac:dyDescent="0.15">
      <c r="A47" s="17">
        <v>46</v>
      </c>
      <c r="B47" s="18">
        <v>1.5</v>
      </c>
      <c r="C47" s="18">
        <v>0</v>
      </c>
      <c r="D47" s="18">
        <v>3</v>
      </c>
      <c r="E47" s="18">
        <v>0</v>
      </c>
      <c r="F47" s="16" t="s">
        <v>17</v>
      </c>
      <c r="G47" s="15">
        <v>36.492813141683776</v>
      </c>
      <c r="H47" s="19" t="s">
        <v>19</v>
      </c>
      <c r="I47" s="18">
        <v>2</v>
      </c>
      <c r="J47" s="15">
        <v>2600</v>
      </c>
      <c r="K47" s="15">
        <v>12</v>
      </c>
      <c r="L47" s="21" t="s">
        <v>16</v>
      </c>
      <c r="M47" s="16" t="s">
        <v>16</v>
      </c>
      <c r="N47" s="19" t="s">
        <v>23</v>
      </c>
      <c r="O47" s="22">
        <v>12.533333333333333</v>
      </c>
    </row>
    <row r="48" spans="1:15" x14ac:dyDescent="0.15">
      <c r="A48" s="17">
        <v>47</v>
      </c>
      <c r="B48" s="18">
        <v>4</v>
      </c>
      <c r="C48" s="18">
        <v>5</v>
      </c>
      <c r="D48" s="18">
        <v>5.666666666666667</v>
      </c>
      <c r="E48" s="18">
        <v>2</v>
      </c>
      <c r="F48" s="16" t="s">
        <v>17</v>
      </c>
      <c r="G48" s="15">
        <v>49.661875427789184</v>
      </c>
      <c r="H48" s="19" t="s">
        <v>20</v>
      </c>
      <c r="I48" s="18">
        <v>2</v>
      </c>
      <c r="J48" s="15" t="s">
        <v>16</v>
      </c>
      <c r="K48" s="15">
        <v>6.5</v>
      </c>
      <c r="L48" s="21">
        <v>4</v>
      </c>
      <c r="M48" s="16">
        <v>2.5</v>
      </c>
      <c r="N48" s="19" t="s">
        <v>23</v>
      </c>
      <c r="O48" s="22">
        <v>159.4</v>
      </c>
    </row>
    <row r="49" spans="1:22" x14ac:dyDescent="0.15">
      <c r="A49" s="17">
        <v>48</v>
      </c>
      <c r="B49" s="18">
        <v>0</v>
      </c>
      <c r="C49" s="18">
        <v>0</v>
      </c>
      <c r="D49" s="18">
        <v>0</v>
      </c>
      <c r="E49" s="18">
        <v>0</v>
      </c>
      <c r="F49" s="16" t="s">
        <v>17</v>
      </c>
      <c r="G49" s="15">
        <v>57.404517453798768</v>
      </c>
      <c r="H49" s="16" t="s">
        <v>21</v>
      </c>
      <c r="I49" s="18">
        <v>1</v>
      </c>
      <c r="J49" s="15">
        <v>65</v>
      </c>
      <c r="K49" s="15">
        <v>3.7</v>
      </c>
      <c r="L49" s="19">
        <v>3</v>
      </c>
      <c r="M49" s="16">
        <v>5</v>
      </c>
      <c r="N49" s="19" t="s">
        <v>22</v>
      </c>
      <c r="O49" s="22">
        <v>46.7</v>
      </c>
    </row>
    <row r="50" spans="1:22" x14ac:dyDescent="0.15">
      <c r="A50" s="17">
        <v>49</v>
      </c>
      <c r="B50" s="18">
        <v>0.5</v>
      </c>
      <c r="C50" s="18">
        <v>0</v>
      </c>
      <c r="D50" s="18">
        <v>5.333333333333333</v>
      </c>
      <c r="E50" s="18">
        <v>2.6666666666666665</v>
      </c>
      <c r="F50" s="16" t="s">
        <v>17</v>
      </c>
      <c r="G50" s="15">
        <v>63.370294318959616</v>
      </c>
      <c r="H50" s="19" t="s">
        <v>21</v>
      </c>
      <c r="I50" s="18">
        <v>4</v>
      </c>
      <c r="J50" s="15" t="s">
        <v>16</v>
      </c>
      <c r="K50" s="15">
        <v>9</v>
      </c>
      <c r="L50" s="21">
        <v>4</v>
      </c>
      <c r="M50" s="16">
        <v>20</v>
      </c>
      <c r="N50" s="19" t="s">
        <v>22</v>
      </c>
      <c r="O50" s="22">
        <v>23.2</v>
      </c>
    </row>
    <row r="51" spans="1:22" x14ac:dyDescent="0.15">
      <c r="A51" s="17">
        <v>50</v>
      </c>
      <c r="B51" s="18">
        <v>2.5</v>
      </c>
      <c r="C51" s="18">
        <v>0</v>
      </c>
      <c r="D51" s="18">
        <v>6.333333333333333</v>
      </c>
      <c r="E51" s="18">
        <v>5</v>
      </c>
      <c r="F51" s="16" t="s">
        <v>18</v>
      </c>
      <c r="G51" s="15">
        <v>36.11772758384668</v>
      </c>
      <c r="H51" s="19" t="s">
        <v>21</v>
      </c>
      <c r="I51" s="18">
        <v>2</v>
      </c>
      <c r="J51" s="15">
        <v>205.2</v>
      </c>
      <c r="K51" s="15">
        <v>11</v>
      </c>
      <c r="L51" s="19">
        <v>8</v>
      </c>
      <c r="M51" s="16">
        <v>40</v>
      </c>
      <c r="N51" s="19" t="s">
        <v>23</v>
      </c>
      <c r="O51" s="22">
        <v>148.9</v>
      </c>
    </row>
    <row r="52" spans="1:22" x14ac:dyDescent="0.15">
      <c r="A52" s="17">
        <v>51</v>
      </c>
      <c r="B52" s="18">
        <v>1.6666666666666667</v>
      </c>
      <c r="C52" s="18">
        <v>3</v>
      </c>
      <c r="D52" s="18">
        <v>5</v>
      </c>
      <c r="E52" s="18">
        <v>0</v>
      </c>
      <c r="F52" s="16" t="s">
        <v>17</v>
      </c>
      <c r="G52" s="15">
        <v>17.711156741957563</v>
      </c>
      <c r="H52" s="19" t="s">
        <v>19</v>
      </c>
      <c r="I52" s="20">
        <v>4</v>
      </c>
      <c r="J52" s="15">
        <v>117</v>
      </c>
      <c r="K52" s="15">
        <v>10</v>
      </c>
      <c r="L52" s="19">
        <v>8</v>
      </c>
      <c r="M52" s="16">
        <v>40</v>
      </c>
      <c r="N52" s="19" t="s">
        <v>23</v>
      </c>
      <c r="O52" s="22">
        <v>7.0666666666666664</v>
      </c>
      <c r="V52" s="6">
        <v>1</v>
      </c>
    </row>
    <row r="53" spans="1:22" x14ac:dyDescent="0.15">
      <c r="A53" s="17">
        <v>52</v>
      </c>
      <c r="B53" s="18">
        <v>0</v>
      </c>
      <c r="C53" s="18">
        <v>5</v>
      </c>
      <c r="D53" s="18">
        <v>6.666666666666667</v>
      </c>
      <c r="E53" s="18">
        <v>3.3333333333333335</v>
      </c>
      <c r="F53" s="16" t="s">
        <v>17</v>
      </c>
      <c r="G53" s="15">
        <v>37.650924024640659</v>
      </c>
      <c r="H53" s="19" t="s">
        <v>19</v>
      </c>
      <c r="I53" s="20">
        <v>2</v>
      </c>
      <c r="J53" s="15" t="s">
        <v>16</v>
      </c>
      <c r="K53" s="15">
        <v>6</v>
      </c>
      <c r="L53" s="21">
        <v>5</v>
      </c>
      <c r="M53" s="16">
        <v>15</v>
      </c>
      <c r="N53" s="19" t="s">
        <v>22</v>
      </c>
      <c r="O53" s="22">
        <v>33.93333333333333</v>
      </c>
    </row>
    <row r="54" spans="1:22" x14ac:dyDescent="0.15">
      <c r="A54" s="17">
        <v>53</v>
      </c>
      <c r="B54" s="18">
        <v>1.5</v>
      </c>
      <c r="C54" s="18">
        <v>1</v>
      </c>
      <c r="D54" s="18">
        <v>3.3333333333333335</v>
      </c>
      <c r="E54" s="18">
        <v>0</v>
      </c>
      <c r="F54" s="16" t="s">
        <v>17</v>
      </c>
      <c r="G54" s="15">
        <v>52.008213552361397</v>
      </c>
      <c r="H54" s="16" t="s">
        <v>16</v>
      </c>
      <c r="I54" s="18">
        <v>2</v>
      </c>
      <c r="J54" s="15" t="s">
        <v>16</v>
      </c>
      <c r="K54" s="15">
        <v>12.5</v>
      </c>
      <c r="L54" s="19">
        <v>7</v>
      </c>
      <c r="M54" s="16">
        <v>20</v>
      </c>
      <c r="N54" s="19" t="s">
        <v>22</v>
      </c>
      <c r="O54" s="22">
        <v>8.2666666666666675</v>
      </c>
    </row>
    <row r="55" spans="1:22" x14ac:dyDescent="0.15">
      <c r="A55" s="17">
        <v>54</v>
      </c>
      <c r="B55" s="18">
        <v>2.8333333333333335</v>
      </c>
      <c r="C55" s="18">
        <v>4.666666666666667</v>
      </c>
      <c r="D55" s="18">
        <v>1.3333333333333333</v>
      </c>
      <c r="E55" s="18">
        <v>0</v>
      </c>
      <c r="F55" s="16" t="s">
        <v>17</v>
      </c>
      <c r="G55" s="15">
        <v>22.614647501711158</v>
      </c>
      <c r="H55" s="19" t="s">
        <v>21</v>
      </c>
      <c r="I55" s="18">
        <v>2</v>
      </c>
      <c r="J55" s="15">
        <v>325</v>
      </c>
      <c r="K55" s="15">
        <v>13</v>
      </c>
      <c r="L55" s="19">
        <v>6</v>
      </c>
      <c r="M55" s="16">
        <v>8</v>
      </c>
      <c r="N55" s="19" t="s">
        <v>23</v>
      </c>
      <c r="O55" s="22">
        <v>143.80000000000001</v>
      </c>
    </row>
    <row r="56" spans="1:22" x14ac:dyDescent="0.15">
      <c r="A56" s="17">
        <v>55</v>
      </c>
      <c r="B56" s="18">
        <v>4</v>
      </c>
      <c r="C56" s="18">
        <v>4.666666666666667</v>
      </c>
      <c r="D56" s="18">
        <v>5</v>
      </c>
      <c r="E56" s="18">
        <v>3.3333333333333335</v>
      </c>
      <c r="F56" s="16" t="s">
        <v>17</v>
      </c>
      <c r="G56" s="15">
        <v>62.680355920602324</v>
      </c>
      <c r="H56" s="16" t="s">
        <v>19</v>
      </c>
      <c r="I56" s="18">
        <v>1</v>
      </c>
      <c r="J56" s="15">
        <v>19.5</v>
      </c>
      <c r="K56" s="15">
        <v>2.7</v>
      </c>
      <c r="L56" s="19">
        <v>3</v>
      </c>
      <c r="M56" s="16" t="s">
        <v>16</v>
      </c>
      <c r="N56" s="19" t="s">
        <v>23</v>
      </c>
      <c r="O56" s="22">
        <v>105.8</v>
      </c>
    </row>
    <row r="57" spans="1:22" x14ac:dyDescent="0.15">
      <c r="A57" s="17">
        <v>56</v>
      </c>
      <c r="B57" s="18">
        <v>1</v>
      </c>
      <c r="C57" s="18">
        <v>0</v>
      </c>
      <c r="D57" s="18">
        <v>5.666666666666667</v>
      </c>
      <c r="E57" s="18">
        <v>0</v>
      </c>
      <c r="F57" s="16" t="s">
        <v>17</v>
      </c>
      <c r="G57" s="15">
        <v>23.132101300479125</v>
      </c>
      <c r="H57" s="19" t="s">
        <v>19</v>
      </c>
      <c r="I57" s="20">
        <v>3</v>
      </c>
      <c r="J57" s="15">
        <v>38</v>
      </c>
      <c r="K57" s="15">
        <v>6</v>
      </c>
      <c r="L57" s="19">
        <v>5</v>
      </c>
      <c r="M57" s="16">
        <v>15</v>
      </c>
      <c r="N57" s="19" t="s">
        <v>23</v>
      </c>
      <c r="O57" s="22">
        <v>124.46666666666667</v>
      </c>
      <c r="V57" s="6">
        <v>2</v>
      </c>
    </row>
    <row r="58" spans="1:22" x14ac:dyDescent="0.15">
      <c r="A58" s="17">
        <v>57</v>
      </c>
      <c r="B58" s="18">
        <v>4</v>
      </c>
      <c r="C58" s="18">
        <v>0</v>
      </c>
      <c r="D58" s="18">
        <v>5.666666666666667</v>
      </c>
      <c r="E58" s="18">
        <v>0</v>
      </c>
      <c r="F58" s="16" t="s">
        <v>17</v>
      </c>
      <c r="G58" s="15">
        <v>37.4154688569473</v>
      </c>
      <c r="H58" s="19" t="s">
        <v>20</v>
      </c>
      <c r="I58" s="20">
        <v>2</v>
      </c>
      <c r="J58" s="15">
        <v>31.9</v>
      </c>
      <c r="K58" s="15">
        <v>6</v>
      </c>
      <c r="L58" s="21">
        <v>4</v>
      </c>
      <c r="M58" s="16">
        <v>5</v>
      </c>
      <c r="N58" s="19" t="s">
        <v>23</v>
      </c>
      <c r="O58" s="22">
        <v>136.30000000000001</v>
      </c>
    </row>
    <row r="59" spans="1:22" x14ac:dyDescent="0.15">
      <c r="A59" s="17">
        <v>58</v>
      </c>
      <c r="B59" s="18">
        <v>0</v>
      </c>
      <c r="C59" s="18">
        <v>2</v>
      </c>
      <c r="D59" s="18">
        <v>5</v>
      </c>
      <c r="E59" s="18">
        <v>0</v>
      </c>
      <c r="F59" s="16" t="s">
        <v>17</v>
      </c>
      <c r="G59" s="15">
        <v>30.90759753593429</v>
      </c>
      <c r="H59" s="16" t="s">
        <v>19</v>
      </c>
      <c r="I59" s="20">
        <v>3</v>
      </c>
      <c r="J59" s="15">
        <v>310</v>
      </c>
      <c r="K59" s="15">
        <v>12</v>
      </c>
      <c r="L59" s="19">
        <v>7</v>
      </c>
      <c r="M59" s="16">
        <v>10</v>
      </c>
      <c r="N59" s="19" t="s">
        <v>22</v>
      </c>
      <c r="O59" s="22">
        <v>36.033333333333331</v>
      </c>
      <c r="V59" s="6">
        <v>1</v>
      </c>
    </row>
    <row r="60" spans="1:22" x14ac:dyDescent="0.15">
      <c r="A60" s="17">
        <v>59</v>
      </c>
      <c r="B60" s="18">
        <v>2.5</v>
      </c>
      <c r="C60" s="18">
        <v>0.66666666666666663</v>
      </c>
      <c r="D60" s="18">
        <v>2.6666666666666665</v>
      </c>
      <c r="E60" s="18">
        <v>0</v>
      </c>
      <c r="F60" s="16" t="s">
        <v>18</v>
      </c>
      <c r="G60" s="15">
        <v>23.279945242984258</v>
      </c>
      <c r="H60" s="16" t="s">
        <v>16</v>
      </c>
      <c r="I60" s="18">
        <v>2</v>
      </c>
      <c r="J60" s="15" t="s">
        <v>16</v>
      </c>
      <c r="K60" s="15">
        <v>10</v>
      </c>
      <c r="L60" s="19">
        <v>3</v>
      </c>
      <c r="M60" s="16">
        <v>20</v>
      </c>
      <c r="N60" s="19" t="s">
        <v>22</v>
      </c>
      <c r="O60" s="22">
        <v>104.23333333333333</v>
      </c>
    </row>
    <row r="61" spans="1:22" x14ac:dyDescent="0.15">
      <c r="A61" s="17">
        <v>60</v>
      </c>
      <c r="B61" s="18">
        <v>3.25</v>
      </c>
      <c r="C61" s="18">
        <v>6.333333333333333</v>
      </c>
      <c r="D61" s="18">
        <v>2.5</v>
      </c>
      <c r="E61" s="18">
        <v>1.3333333333333333</v>
      </c>
      <c r="F61" s="16" t="s">
        <v>17</v>
      </c>
      <c r="G61" s="15">
        <v>55.592060232717316</v>
      </c>
      <c r="H61" s="19" t="s">
        <v>19</v>
      </c>
      <c r="I61" s="20">
        <v>3</v>
      </c>
      <c r="J61" s="15">
        <v>176</v>
      </c>
      <c r="K61" s="15">
        <v>10.5</v>
      </c>
      <c r="L61" s="19">
        <v>8</v>
      </c>
      <c r="M61" s="16">
        <v>50</v>
      </c>
      <c r="N61" s="19" t="s">
        <v>22</v>
      </c>
      <c r="O61" s="22">
        <v>35.633333333333333</v>
      </c>
    </row>
    <row r="62" spans="1:22" x14ac:dyDescent="0.15">
      <c r="A62" s="17">
        <v>61</v>
      </c>
      <c r="B62" s="18">
        <v>1.6666666666666667</v>
      </c>
      <c r="C62" s="18">
        <v>0</v>
      </c>
      <c r="D62" s="18">
        <v>5.333333333333333</v>
      </c>
      <c r="E62" s="18">
        <v>1.3333333333333333</v>
      </c>
      <c r="F62" s="16" t="s">
        <v>17</v>
      </c>
      <c r="G62" s="15">
        <v>65.330595482546201</v>
      </c>
      <c r="H62" s="19" t="s">
        <v>19</v>
      </c>
      <c r="I62" s="20">
        <v>2</v>
      </c>
      <c r="J62" s="15">
        <v>104.2</v>
      </c>
      <c r="K62" s="15">
        <v>7</v>
      </c>
      <c r="L62" s="21">
        <v>4</v>
      </c>
      <c r="M62" s="16">
        <v>10</v>
      </c>
      <c r="N62" s="19" t="s">
        <v>22</v>
      </c>
      <c r="O62" s="22">
        <v>13.533333333333333</v>
      </c>
    </row>
    <row r="63" spans="1:22" x14ac:dyDescent="0.15">
      <c r="A63" s="17">
        <v>62</v>
      </c>
      <c r="B63" s="18">
        <v>4</v>
      </c>
      <c r="C63" s="18">
        <v>6.666666666666667</v>
      </c>
      <c r="D63" s="18">
        <v>5.5</v>
      </c>
      <c r="E63" s="18">
        <v>1.3333333333333333</v>
      </c>
      <c r="F63" s="16" t="s">
        <v>18</v>
      </c>
      <c r="G63" s="15">
        <v>51.154004106776178</v>
      </c>
      <c r="H63" s="19" t="s">
        <v>20</v>
      </c>
      <c r="I63" s="20">
        <v>2</v>
      </c>
      <c r="J63" s="15">
        <v>12.3</v>
      </c>
      <c r="K63" s="15">
        <v>6</v>
      </c>
      <c r="L63" s="21">
        <v>3</v>
      </c>
      <c r="M63" s="16">
        <v>2.5</v>
      </c>
      <c r="N63" s="19" t="s">
        <v>23</v>
      </c>
      <c r="O63" s="22">
        <v>115.26666666666667</v>
      </c>
    </row>
    <row r="64" spans="1:22" x14ac:dyDescent="0.15">
      <c r="A64" s="17">
        <v>63</v>
      </c>
      <c r="B64" s="18">
        <v>3</v>
      </c>
      <c r="C64" s="18">
        <v>5.666666666666667</v>
      </c>
      <c r="D64" s="18">
        <v>4.666666666666667</v>
      </c>
      <c r="E64" s="18">
        <v>6.666666666666667</v>
      </c>
      <c r="F64" s="16" t="s">
        <v>18</v>
      </c>
      <c r="G64" s="15">
        <v>53.946611909650926</v>
      </c>
      <c r="H64" s="19" t="s">
        <v>19</v>
      </c>
      <c r="I64" s="20">
        <v>1</v>
      </c>
      <c r="J64" s="15">
        <v>15</v>
      </c>
      <c r="K64" s="15">
        <v>3</v>
      </c>
      <c r="L64" s="21">
        <v>3</v>
      </c>
      <c r="M64" s="16">
        <v>1</v>
      </c>
      <c r="N64" s="19" t="s">
        <v>23</v>
      </c>
      <c r="O64" s="22">
        <v>112.06666666666666</v>
      </c>
    </row>
    <row r="65" spans="1:44" x14ac:dyDescent="0.15">
      <c r="A65" s="17">
        <v>64</v>
      </c>
      <c r="B65" s="18">
        <v>0</v>
      </c>
      <c r="C65" s="18">
        <v>0</v>
      </c>
      <c r="D65" s="18">
        <v>0</v>
      </c>
      <c r="E65" s="18">
        <v>0</v>
      </c>
      <c r="F65" s="16" t="s">
        <v>17</v>
      </c>
      <c r="G65" s="15">
        <v>22.381930184804929</v>
      </c>
      <c r="H65" s="19" t="s">
        <v>21</v>
      </c>
      <c r="I65" s="20">
        <v>2</v>
      </c>
      <c r="J65" s="15">
        <v>316</v>
      </c>
      <c r="K65" s="15">
        <v>11</v>
      </c>
      <c r="L65" s="19">
        <v>6</v>
      </c>
      <c r="M65" s="16">
        <v>15</v>
      </c>
      <c r="N65" s="19" t="s">
        <v>22</v>
      </c>
      <c r="O65" s="22">
        <v>86.066666666666663</v>
      </c>
    </row>
    <row r="66" spans="1:44" x14ac:dyDescent="0.15">
      <c r="A66" s="17">
        <v>65</v>
      </c>
      <c r="B66" s="18">
        <v>4</v>
      </c>
      <c r="C66" s="18">
        <v>5</v>
      </c>
      <c r="D66" s="18">
        <v>3.3333333333333335</v>
      </c>
      <c r="E66" s="18">
        <v>0</v>
      </c>
      <c r="F66" s="16" t="s">
        <v>17</v>
      </c>
      <c r="G66" s="15">
        <v>43.802874743326491</v>
      </c>
      <c r="H66" s="19" t="s">
        <v>19</v>
      </c>
      <c r="I66" s="20">
        <v>1</v>
      </c>
      <c r="J66" s="15" t="s">
        <v>16</v>
      </c>
      <c r="K66" s="15">
        <v>4</v>
      </c>
      <c r="L66" s="21">
        <v>3</v>
      </c>
      <c r="M66" s="16">
        <v>5</v>
      </c>
      <c r="N66" s="19" t="s">
        <v>22</v>
      </c>
      <c r="O66" s="22">
        <v>53.733333333333334</v>
      </c>
    </row>
    <row r="67" spans="1:44" x14ac:dyDescent="0.15">
      <c r="A67" s="17">
        <v>66</v>
      </c>
      <c r="B67" s="18">
        <v>0</v>
      </c>
      <c r="C67" s="18">
        <v>0</v>
      </c>
      <c r="D67" s="18">
        <v>0.66666666666666663</v>
      </c>
      <c r="E67" s="18">
        <v>0</v>
      </c>
      <c r="F67" s="16" t="s">
        <v>18</v>
      </c>
      <c r="G67" s="15">
        <v>44.700889801505816</v>
      </c>
      <c r="H67" s="19" t="s">
        <v>19</v>
      </c>
      <c r="I67" s="18">
        <v>2</v>
      </c>
      <c r="J67" s="15">
        <v>220.5</v>
      </c>
      <c r="K67" s="15">
        <v>8.1999999999999993</v>
      </c>
      <c r="L67" s="21">
        <v>7</v>
      </c>
      <c r="M67" s="16">
        <v>15</v>
      </c>
      <c r="N67" s="19" t="s">
        <v>22</v>
      </c>
      <c r="O67" s="22">
        <v>88.166666666666671</v>
      </c>
    </row>
    <row r="68" spans="1:44" x14ac:dyDescent="0.15">
      <c r="A68" s="17">
        <v>67</v>
      </c>
      <c r="B68" s="18">
        <v>2.5</v>
      </c>
      <c r="C68" s="18">
        <v>5.333333333333333</v>
      </c>
      <c r="D68" s="18">
        <v>6.333333333333333</v>
      </c>
      <c r="E68" s="18">
        <v>0</v>
      </c>
      <c r="F68" s="16" t="s">
        <v>17</v>
      </c>
      <c r="G68" s="15">
        <v>81.004791238877488</v>
      </c>
      <c r="H68" s="19" t="s">
        <v>19</v>
      </c>
      <c r="I68" s="18">
        <v>2</v>
      </c>
      <c r="J68" s="15" t="s">
        <v>16</v>
      </c>
      <c r="K68" s="15">
        <v>14</v>
      </c>
      <c r="L68" s="21">
        <v>4</v>
      </c>
      <c r="M68" s="16">
        <v>10</v>
      </c>
      <c r="N68" s="19" t="s">
        <v>22</v>
      </c>
      <c r="O68" s="22">
        <v>35.733333333333334</v>
      </c>
    </row>
    <row r="69" spans="1:44" s="4" customFormat="1" x14ac:dyDescent="0.15">
      <c r="A69" s="17">
        <v>68</v>
      </c>
      <c r="B69" s="18">
        <v>0</v>
      </c>
      <c r="C69" s="18">
        <v>5</v>
      </c>
      <c r="D69" s="18">
        <v>5</v>
      </c>
      <c r="E69" s="18">
        <v>7</v>
      </c>
      <c r="F69" s="16" t="s">
        <v>17</v>
      </c>
      <c r="G69" s="15">
        <v>31.682409308692677</v>
      </c>
      <c r="H69" s="19" t="s">
        <v>19</v>
      </c>
      <c r="I69" s="20">
        <v>4</v>
      </c>
      <c r="J69" s="15">
        <v>1270</v>
      </c>
      <c r="K69" s="15">
        <v>16</v>
      </c>
      <c r="L69" s="19">
        <v>8</v>
      </c>
      <c r="M69" s="16">
        <v>80</v>
      </c>
      <c r="N69" s="19" t="s">
        <v>22</v>
      </c>
      <c r="O69" s="22">
        <v>12.633333333333333</v>
      </c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O69" s="6"/>
      <c r="AP69" s="6"/>
      <c r="AQ69" s="6"/>
      <c r="AR69" s="6"/>
    </row>
    <row r="70" spans="1:44" x14ac:dyDescent="0.15">
      <c r="A70" s="17">
        <v>69</v>
      </c>
      <c r="B70" s="18">
        <v>0.66666666666666663</v>
      </c>
      <c r="C70" s="18">
        <v>5</v>
      </c>
      <c r="D70" s="18">
        <v>4</v>
      </c>
      <c r="E70" s="18">
        <v>0</v>
      </c>
      <c r="F70" s="16" t="s">
        <v>17</v>
      </c>
      <c r="G70" s="15">
        <v>30.390143737166323</v>
      </c>
      <c r="H70" s="19" t="s">
        <v>19</v>
      </c>
      <c r="I70" s="18">
        <v>2</v>
      </c>
      <c r="J70" s="15">
        <v>364</v>
      </c>
      <c r="K70" s="15">
        <v>10.5</v>
      </c>
      <c r="L70" s="21">
        <v>3</v>
      </c>
      <c r="M70" s="16">
        <v>2.5</v>
      </c>
      <c r="N70" s="19" t="s">
        <v>16</v>
      </c>
      <c r="O70" s="22" t="s">
        <v>16</v>
      </c>
    </row>
    <row r="71" spans="1:44" x14ac:dyDescent="0.15">
      <c r="A71" s="17">
        <v>70</v>
      </c>
      <c r="B71" s="18">
        <v>3.3333333333333335</v>
      </c>
      <c r="C71" s="18">
        <v>5</v>
      </c>
      <c r="D71" s="18">
        <v>5.666666666666667</v>
      </c>
      <c r="E71" s="18">
        <v>0</v>
      </c>
      <c r="F71" s="16" t="s">
        <v>17</v>
      </c>
      <c r="G71" s="15">
        <v>55.728952772073924</v>
      </c>
      <c r="H71" s="19" t="s">
        <v>19</v>
      </c>
      <c r="I71" s="18">
        <v>2</v>
      </c>
      <c r="J71" s="15" t="s">
        <v>16</v>
      </c>
      <c r="K71" s="15">
        <v>10</v>
      </c>
      <c r="L71" s="21">
        <v>4</v>
      </c>
      <c r="M71" s="16">
        <v>5</v>
      </c>
      <c r="N71" s="19" t="s">
        <v>23</v>
      </c>
      <c r="O71" s="22">
        <v>102.7</v>
      </c>
    </row>
    <row r="72" spans="1:44" x14ac:dyDescent="0.15">
      <c r="A72" s="17">
        <v>71</v>
      </c>
      <c r="B72" s="18">
        <v>2.6666666666666665</v>
      </c>
      <c r="C72" s="18">
        <v>0</v>
      </c>
      <c r="D72" s="18">
        <v>5.666666666666667</v>
      </c>
      <c r="E72" s="18">
        <v>4.333333333333333</v>
      </c>
      <c r="F72" s="16" t="s">
        <v>18</v>
      </c>
      <c r="G72" s="15">
        <v>66.518822724161538</v>
      </c>
      <c r="H72" s="16" t="s">
        <v>19</v>
      </c>
      <c r="I72" s="18">
        <v>2</v>
      </c>
      <c r="J72" s="15">
        <v>2469</v>
      </c>
      <c r="K72" s="15">
        <v>20</v>
      </c>
      <c r="L72" s="19">
        <v>8</v>
      </c>
      <c r="M72" s="16">
        <v>40</v>
      </c>
      <c r="N72" s="19" t="s">
        <v>22</v>
      </c>
      <c r="O72" s="22">
        <v>18.3</v>
      </c>
    </row>
    <row r="73" spans="1:44" x14ac:dyDescent="0.15">
      <c r="A73" s="17">
        <v>72</v>
      </c>
      <c r="B73" s="18" t="s">
        <v>16</v>
      </c>
      <c r="C73" s="18" t="s">
        <v>16</v>
      </c>
      <c r="D73" s="18" t="s">
        <v>16</v>
      </c>
      <c r="E73" s="18" t="s">
        <v>16</v>
      </c>
      <c r="F73" s="16" t="s">
        <v>17</v>
      </c>
      <c r="G73" s="15">
        <v>79.575633127994521</v>
      </c>
      <c r="H73" s="16" t="s">
        <v>19</v>
      </c>
      <c r="I73" s="18">
        <v>3</v>
      </c>
      <c r="J73" s="15" t="s">
        <v>16</v>
      </c>
      <c r="K73" s="15">
        <v>6.5</v>
      </c>
      <c r="L73" s="19">
        <v>3</v>
      </c>
      <c r="M73" s="16">
        <v>1</v>
      </c>
      <c r="N73" s="19" t="s">
        <v>23</v>
      </c>
      <c r="O73" s="22">
        <v>55.533333333333331</v>
      </c>
    </row>
    <row r="74" spans="1:44" x14ac:dyDescent="0.15">
      <c r="A74" s="17">
        <v>73</v>
      </c>
      <c r="B74" s="18">
        <v>4</v>
      </c>
      <c r="C74" s="18">
        <v>0</v>
      </c>
      <c r="D74" s="18">
        <v>6</v>
      </c>
      <c r="E74" s="18">
        <v>0</v>
      </c>
      <c r="F74" s="16" t="s">
        <v>18</v>
      </c>
      <c r="G74" s="15">
        <v>54.1409993155373</v>
      </c>
      <c r="H74" s="19" t="s">
        <v>19</v>
      </c>
      <c r="I74" s="18">
        <v>3</v>
      </c>
      <c r="J74" s="15">
        <v>351.8</v>
      </c>
      <c r="K74" s="15">
        <v>8.5</v>
      </c>
      <c r="L74" s="19">
        <v>3</v>
      </c>
      <c r="M74" s="16">
        <v>1</v>
      </c>
      <c r="N74" s="19" t="s">
        <v>23</v>
      </c>
      <c r="O74" s="22">
        <v>96.266666666666666</v>
      </c>
    </row>
    <row r="75" spans="1:44" x14ac:dyDescent="0.15">
      <c r="A75" s="17">
        <v>74</v>
      </c>
      <c r="B75" s="18">
        <v>3.75</v>
      </c>
      <c r="C75" s="18">
        <v>0</v>
      </c>
      <c r="D75" s="18">
        <v>4</v>
      </c>
      <c r="E75" s="18">
        <v>0</v>
      </c>
      <c r="F75" s="16" t="s">
        <v>18</v>
      </c>
      <c r="G75" s="15">
        <v>53.51403148528405</v>
      </c>
      <c r="H75" s="19" t="s">
        <v>19</v>
      </c>
      <c r="I75" s="18">
        <v>3</v>
      </c>
      <c r="J75" s="15">
        <v>1713</v>
      </c>
      <c r="K75" s="15">
        <v>17</v>
      </c>
      <c r="L75" s="21">
        <v>9</v>
      </c>
      <c r="M75" s="16">
        <v>70</v>
      </c>
      <c r="N75" s="19" t="s">
        <v>22</v>
      </c>
      <c r="O75" s="22">
        <v>9.9666666666666668</v>
      </c>
    </row>
    <row r="76" spans="1:44" x14ac:dyDescent="0.15">
      <c r="A76" s="17">
        <v>75</v>
      </c>
      <c r="B76" s="18">
        <v>1.5</v>
      </c>
      <c r="C76" s="18">
        <v>1.6666666666666667</v>
      </c>
      <c r="D76" s="18">
        <v>5.333333333333333</v>
      </c>
      <c r="E76" s="18">
        <v>0</v>
      </c>
      <c r="F76" s="16" t="s">
        <v>17</v>
      </c>
      <c r="G76" s="15">
        <v>30.373716632443532</v>
      </c>
      <c r="H76" s="19" t="s">
        <v>20</v>
      </c>
      <c r="I76" s="18">
        <v>2</v>
      </c>
      <c r="J76" s="15">
        <v>900</v>
      </c>
      <c r="K76" s="15">
        <v>15</v>
      </c>
      <c r="L76" s="19">
        <v>8</v>
      </c>
      <c r="M76" s="16">
        <v>40</v>
      </c>
      <c r="N76" s="19" t="s">
        <v>22</v>
      </c>
      <c r="O76" s="22">
        <v>41.966666666666669</v>
      </c>
    </row>
    <row r="77" spans="1:44" x14ac:dyDescent="0.15">
      <c r="A77" s="17">
        <v>76</v>
      </c>
      <c r="B77" s="18">
        <v>0</v>
      </c>
      <c r="C77" s="18">
        <v>4.666666666666667</v>
      </c>
      <c r="D77" s="18">
        <v>6</v>
      </c>
      <c r="E77" s="18">
        <v>5.333333333333333</v>
      </c>
      <c r="F77" s="16" t="s">
        <v>17</v>
      </c>
      <c r="G77" s="15">
        <v>23.389459274469541</v>
      </c>
      <c r="H77" s="16" t="s">
        <v>19</v>
      </c>
      <c r="I77" s="18">
        <v>3</v>
      </c>
      <c r="J77" s="15">
        <v>1038</v>
      </c>
      <c r="K77" s="15">
        <v>11</v>
      </c>
      <c r="L77" s="19">
        <v>6</v>
      </c>
      <c r="M77" s="16">
        <v>15</v>
      </c>
      <c r="N77" s="19" t="s">
        <v>23</v>
      </c>
      <c r="O77" s="22">
        <v>4.4000000000000004</v>
      </c>
    </row>
    <row r="78" spans="1:44" x14ac:dyDescent="0.15">
      <c r="A78" s="17">
        <v>77</v>
      </c>
      <c r="B78" s="18">
        <v>4</v>
      </c>
      <c r="C78" s="18">
        <v>5.333333333333333</v>
      </c>
      <c r="D78" s="18">
        <v>5.666666666666667</v>
      </c>
      <c r="E78" s="18">
        <v>0</v>
      </c>
      <c r="F78" s="16" t="s">
        <v>18</v>
      </c>
      <c r="G78" s="15">
        <v>65.648186173853531</v>
      </c>
      <c r="H78" s="16" t="s">
        <v>19</v>
      </c>
      <c r="I78" s="18">
        <v>4</v>
      </c>
      <c r="J78" s="15">
        <v>489.4</v>
      </c>
      <c r="K78" s="15">
        <v>13.5</v>
      </c>
      <c r="L78" s="19">
        <v>6</v>
      </c>
      <c r="M78" s="16">
        <v>15</v>
      </c>
      <c r="N78" s="19" t="s">
        <v>22</v>
      </c>
      <c r="O78" s="22">
        <v>9.6333333333333329</v>
      </c>
    </row>
    <row r="79" spans="1:44" x14ac:dyDescent="0.15">
      <c r="A79" s="17">
        <v>78</v>
      </c>
      <c r="B79" s="18">
        <v>2.1666666666666665</v>
      </c>
      <c r="C79" s="18">
        <v>0</v>
      </c>
      <c r="D79" s="18">
        <v>4.5</v>
      </c>
      <c r="E79" s="18">
        <v>0</v>
      </c>
      <c r="F79" s="16" t="s">
        <v>17</v>
      </c>
      <c r="G79" s="15">
        <v>66.190280629705683</v>
      </c>
      <c r="H79" s="19" t="s">
        <v>21</v>
      </c>
      <c r="I79" s="18">
        <v>2</v>
      </c>
      <c r="J79" s="15">
        <v>637</v>
      </c>
      <c r="K79" s="15">
        <v>15</v>
      </c>
      <c r="L79" s="21">
        <v>4</v>
      </c>
      <c r="M79" s="16">
        <v>15</v>
      </c>
      <c r="N79" s="19" t="s">
        <v>22</v>
      </c>
      <c r="O79" s="22">
        <v>23.333333333333332</v>
      </c>
    </row>
    <row r="80" spans="1:44" x14ac:dyDescent="0.15">
      <c r="A80" s="17">
        <v>79</v>
      </c>
      <c r="B80" s="18">
        <v>0.25</v>
      </c>
      <c r="C80" s="18">
        <v>5.5</v>
      </c>
      <c r="D80" s="18">
        <v>4</v>
      </c>
      <c r="E80" s="18">
        <v>0</v>
      </c>
      <c r="F80" s="16" t="s">
        <v>17</v>
      </c>
      <c r="G80" s="15">
        <v>60.826830937713893</v>
      </c>
      <c r="H80" s="19" t="s">
        <v>21</v>
      </c>
      <c r="I80" s="18">
        <v>2</v>
      </c>
      <c r="J80" s="15" t="s">
        <v>16</v>
      </c>
      <c r="K80" s="15">
        <v>8</v>
      </c>
      <c r="L80" s="19">
        <v>5</v>
      </c>
      <c r="M80" s="16">
        <v>1</v>
      </c>
      <c r="N80" s="19" t="s">
        <v>22</v>
      </c>
      <c r="O80" s="22">
        <v>15.9</v>
      </c>
    </row>
    <row r="81" spans="1:19" x14ac:dyDescent="0.15">
      <c r="A81" s="17">
        <v>80</v>
      </c>
      <c r="B81" s="18">
        <v>3</v>
      </c>
      <c r="C81" s="18">
        <v>6</v>
      </c>
      <c r="D81" s="18">
        <v>5.333333333333333</v>
      </c>
      <c r="E81" s="18">
        <v>0</v>
      </c>
      <c r="F81" s="16" t="s">
        <v>17</v>
      </c>
      <c r="G81" s="15">
        <v>35.696098562628336</v>
      </c>
      <c r="H81" s="19" t="s">
        <v>19</v>
      </c>
      <c r="I81" s="18">
        <v>4</v>
      </c>
      <c r="J81" s="15" t="s">
        <v>16</v>
      </c>
      <c r="K81" s="15" t="s">
        <v>16</v>
      </c>
      <c r="L81" s="19">
        <v>8</v>
      </c>
      <c r="M81" s="16">
        <v>30</v>
      </c>
      <c r="N81" s="19" t="s">
        <v>22</v>
      </c>
      <c r="O81" s="22">
        <v>37.133333333333333</v>
      </c>
    </row>
    <row r="82" spans="1:19" x14ac:dyDescent="0.15">
      <c r="A82" s="17">
        <v>81</v>
      </c>
      <c r="B82" s="18">
        <v>4</v>
      </c>
      <c r="C82" s="18">
        <v>2.5</v>
      </c>
      <c r="D82" s="18">
        <v>6.333333333333333</v>
      </c>
      <c r="E82" s="18">
        <v>2.6666666666666665</v>
      </c>
      <c r="F82" s="16" t="s">
        <v>17</v>
      </c>
      <c r="G82" s="15">
        <v>69.133470225872685</v>
      </c>
      <c r="H82" s="19" t="s">
        <v>19</v>
      </c>
      <c r="I82" s="18">
        <v>1</v>
      </c>
      <c r="J82" s="15" t="s">
        <v>16</v>
      </c>
      <c r="K82" s="15">
        <v>4.5</v>
      </c>
      <c r="L82" s="21">
        <v>3</v>
      </c>
      <c r="M82" s="16">
        <v>5</v>
      </c>
      <c r="N82" s="19" t="s">
        <v>23</v>
      </c>
      <c r="O82" s="22">
        <v>89.9</v>
      </c>
    </row>
    <row r="83" spans="1:19" ht="14" thickBot="1" x14ac:dyDescent="0.2">
      <c r="A83" s="24">
        <v>82</v>
      </c>
      <c r="B83" s="25">
        <v>0</v>
      </c>
      <c r="C83" s="25">
        <v>5</v>
      </c>
      <c r="D83" s="25">
        <v>4.5</v>
      </c>
      <c r="E83" s="25">
        <v>0</v>
      </c>
      <c r="F83" s="26" t="s">
        <v>17</v>
      </c>
      <c r="G83" s="27">
        <v>37.440109514031484</v>
      </c>
      <c r="H83" s="28" t="s">
        <v>16</v>
      </c>
      <c r="I83" s="25">
        <v>2</v>
      </c>
      <c r="J83" s="27" t="s">
        <v>16</v>
      </c>
      <c r="K83" s="27">
        <v>12</v>
      </c>
      <c r="L83" s="29" t="s">
        <v>16</v>
      </c>
      <c r="M83" s="26">
        <v>5</v>
      </c>
      <c r="N83" s="28" t="s">
        <v>23</v>
      </c>
      <c r="O83" s="30">
        <v>181.13333333333333</v>
      </c>
    </row>
    <row r="84" spans="1:19" x14ac:dyDescent="0.15">
      <c r="A84" s="39" t="s">
        <v>24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</row>
    <row r="85" spans="1:19" x14ac:dyDescent="0.15">
      <c r="A85" s="6"/>
      <c r="B85" s="6"/>
      <c r="C85" s="6"/>
      <c r="F85" s="7"/>
    </row>
    <row r="86" spans="1:19" x14ac:dyDescent="0.15">
      <c r="A86" s="6"/>
      <c r="F86" s="7"/>
      <c r="R86" s="2"/>
      <c r="S86" s="2"/>
    </row>
    <row r="87" spans="1:19" x14ac:dyDescent="0.15">
      <c r="A87" s="6"/>
      <c r="F87" s="7"/>
      <c r="R87" s="2"/>
      <c r="S87" s="2"/>
    </row>
    <row r="88" spans="1:19" x14ac:dyDescent="0.15">
      <c r="A88" s="6"/>
      <c r="F88" s="7"/>
      <c r="R88" s="2"/>
      <c r="S88" s="2"/>
    </row>
    <row r="89" spans="1:19" x14ac:dyDescent="0.15">
      <c r="A89" s="6"/>
      <c r="F89" s="7"/>
      <c r="R89" s="2"/>
      <c r="S89" s="2"/>
    </row>
    <row r="90" spans="1:19" x14ac:dyDescent="0.15">
      <c r="A90" s="6"/>
      <c r="F90" s="7"/>
      <c r="R90" s="2"/>
      <c r="S90" s="2"/>
    </row>
    <row r="91" spans="1:19" x14ac:dyDescent="0.15">
      <c r="A91" s="6"/>
      <c r="F91" s="7"/>
      <c r="R91" s="2"/>
      <c r="S91" s="2"/>
    </row>
    <row r="92" spans="1:19" x14ac:dyDescent="0.15">
      <c r="A92" s="6"/>
      <c r="F92" s="7"/>
      <c r="R92" s="2"/>
      <c r="S92" s="2"/>
    </row>
    <row r="93" spans="1:19" x14ac:dyDescent="0.15">
      <c r="A93" s="6"/>
      <c r="F93" s="7"/>
      <c r="R93" s="2"/>
      <c r="S93" s="2"/>
    </row>
    <row r="94" spans="1:19" x14ac:dyDescent="0.15">
      <c r="A94" s="6"/>
      <c r="F94" s="7"/>
      <c r="R94" s="2"/>
      <c r="S94" s="2"/>
    </row>
    <row r="95" spans="1:19" x14ac:dyDescent="0.15">
      <c r="A95" s="6"/>
      <c r="F95" s="7"/>
      <c r="R95" s="2"/>
      <c r="S95" s="2"/>
    </row>
    <row r="96" spans="1:19" x14ac:dyDescent="0.15">
      <c r="A96" s="6"/>
      <c r="F96" s="7"/>
      <c r="R96" s="2"/>
      <c r="S96" s="2"/>
    </row>
    <row r="97" spans="1:29" x14ac:dyDescent="0.15">
      <c r="A97" s="6"/>
      <c r="F97" s="7"/>
      <c r="R97" s="2"/>
      <c r="S97" s="2"/>
    </row>
    <row r="98" spans="1:29" x14ac:dyDescent="0.15">
      <c r="A98" s="6"/>
      <c r="F98" s="7"/>
      <c r="R98" s="2"/>
      <c r="S98" s="2"/>
    </row>
    <row r="99" spans="1:29" x14ac:dyDescent="0.15">
      <c r="A99" s="6"/>
      <c r="F99" s="7"/>
      <c r="R99" s="2"/>
      <c r="S99" s="2"/>
    </row>
    <row r="100" spans="1:29" x14ac:dyDescent="0.15">
      <c r="A100" s="6"/>
      <c r="R100" s="2"/>
      <c r="S100" s="2"/>
      <c r="AC100" s="9"/>
    </row>
    <row r="101" spans="1:29" x14ac:dyDescent="0.15">
      <c r="A101" s="6"/>
      <c r="R101" s="2"/>
      <c r="S101" s="2"/>
      <c r="AC101" s="9"/>
    </row>
    <row r="102" spans="1:29" x14ac:dyDescent="0.15">
      <c r="A102" s="6"/>
      <c r="R102" s="2"/>
      <c r="S102" s="2"/>
      <c r="AC102" s="9"/>
    </row>
    <row r="103" spans="1:29" x14ac:dyDescent="0.15">
      <c r="A103" s="6"/>
      <c r="R103" s="2"/>
      <c r="S103" s="2"/>
      <c r="AC103" s="9"/>
    </row>
    <row r="104" spans="1:29" x14ac:dyDescent="0.15">
      <c r="A104" s="6"/>
      <c r="R104" s="2"/>
      <c r="S104" s="2"/>
      <c r="AC104" s="9"/>
    </row>
    <row r="105" spans="1:29" x14ac:dyDescent="0.15">
      <c r="A105" s="6"/>
      <c r="R105" s="2"/>
      <c r="S105" s="2"/>
      <c r="AB105" s="9"/>
      <c r="AC105" s="9"/>
    </row>
    <row r="106" spans="1:29" x14ac:dyDescent="0.15">
      <c r="A106" s="6"/>
      <c r="R106" s="2"/>
      <c r="S106" s="2"/>
      <c r="AC106" s="9"/>
    </row>
    <row r="107" spans="1:29" x14ac:dyDescent="0.15">
      <c r="A107" s="6"/>
      <c r="R107" s="2"/>
      <c r="S107" s="2"/>
      <c r="AC107" s="9"/>
    </row>
    <row r="108" spans="1:29" x14ac:dyDescent="0.15">
      <c r="A108" s="6"/>
      <c r="R108" s="2"/>
      <c r="S108" s="2"/>
      <c r="AB108" s="9"/>
      <c r="AC108" s="9"/>
    </row>
    <row r="109" spans="1:29" x14ac:dyDescent="0.15">
      <c r="A109" s="6"/>
      <c r="R109" s="2"/>
      <c r="S109" s="2"/>
      <c r="AC109" s="9"/>
    </row>
    <row r="110" spans="1:29" x14ac:dyDescent="0.15">
      <c r="A110" s="6"/>
      <c r="R110" s="2"/>
      <c r="S110" s="2"/>
      <c r="AB110" s="9"/>
      <c r="AC110" s="9"/>
    </row>
    <row r="111" spans="1:29" x14ac:dyDescent="0.15">
      <c r="A111" s="6"/>
      <c r="R111" s="2"/>
      <c r="S111" s="2"/>
      <c r="AC111" s="9"/>
    </row>
    <row r="112" spans="1:29" x14ac:dyDescent="0.15">
      <c r="A112" s="6"/>
      <c r="F112" s="9"/>
      <c r="R112" s="2"/>
      <c r="S112" s="8"/>
      <c r="AC112" s="9"/>
    </row>
    <row r="113" spans="1:31" x14ac:dyDescent="0.15">
      <c r="A113" s="6"/>
      <c r="R113" s="2"/>
      <c r="S113" s="2"/>
      <c r="AC113" s="9"/>
    </row>
    <row r="114" spans="1:31" x14ac:dyDescent="0.15">
      <c r="A114" s="6"/>
      <c r="R114" s="2"/>
      <c r="S114" s="2"/>
      <c r="AC114" s="9"/>
      <c r="AD114" s="9"/>
      <c r="AE114" s="9"/>
    </row>
    <row r="115" spans="1:31" x14ac:dyDescent="0.15">
      <c r="A115" s="6"/>
      <c r="R115" s="2"/>
      <c r="S115" s="2"/>
      <c r="AC115" s="10"/>
    </row>
    <row r="116" spans="1:31" x14ac:dyDescent="0.15">
      <c r="A116" s="6"/>
      <c r="R116" s="2"/>
      <c r="S116" s="2"/>
      <c r="AC116" s="9"/>
      <c r="AD116" s="9"/>
      <c r="AE116" s="9"/>
    </row>
    <row r="117" spans="1:31" x14ac:dyDescent="0.15">
      <c r="A117" s="6"/>
      <c r="R117" s="2"/>
      <c r="AC117" s="9"/>
    </row>
    <row r="118" spans="1:31" x14ac:dyDescent="0.15">
      <c r="A118" s="6"/>
      <c r="R118" s="2"/>
      <c r="S118" s="9"/>
      <c r="AB118" s="9"/>
      <c r="AC118" s="9"/>
      <c r="AD118" s="9"/>
      <c r="AE118" s="9"/>
    </row>
    <row r="119" spans="1:31" x14ac:dyDescent="0.15">
      <c r="A119" s="6"/>
      <c r="R119" s="2"/>
      <c r="S119" s="9"/>
      <c r="AB119" s="9"/>
      <c r="AC119" s="9"/>
      <c r="AD119" s="9"/>
      <c r="AE119" s="9"/>
    </row>
    <row r="120" spans="1:31" x14ac:dyDescent="0.15">
      <c r="A120" s="6"/>
      <c r="R120" s="2"/>
      <c r="AC120" s="9"/>
    </row>
    <row r="121" spans="1:31" x14ac:dyDescent="0.15">
      <c r="A121" s="6"/>
      <c r="R121" s="2"/>
      <c r="AC121" s="9"/>
    </row>
    <row r="122" spans="1:31" x14ac:dyDescent="0.15">
      <c r="A122" s="6"/>
      <c r="R122" s="2"/>
      <c r="AC122" s="9"/>
    </row>
    <row r="123" spans="1:31" x14ac:dyDescent="0.15">
      <c r="A123" s="6"/>
      <c r="R123" s="2"/>
      <c r="AB123" s="9"/>
      <c r="AC123" s="9"/>
    </row>
    <row r="124" spans="1:31" x14ac:dyDescent="0.15">
      <c r="A124" s="6"/>
      <c r="R124" s="2"/>
      <c r="S124" s="9"/>
      <c r="AB124" s="9"/>
      <c r="AC124" s="9"/>
      <c r="AD124" s="9"/>
      <c r="AE124" s="9"/>
    </row>
    <row r="125" spans="1:31" x14ac:dyDescent="0.15">
      <c r="A125" s="6"/>
      <c r="S125" s="9"/>
      <c r="AB125" s="9"/>
      <c r="AC125" s="9"/>
      <c r="AD125" s="9"/>
      <c r="AE125" s="9"/>
    </row>
    <row r="126" spans="1:31" x14ac:dyDescent="0.15">
      <c r="A126" s="6"/>
      <c r="AC126" s="9"/>
    </row>
    <row r="127" spans="1:31" x14ac:dyDescent="0.15">
      <c r="A127" s="6"/>
      <c r="R127" s="2" t="e">
        <f>MEDIAN(R86:R124)</f>
        <v>#NUM!</v>
      </c>
      <c r="S127" s="2" t="e">
        <f>MEDIAN(S86:S124)</f>
        <v>#NUM!</v>
      </c>
      <c r="AC127" s="9"/>
    </row>
    <row r="128" spans="1:31" x14ac:dyDescent="0.15">
      <c r="A128" s="6"/>
      <c r="R128" s="2" t="e">
        <f>AVERAGE(R86:R124)</f>
        <v>#DIV/0!</v>
      </c>
      <c r="S128" s="2" t="e">
        <f>AVERAGE(S86:S124)</f>
        <v>#DIV/0!</v>
      </c>
      <c r="T128" s="11"/>
      <c r="AB128" s="9"/>
      <c r="AC128" s="9"/>
      <c r="AD128" s="9"/>
      <c r="AE128" s="9"/>
    </row>
    <row r="129" spans="1:31" x14ac:dyDescent="0.15">
      <c r="A129" s="6"/>
      <c r="R129" s="2">
        <f>MIN(R86:R124)</f>
        <v>0</v>
      </c>
      <c r="S129" s="2">
        <f>MIN(S86:S124)</f>
        <v>0</v>
      </c>
      <c r="AC129" s="9"/>
    </row>
    <row r="130" spans="1:31" x14ac:dyDescent="0.15">
      <c r="A130" s="6"/>
      <c r="R130" s="2">
        <f>MAX(R86:R124)</f>
        <v>0</v>
      </c>
      <c r="S130" s="2">
        <f>MAX(S86:S124)</f>
        <v>0</v>
      </c>
      <c r="AC130" s="9"/>
    </row>
    <row r="131" spans="1:31" x14ac:dyDescent="0.15">
      <c r="A131" s="6"/>
      <c r="S131" s="9"/>
      <c r="AC131" s="9"/>
      <c r="AD131" s="9"/>
      <c r="AE131" s="9"/>
    </row>
    <row r="132" spans="1:31" x14ac:dyDescent="0.15">
      <c r="A132" s="6"/>
      <c r="AC132" s="9"/>
    </row>
    <row r="133" spans="1:31" x14ac:dyDescent="0.15">
      <c r="A133" s="6"/>
      <c r="AC133" s="9"/>
    </row>
    <row r="134" spans="1:31" x14ac:dyDescent="0.15">
      <c r="A134" s="6"/>
      <c r="AC134" s="9"/>
    </row>
    <row r="135" spans="1:31" x14ac:dyDescent="0.15">
      <c r="A135" s="6"/>
      <c r="AC135" s="9"/>
    </row>
    <row r="136" spans="1:31" x14ac:dyDescent="0.15">
      <c r="A136" s="6"/>
      <c r="AC136" s="9"/>
    </row>
    <row r="137" spans="1:31" x14ac:dyDescent="0.15">
      <c r="A137" s="6"/>
      <c r="AC137" s="9"/>
    </row>
    <row r="138" spans="1:31" x14ac:dyDescent="0.15">
      <c r="A138" s="6"/>
      <c r="AC138" s="9"/>
    </row>
    <row r="139" spans="1:31" x14ac:dyDescent="0.15">
      <c r="A139" s="6"/>
      <c r="AB139" s="9"/>
      <c r="AC139" s="9"/>
    </row>
    <row r="140" spans="1:31" x14ac:dyDescent="0.15">
      <c r="A140" s="6"/>
      <c r="S140" s="9"/>
      <c r="AB140" s="9"/>
      <c r="AC140" s="9"/>
      <c r="AD140" s="9"/>
      <c r="AE140" s="9"/>
    </row>
    <row r="141" spans="1:31" x14ac:dyDescent="0.15">
      <c r="A141" s="6"/>
      <c r="AC141" s="9"/>
    </row>
    <row r="142" spans="1:31" x14ac:dyDescent="0.15">
      <c r="A142" s="6"/>
      <c r="AC142" s="9"/>
    </row>
    <row r="143" spans="1:31" x14ac:dyDescent="0.15">
      <c r="A143" s="6"/>
      <c r="AC143" s="9"/>
    </row>
    <row r="144" spans="1:31" x14ac:dyDescent="0.15">
      <c r="A144" s="6"/>
      <c r="AC144" s="9"/>
    </row>
    <row r="145" spans="1:31" x14ac:dyDescent="0.15">
      <c r="A145" s="6"/>
      <c r="AC145" s="9"/>
    </row>
    <row r="146" spans="1:31" x14ac:dyDescent="0.15">
      <c r="A146" s="6"/>
      <c r="S146" s="9"/>
      <c r="AB146" s="9"/>
      <c r="AC146" s="9"/>
      <c r="AD146" s="9"/>
      <c r="AE146" s="9"/>
    </row>
    <row r="147" spans="1:31" x14ac:dyDescent="0.15">
      <c r="A147" s="6"/>
      <c r="AC147" s="9"/>
    </row>
    <row r="148" spans="1:31" x14ac:dyDescent="0.15">
      <c r="A148" s="6"/>
      <c r="AC148" s="9"/>
    </row>
    <row r="149" spans="1:31" x14ac:dyDescent="0.15">
      <c r="A149" s="6"/>
      <c r="AB149" s="9"/>
      <c r="AC149" s="9"/>
      <c r="AD149" s="9"/>
      <c r="AE149" s="9"/>
    </row>
    <row r="150" spans="1:31" x14ac:dyDescent="0.15">
      <c r="A150" s="6"/>
      <c r="AB150" s="9"/>
      <c r="AC150" s="9"/>
      <c r="AD150" s="9"/>
      <c r="AE150" s="9"/>
    </row>
    <row r="151" spans="1:31" x14ac:dyDescent="0.15">
      <c r="A151" s="6"/>
      <c r="AC151" s="9"/>
    </row>
    <row r="152" spans="1:31" x14ac:dyDescent="0.15">
      <c r="A152" s="6"/>
      <c r="AB152" s="9"/>
      <c r="AC152" s="9"/>
    </row>
    <row r="153" spans="1:31" x14ac:dyDescent="0.15">
      <c r="A153" s="6"/>
      <c r="AC153" s="9"/>
    </row>
    <row r="154" spans="1:31" x14ac:dyDescent="0.15">
      <c r="A154" s="6"/>
      <c r="S154" s="9"/>
      <c r="AC154" s="9"/>
      <c r="AD154" s="9"/>
      <c r="AE154" s="9"/>
    </row>
    <row r="155" spans="1:31" x14ac:dyDescent="0.15">
      <c r="A155" s="6"/>
      <c r="AB155" s="9"/>
      <c r="AC155" s="9"/>
    </row>
    <row r="156" spans="1:31" x14ac:dyDescent="0.15">
      <c r="A156" s="6"/>
      <c r="AC156" s="9"/>
    </row>
    <row r="157" spans="1:31" x14ac:dyDescent="0.15">
      <c r="A157" s="6"/>
      <c r="S157" s="9"/>
      <c r="AB157" s="9"/>
      <c r="AC157" s="9"/>
      <c r="AD157" s="9"/>
      <c r="AE157" s="9"/>
    </row>
    <row r="158" spans="1:31" x14ac:dyDescent="0.15">
      <c r="A158" s="6"/>
      <c r="S158" s="9"/>
      <c r="AB158" s="9"/>
      <c r="AC158" s="9"/>
    </row>
    <row r="159" spans="1:31" x14ac:dyDescent="0.15">
      <c r="A159" s="6"/>
      <c r="AB159" s="9"/>
      <c r="AC159" s="9"/>
    </row>
    <row r="160" spans="1:31" x14ac:dyDescent="0.15">
      <c r="A160" s="6"/>
      <c r="S160" s="9"/>
      <c r="AC160" s="9"/>
      <c r="AD160" s="9"/>
      <c r="AE160" s="9"/>
    </row>
    <row r="161" spans="1:31" x14ac:dyDescent="0.15">
      <c r="A161" s="6"/>
      <c r="S161" s="9"/>
      <c r="AB161" s="9"/>
      <c r="AC161" s="9"/>
      <c r="AD161" s="9"/>
      <c r="AE161" s="9"/>
    </row>
    <row r="162" spans="1:31" x14ac:dyDescent="0.15">
      <c r="A162" s="6"/>
      <c r="AC162" s="9"/>
    </row>
    <row r="163" spans="1:31" x14ac:dyDescent="0.15">
      <c r="A163" s="6"/>
      <c r="AC163" s="9"/>
    </row>
    <row r="164" spans="1:31" x14ac:dyDescent="0.15">
      <c r="A164" s="6"/>
      <c r="AC164" s="9"/>
    </row>
    <row r="165" spans="1:31" x14ac:dyDescent="0.15">
      <c r="A165" s="6"/>
      <c r="AC165" s="9"/>
    </row>
    <row r="166" spans="1:31" x14ac:dyDescent="0.15">
      <c r="A166" s="6"/>
      <c r="S166" s="9"/>
      <c r="AB166" s="9"/>
      <c r="AC166" s="9"/>
      <c r="AD166" s="9"/>
      <c r="AE166" s="9"/>
    </row>
    <row r="167" spans="1:31" x14ac:dyDescent="0.15">
      <c r="A167" s="6"/>
      <c r="AC167" s="9"/>
    </row>
    <row r="168" spans="1:31" x14ac:dyDescent="0.15">
      <c r="A168" s="6"/>
      <c r="AC168" s="9"/>
    </row>
    <row r="169" spans="1:31" x14ac:dyDescent="0.15">
      <c r="A169" s="6"/>
      <c r="AC169" s="9"/>
      <c r="AD169" s="9"/>
      <c r="AE169" s="9"/>
    </row>
    <row r="170" spans="1:31" x14ac:dyDescent="0.15">
      <c r="A170" s="6"/>
      <c r="AC170" s="9"/>
    </row>
    <row r="171" spans="1:31" x14ac:dyDescent="0.15">
      <c r="A171" s="6"/>
      <c r="AC171" s="9"/>
    </row>
    <row r="172" spans="1:31" x14ac:dyDescent="0.15">
      <c r="A172" s="6"/>
      <c r="AC172" s="9"/>
    </row>
    <row r="173" spans="1:31" x14ac:dyDescent="0.15">
      <c r="A173" s="6"/>
      <c r="AC173" s="9"/>
    </row>
    <row r="174" spans="1:31" x14ac:dyDescent="0.15">
      <c r="A174" s="6"/>
      <c r="AC174" s="9"/>
    </row>
    <row r="175" spans="1:31" x14ac:dyDescent="0.15">
      <c r="A175" s="6"/>
      <c r="S175" s="9"/>
      <c r="AB175" s="9"/>
      <c r="AC175" s="9"/>
      <c r="AD175" s="9"/>
      <c r="AE175" s="9"/>
    </row>
    <row r="176" spans="1:31" x14ac:dyDescent="0.15">
      <c r="A176" s="6"/>
      <c r="S176" s="9"/>
      <c r="AB176" s="9"/>
      <c r="AC176" s="9"/>
      <c r="AD176" s="9"/>
      <c r="AE176" s="9"/>
    </row>
    <row r="177" spans="1:31" x14ac:dyDescent="0.15">
      <c r="A177" s="6"/>
      <c r="AB177" s="9"/>
      <c r="AC177" s="9"/>
      <c r="AD177" s="9"/>
      <c r="AE177" s="9"/>
    </row>
    <row r="178" spans="1:31" x14ac:dyDescent="0.15">
      <c r="A178" s="6"/>
      <c r="AC178" s="9"/>
    </row>
    <row r="179" spans="1:31" x14ac:dyDescent="0.15">
      <c r="A179" s="6"/>
      <c r="S179" s="9"/>
      <c r="AC179" s="9"/>
      <c r="AD179" s="9"/>
      <c r="AE179" s="9"/>
    </row>
    <row r="180" spans="1:31" x14ac:dyDescent="0.15">
      <c r="A180" s="6"/>
      <c r="AB180" s="9"/>
      <c r="AC180" s="9"/>
      <c r="AD180" s="9"/>
      <c r="AE180" s="9"/>
    </row>
    <row r="181" spans="1:31" x14ac:dyDescent="0.15">
      <c r="A181" s="6"/>
      <c r="S181" s="9"/>
      <c r="AC181" s="9"/>
      <c r="AD181" s="9"/>
      <c r="AE181" s="9"/>
    </row>
    <row r="182" spans="1:31" x14ac:dyDescent="0.15">
      <c r="A182" s="6"/>
      <c r="AC182" s="9"/>
    </row>
    <row r="183" spans="1:31" x14ac:dyDescent="0.15">
      <c r="A183" s="6"/>
      <c r="S183" s="9"/>
      <c r="AB183" s="9"/>
      <c r="AC183" s="9"/>
      <c r="AD183" s="9"/>
      <c r="AE183" s="9"/>
    </row>
    <row r="184" spans="1:31" x14ac:dyDescent="0.15">
      <c r="A184" s="6"/>
      <c r="AC184" s="9"/>
    </row>
    <row r="185" spans="1:31" x14ac:dyDescent="0.15">
      <c r="A185" s="6"/>
      <c r="F185" s="12"/>
      <c r="J185" s="1"/>
      <c r="AB185" s="9"/>
      <c r="AC185" s="9"/>
    </row>
    <row r="186" spans="1:31" x14ac:dyDescent="0.15">
      <c r="A186" s="6"/>
      <c r="F186" s="12"/>
      <c r="J186" s="1"/>
      <c r="S186" s="9"/>
      <c r="AC186" s="9"/>
    </row>
    <row r="187" spans="1:31" x14ac:dyDescent="0.15">
      <c r="A187" s="6"/>
      <c r="H187" s="13"/>
      <c r="I187" s="13"/>
      <c r="AC187" s="9"/>
    </row>
    <row r="188" spans="1:31" x14ac:dyDescent="0.15">
      <c r="A188" s="6"/>
      <c r="M188" s="3"/>
    </row>
  </sheetData>
  <mergeCells count="1">
    <mergeCell ref="A84:O84"/>
  </mergeCells>
  <dataValidations count="1">
    <dataValidation allowBlank="1" showInputMessage="1" showErrorMessage="1" prompt="Colocar anos e meses" sqref="G1" xr:uid="{7B0F5B92-11DA-C341-9486-03C62967661B}"/>
  </dataValidation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8915B-DB77-1143-9158-C09207D09F4C}">
  <dimension ref="A1:AK188"/>
  <sheetViews>
    <sheetView tabSelected="1" workbookViewId="0">
      <selection activeCell="L16" sqref="L16"/>
    </sheetView>
  </sheetViews>
  <sheetFormatPr baseColWidth="10" defaultRowHeight="13" x14ac:dyDescent="0.15"/>
  <cols>
    <col min="1" max="1" width="7.5" style="14" bestFit="1" customWidth="1"/>
    <col min="2" max="2" width="5.6640625" style="14" bestFit="1" customWidth="1"/>
    <col min="3" max="3" width="6.5" style="14" bestFit="1" customWidth="1"/>
    <col min="4" max="4" width="5.6640625" style="2" bestFit="1" customWidth="1"/>
    <col min="5" max="5" width="18.1640625" style="6" bestFit="1" customWidth="1"/>
    <col min="6" max="6" width="13.33203125" style="6" bestFit="1" customWidth="1"/>
    <col min="7" max="7" width="11.33203125" style="6" bestFit="1" customWidth="1"/>
    <col min="8" max="8" width="12.6640625" style="6" bestFit="1" customWidth="1"/>
    <col min="9" max="9" width="13.6640625" style="6" customWidth="1"/>
    <col min="10" max="10" width="10.83203125" style="6"/>
    <col min="11" max="11" width="17.1640625" style="6" customWidth="1"/>
    <col min="12" max="12" width="16.1640625" style="6" customWidth="1"/>
    <col min="13" max="13" width="28" style="6" customWidth="1"/>
    <col min="14" max="14" width="18.83203125" style="6" customWidth="1"/>
    <col min="15" max="15" width="13.83203125" style="6" customWidth="1"/>
    <col min="16" max="16" width="32.33203125" style="6" customWidth="1"/>
    <col min="17" max="17" width="14.1640625" style="6" customWidth="1"/>
    <col min="18" max="18" width="29.6640625" style="6" customWidth="1"/>
    <col min="19" max="20" width="10.83203125" style="6"/>
    <col min="21" max="21" width="12.6640625" style="6" customWidth="1"/>
    <col min="22" max="22" width="15.5" style="6" customWidth="1"/>
    <col min="23" max="24" width="13.6640625" style="6" customWidth="1"/>
    <col min="25" max="25" width="14.83203125" style="6" customWidth="1"/>
    <col min="26" max="26" width="15.33203125" style="6" customWidth="1"/>
    <col min="27" max="27" width="18.83203125" style="6" customWidth="1"/>
    <col min="28" max="29" width="20" style="6" customWidth="1"/>
    <col min="30" max="30" width="13.33203125" style="6" customWidth="1"/>
    <col min="31" max="32" width="21.5" style="6" customWidth="1"/>
    <col min="33" max="16384" width="10.83203125" style="6"/>
  </cols>
  <sheetData>
    <row r="1" spans="1:15" s="4" customFormat="1" ht="14" thickBot="1" x14ac:dyDescent="0.2">
      <c r="A1" s="31" t="s">
        <v>9</v>
      </c>
      <c r="B1" s="32" t="s">
        <v>10</v>
      </c>
      <c r="C1" s="33" t="s">
        <v>11</v>
      </c>
      <c r="D1" s="36" t="s">
        <v>2</v>
      </c>
      <c r="E1" s="37" t="s">
        <v>3</v>
      </c>
      <c r="F1" s="37" t="s">
        <v>14</v>
      </c>
      <c r="G1" s="37" t="s">
        <v>6</v>
      </c>
      <c r="H1" s="37" t="s">
        <v>7</v>
      </c>
      <c r="J1" s="5"/>
      <c r="K1" s="5"/>
      <c r="L1" s="5"/>
      <c r="N1" s="5"/>
      <c r="O1" s="5" t="s">
        <v>0</v>
      </c>
    </row>
    <row r="2" spans="1:15" s="47" customFormat="1" x14ac:dyDescent="0.15">
      <c r="A2" s="40">
        <v>1</v>
      </c>
      <c r="B2" s="41">
        <v>0</v>
      </c>
      <c r="C2" s="41">
        <v>0</v>
      </c>
      <c r="D2" s="42">
        <v>41.127994524298423</v>
      </c>
      <c r="E2" s="43" t="s">
        <v>19</v>
      </c>
      <c r="F2" s="44">
        <v>2</v>
      </c>
      <c r="G2" s="45">
        <v>4</v>
      </c>
      <c r="H2" s="43" t="s">
        <v>16</v>
      </c>
    </row>
    <row r="3" spans="1:15" s="47" customFormat="1" x14ac:dyDescent="0.15">
      <c r="A3" s="40">
        <v>2</v>
      </c>
      <c r="B3" s="41">
        <v>0</v>
      </c>
      <c r="C3" s="41">
        <v>0</v>
      </c>
      <c r="D3" s="42">
        <v>38.69404517453799</v>
      </c>
      <c r="E3" s="43" t="s">
        <v>19</v>
      </c>
      <c r="F3" s="44">
        <v>2</v>
      </c>
      <c r="G3" s="45">
        <v>7</v>
      </c>
      <c r="H3" s="43" t="s">
        <v>16</v>
      </c>
    </row>
    <row r="4" spans="1:15" s="47" customFormat="1" x14ac:dyDescent="0.15">
      <c r="A4" s="40">
        <v>3</v>
      </c>
      <c r="B4" s="41">
        <v>0</v>
      </c>
      <c r="C4" s="41">
        <v>0</v>
      </c>
      <c r="D4" s="42">
        <v>36.060232717316907</v>
      </c>
      <c r="E4" s="46" t="s">
        <v>19</v>
      </c>
      <c r="F4" s="44">
        <v>4</v>
      </c>
      <c r="G4" s="43">
        <v>8</v>
      </c>
      <c r="H4" s="43" t="s">
        <v>16</v>
      </c>
    </row>
    <row r="5" spans="1:15" s="47" customFormat="1" x14ac:dyDescent="0.15">
      <c r="A5" s="40">
        <v>4</v>
      </c>
      <c r="B5" s="41">
        <v>0</v>
      </c>
      <c r="C5" s="41">
        <v>0</v>
      </c>
      <c r="D5" s="42">
        <v>22.480492813141684</v>
      </c>
      <c r="E5" s="43" t="s">
        <v>19</v>
      </c>
      <c r="F5" s="44">
        <v>3</v>
      </c>
      <c r="G5" s="45">
        <v>9</v>
      </c>
      <c r="H5" s="43" t="s">
        <v>16</v>
      </c>
    </row>
    <row r="6" spans="1:15" s="47" customFormat="1" x14ac:dyDescent="0.15">
      <c r="A6" s="40">
        <v>5</v>
      </c>
      <c r="B6" s="41">
        <v>0</v>
      </c>
      <c r="C6" s="41">
        <v>0</v>
      </c>
      <c r="D6" s="42">
        <v>85.464750171115668</v>
      </c>
      <c r="E6" s="43" t="s">
        <v>19</v>
      </c>
      <c r="F6" s="44">
        <v>3</v>
      </c>
      <c r="G6" s="43">
        <v>7</v>
      </c>
      <c r="H6" s="43" t="s">
        <v>16</v>
      </c>
    </row>
    <row r="7" spans="1:15" x14ac:dyDescent="0.15">
      <c r="A7" s="17">
        <v>6</v>
      </c>
      <c r="B7" s="18">
        <v>0</v>
      </c>
      <c r="C7" s="18">
        <v>2.6666666666666665</v>
      </c>
      <c r="D7" s="15">
        <v>46.02874743326489</v>
      </c>
      <c r="E7" s="19" t="s">
        <v>19</v>
      </c>
      <c r="F7" s="20">
        <v>4</v>
      </c>
      <c r="G7" s="21">
        <v>6</v>
      </c>
      <c r="H7" s="19" t="s">
        <v>23</v>
      </c>
    </row>
    <row r="8" spans="1:15" s="47" customFormat="1" x14ac:dyDescent="0.15">
      <c r="A8" s="40">
        <v>7</v>
      </c>
      <c r="B8" s="41">
        <v>0</v>
      </c>
      <c r="C8" s="41">
        <v>0</v>
      </c>
      <c r="D8" s="42">
        <v>19.734428473648187</v>
      </c>
      <c r="E8" s="43" t="s">
        <v>19</v>
      </c>
      <c r="F8" s="44">
        <v>2</v>
      </c>
      <c r="G8" s="43">
        <v>6</v>
      </c>
      <c r="H8" s="43" t="s">
        <v>16</v>
      </c>
    </row>
    <row r="9" spans="1:15" x14ac:dyDescent="0.15">
      <c r="A9" s="17">
        <v>8</v>
      </c>
      <c r="B9" s="18">
        <v>0</v>
      </c>
      <c r="C9" s="18">
        <v>0</v>
      </c>
      <c r="D9" s="15">
        <v>37.311430527036279</v>
      </c>
      <c r="E9" s="19" t="s">
        <v>19</v>
      </c>
      <c r="F9" s="20">
        <v>2</v>
      </c>
      <c r="G9" s="21">
        <v>6</v>
      </c>
      <c r="H9" s="19" t="s">
        <v>22</v>
      </c>
    </row>
    <row r="10" spans="1:15" s="47" customFormat="1" x14ac:dyDescent="0.15">
      <c r="A10" s="40">
        <v>9</v>
      </c>
      <c r="B10" s="41" t="s">
        <v>16</v>
      </c>
      <c r="C10" s="41" t="s">
        <v>16</v>
      </c>
      <c r="D10" s="42">
        <v>36.451745379876797</v>
      </c>
      <c r="E10" s="43" t="s">
        <v>19</v>
      </c>
      <c r="F10" s="44">
        <v>2</v>
      </c>
      <c r="G10" s="45">
        <v>3</v>
      </c>
      <c r="H10" s="43" t="s">
        <v>23</v>
      </c>
    </row>
    <row r="11" spans="1:15" s="47" customFormat="1" x14ac:dyDescent="0.15">
      <c r="A11" s="40">
        <v>10</v>
      </c>
      <c r="B11" s="41">
        <v>0</v>
      </c>
      <c r="C11" s="41">
        <v>0</v>
      </c>
      <c r="D11" s="42">
        <v>29.281314168377822</v>
      </c>
      <c r="E11" s="43" t="s">
        <v>19</v>
      </c>
      <c r="F11" s="44">
        <v>4</v>
      </c>
      <c r="G11" s="45">
        <v>6</v>
      </c>
      <c r="H11" s="43" t="s">
        <v>16</v>
      </c>
    </row>
    <row r="12" spans="1:15" x14ac:dyDescent="0.15">
      <c r="A12" s="17">
        <v>11</v>
      </c>
      <c r="B12" s="18">
        <v>0.25</v>
      </c>
      <c r="C12" s="18">
        <v>0</v>
      </c>
      <c r="D12" s="15">
        <v>30.026009582477755</v>
      </c>
      <c r="E12" s="16" t="s">
        <v>19</v>
      </c>
      <c r="F12" s="20">
        <v>4</v>
      </c>
      <c r="G12" s="19">
        <v>8</v>
      </c>
      <c r="H12" s="19" t="s">
        <v>22</v>
      </c>
    </row>
    <row r="13" spans="1:15" x14ac:dyDescent="0.15">
      <c r="A13" s="17">
        <v>12</v>
      </c>
      <c r="B13" s="18">
        <v>0</v>
      </c>
      <c r="C13" s="18">
        <v>0</v>
      </c>
      <c r="D13" s="15">
        <v>17.32785763175907</v>
      </c>
      <c r="E13" s="19" t="s">
        <v>20</v>
      </c>
      <c r="F13" s="20">
        <v>4</v>
      </c>
      <c r="G13" s="21">
        <v>4</v>
      </c>
      <c r="H13" s="19" t="s">
        <v>22</v>
      </c>
    </row>
    <row r="14" spans="1:15" x14ac:dyDescent="0.15">
      <c r="A14" s="17">
        <v>13</v>
      </c>
      <c r="B14" s="18">
        <v>4</v>
      </c>
      <c r="C14" s="18">
        <v>0</v>
      </c>
      <c r="D14" s="15">
        <v>28.769336071184121</v>
      </c>
      <c r="E14" s="19" t="s">
        <v>20</v>
      </c>
      <c r="F14" s="20">
        <v>2</v>
      </c>
      <c r="G14" s="21">
        <v>3</v>
      </c>
      <c r="H14" s="19" t="s">
        <v>23</v>
      </c>
    </row>
    <row r="15" spans="1:15" x14ac:dyDescent="0.15">
      <c r="A15" s="17">
        <v>14</v>
      </c>
      <c r="B15" s="18">
        <v>1.6666666666666667</v>
      </c>
      <c r="C15" s="18">
        <v>3.3333333333333335</v>
      </c>
      <c r="D15" s="15">
        <v>49.349760438056123</v>
      </c>
      <c r="E15" s="19" t="s">
        <v>19</v>
      </c>
      <c r="F15" s="20">
        <v>2</v>
      </c>
      <c r="G15" s="21">
        <v>4</v>
      </c>
      <c r="H15" s="19" t="s">
        <v>23</v>
      </c>
    </row>
    <row r="16" spans="1:15" x14ac:dyDescent="0.15">
      <c r="A16" s="17">
        <v>15</v>
      </c>
      <c r="B16" s="18">
        <v>4</v>
      </c>
      <c r="C16" s="18">
        <v>0</v>
      </c>
      <c r="D16" s="15">
        <v>23.572895277207394</v>
      </c>
      <c r="E16" s="16" t="s">
        <v>19</v>
      </c>
      <c r="F16" s="20">
        <v>2</v>
      </c>
      <c r="G16" s="19">
        <v>7</v>
      </c>
      <c r="H16" s="19" t="s">
        <v>23</v>
      </c>
    </row>
    <row r="17" spans="1:8" x14ac:dyDescent="0.15">
      <c r="A17" s="17">
        <v>16</v>
      </c>
      <c r="B17" s="18">
        <v>0</v>
      </c>
      <c r="C17" s="18">
        <v>0</v>
      </c>
      <c r="D17" s="15">
        <v>45.817932922655714</v>
      </c>
      <c r="E17" s="19" t="s">
        <v>19</v>
      </c>
      <c r="F17" s="20">
        <v>3</v>
      </c>
      <c r="G17" s="19">
        <v>8</v>
      </c>
      <c r="H17" s="19" t="s">
        <v>23</v>
      </c>
    </row>
    <row r="18" spans="1:8" x14ac:dyDescent="0.15">
      <c r="A18" s="17">
        <v>17</v>
      </c>
      <c r="B18" s="18">
        <v>0</v>
      </c>
      <c r="C18" s="18">
        <v>0</v>
      </c>
      <c r="D18" s="15">
        <v>33.278576317590691</v>
      </c>
      <c r="E18" s="23" t="s">
        <v>19</v>
      </c>
      <c r="F18" s="20">
        <v>4</v>
      </c>
      <c r="G18" s="19">
        <v>8</v>
      </c>
      <c r="H18" s="19" t="s">
        <v>22</v>
      </c>
    </row>
    <row r="19" spans="1:8" x14ac:dyDescent="0.15">
      <c r="A19" s="17">
        <v>18</v>
      </c>
      <c r="B19" s="18">
        <v>4</v>
      </c>
      <c r="C19" s="18">
        <v>5</v>
      </c>
      <c r="D19" s="15">
        <v>72.243668720054757</v>
      </c>
      <c r="E19" s="16" t="s">
        <v>21</v>
      </c>
      <c r="F19" s="20">
        <v>3</v>
      </c>
      <c r="G19" s="19">
        <v>7</v>
      </c>
      <c r="H19" s="19" t="s">
        <v>22</v>
      </c>
    </row>
    <row r="20" spans="1:8" x14ac:dyDescent="0.15">
      <c r="A20" s="17">
        <v>19</v>
      </c>
      <c r="B20" s="18">
        <v>0</v>
      </c>
      <c r="C20" s="18">
        <v>1.6666666666666667</v>
      </c>
      <c r="D20" s="15">
        <v>23.137577002053387</v>
      </c>
      <c r="E20" s="19" t="s">
        <v>19</v>
      </c>
      <c r="F20" s="20">
        <v>4</v>
      </c>
      <c r="G20" s="21">
        <v>6</v>
      </c>
      <c r="H20" s="19" t="s">
        <v>22</v>
      </c>
    </row>
    <row r="21" spans="1:8" x14ac:dyDescent="0.15">
      <c r="A21" s="17">
        <v>20</v>
      </c>
      <c r="B21" s="18">
        <v>0.16666666666666666</v>
      </c>
      <c r="C21" s="18">
        <v>0.66666666666666663</v>
      </c>
      <c r="D21" s="15">
        <v>30.751540041067763</v>
      </c>
      <c r="E21" s="19" t="s">
        <v>21</v>
      </c>
      <c r="F21" s="20">
        <v>3</v>
      </c>
      <c r="G21" s="19">
        <v>6</v>
      </c>
      <c r="H21" s="19" t="s">
        <v>22</v>
      </c>
    </row>
    <row r="22" spans="1:8" x14ac:dyDescent="0.15">
      <c r="A22" s="17">
        <v>21</v>
      </c>
      <c r="B22" s="18">
        <v>0</v>
      </c>
      <c r="C22" s="18">
        <v>0</v>
      </c>
      <c r="D22" s="15">
        <v>42.893908281998634</v>
      </c>
      <c r="E22" s="19" t="s">
        <v>21</v>
      </c>
      <c r="F22" s="20">
        <v>2</v>
      </c>
      <c r="G22" s="21">
        <v>5</v>
      </c>
      <c r="H22" s="19" t="s">
        <v>22</v>
      </c>
    </row>
    <row r="23" spans="1:8" x14ac:dyDescent="0.15">
      <c r="A23" s="17">
        <v>22</v>
      </c>
      <c r="B23" s="18">
        <v>0.5</v>
      </c>
      <c r="C23" s="18">
        <v>5.333333333333333</v>
      </c>
      <c r="D23" s="15">
        <v>19.285420944558521</v>
      </c>
      <c r="E23" s="19" t="s">
        <v>19</v>
      </c>
      <c r="F23" s="20">
        <v>1</v>
      </c>
      <c r="G23" s="19">
        <v>4</v>
      </c>
      <c r="H23" s="19" t="s">
        <v>23</v>
      </c>
    </row>
    <row r="24" spans="1:8" x14ac:dyDescent="0.15">
      <c r="A24" s="17">
        <v>23</v>
      </c>
      <c r="B24" s="18">
        <v>0</v>
      </c>
      <c r="C24" s="18">
        <v>1.6666666666666667</v>
      </c>
      <c r="D24" s="15">
        <v>46.688569472963721</v>
      </c>
      <c r="E24" s="19" t="s">
        <v>21</v>
      </c>
      <c r="F24" s="20">
        <v>3</v>
      </c>
      <c r="G24" s="21">
        <v>6</v>
      </c>
      <c r="H24" s="19" t="s">
        <v>23</v>
      </c>
    </row>
    <row r="25" spans="1:8" x14ac:dyDescent="0.15">
      <c r="A25" s="17">
        <v>24</v>
      </c>
      <c r="B25" s="18">
        <v>4</v>
      </c>
      <c r="C25" s="18">
        <v>5.666666666666667</v>
      </c>
      <c r="D25" s="15">
        <v>66.978781656399732</v>
      </c>
      <c r="E25" s="19" t="s">
        <v>21</v>
      </c>
      <c r="F25" s="20">
        <v>2</v>
      </c>
      <c r="G25" s="21">
        <v>4</v>
      </c>
      <c r="H25" s="19" t="s">
        <v>23</v>
      </c>
    </row>
    <row r="26" spans="1:8" x14ac:dyDescent="0.15">
      <c r="A26" s="17">
        <v>25</v>
      </c>
      <c r="B26" s="18">
        <v>0.5</v>
      </c>
      <c r="C26" s="18">
        <v>0</v>
      </c>
      <c r="D26" s="15">
        <v>40.416153319644081</v>
      </c>
      <c r="E26" s="19" t="s">
        <v>19</v>
      </c>
      <c r="F26" s="20">
        <v>4</v>
      </c>
      <c r="G26" s="21">
        <v>7</v>
      </c>
      <c r="H26" s="19" t="s">
        <v>22</v>
      </c>
    </row>
    <row r="27" spans="1:8" x14ac:dyDescent="0.15">
      <c r="A27" s="17">
        <v>26</v>
      </c>
      <c r="B27" s="18">
        <v>2.6666666666666665</v>
      </c>
      <c r="C27" s="18">
        <v>3</v>
      </c>
      <c r="D27" s="15">
        <v>35.723477070499655</v>
      </c>
      <c r="E27" s="19" t="s">
        <v>19</v>
      </c>
      <c r="F27" s="20">
        <v>1</v>
      </c>
      <c r="G27" s="19">
        <v>3</v>
      </c>
      <c r="H27" s="19" t="s">
        <v>23</v>
      </c>
    </row>
    <row r="28" spans="1:8" x14ac:dyDescent="0.15">
      <c r="A28" s="17">
        <v>27</v>
      </c>
      <c r="B28" s="18">
        <v>0</v>
      </c>
      <c r="C28" s="18">
        <v>0</v>
      </c>
      <c r="D28" s="15">
        <v>15.375770020533881</v>
      </c>
      <c r="E28" s="16" t="s">
        <v>19</v>
      </c>
      <c r="F28" s="20">
        <v>4</v>
      </c>
      <c r="G28" s="19">
        <v>8</v>
      </c>
      <c r="H28" s="19" t="s">
        <v>22</v>
      </c>
    </row>
    <row r="29" spans="1:8" x14ac:dyDescent="0.15">
      <c r="A29" s="17">
        <v>28</v>
      </c>
      <c r="B29" s="18">
        <v>0.5</v>
      </c>
      <c r="C29" s="18">
        <v>0.66666666666666663</v>
      </c>
      <c r="D29" s="15">
        <v>17.552361396303901</v>
      </c>
      <c r="E29" s="16" t="s">
        <v>19</v>
      </c>
      <c r="F29" s="20">
        <v>2</v>
      </c>
      <c r="G29" s="19">
        <v>7</v>
      </c>
      <c r="H29" s="19" t="s">
        <v>22</v>
      </c>
    </row>
    <row r="30" spans="1:8" x14ac:dyDescent="0.15">
      <c r="A30" s="17">
        <v>29</v>
      </c>
      <c r="B30" s="18">
        <v>3.5</v>
      </c>
      <c r="C30" s="18">
        <v>3</v>
      </c>
      <c r="D30" s="15">
        <v>44.05201916495551</v>
      </c>
      <c r="E30" s="19" t="s">
        <v>20</v>
      </c>
      <c r="F30" s="20">
        <v>4</v>
      </c>
      <c r="G30" s="21">
        <v>8</v>
      </c>
      <c r="H30" s="19" t="s">
        <v>22</v>
      </c>
    </row>
    <row r="31" spans="1:8" x14ac:dyDescent="0.15">
      <c r="A31" s="17">
        <v>30</v>
      </c>
      <c r="B31" s="18">
        <v>1.6666666666666667</v>
      </c>
      <c r="C31" s="18">
        <v>5.333333333333333</v>
      </c>
      <c r="D31" s="15">
        <v>29.711156741957563</v>
      </c>
      <c r="E31" s="16" t="s">
        <v>20</v>
      </c>
      <c r="F31" s="20">
        <v>2</v>
      </c>
      <c r="G31" s="19">
        <v>3</v>
      </c>
      <c r="H31" s="19" t="s">
        <v>23</v>
      </c>
    </row>
    <row r="32" spans="1:8" s="47" customFormat="1" x14ac:dyDescent="0.15">
      <c r="A32" s="40">
        <v>31</v>
      </c>
      <c r="B32" s="41">
        <v>0</v>
      </c>
      <c r="C32" s="41">
        <v>4.666666666666667</v>
      </c>
      <c r="D32" s="42">
        <v>19.564681724845997</v>
      </c>
      <c r="E32" s="43" t="s">
        <v>19</v>
      </c>
      <c r="F32" s="44">
        <v>3</v>
      </c>
      <c r="G32" s="45">
        <v>8</v>
      </c>
      <c r="H32" s="43" t="s">
        <v>16</v>
      </c>
    </row>
    <row r="33" spans="1:8" s="47" customFormat="1" x14ac:dyDescent="0.15">
      <c r="A33" s="40">
        <v>32</v>
      </c>
      <c r="B33" s="41">
        <v>0</v>
      </c>
      <c r="C33" s="41">
        <v>6</v>
      </c>
      <c r="D33" s="42">
        <v>26.546201232032853</v>
      </c>
      <c r="E33" s="43" t="s">
        <v>19</v>
      </c>
      <c r="F33" s="44">
        <v>4</v>
      </c>
      <c r="G33" s="45">
        <v>7</v>
      </c>
      <c r="H33" s="43" t="s">
        <v>16</v>
      </c>
    </row>
    <row r="34" spans="1:8" x14ac:dyDescent="0.15">
      <c r="A34" s="17">
        <v>33</v>
      </c>
      <c r="B34" s="18">
        <v>3.3333333333333335</v>
      </c>
      <c r="C34" s="18">
        <v>0</v>
      </c>
      <c r="D34" s="15">
        <v>72.243668720000002</v>
      </c>
      <c r="E34" s="19" t="s">
        <v>21</v>
      </c>
      <c r="F34" s="18">
        <v>3</v>
      </c>
      <c r="G34" s="19">
        <v>7</v>
      </c>
      <c r="H34" s="19" t="s">
        <v>22</v>
      </c>
    </row>
    <row r="35" spans="1:8" x14ac:dyDescent="0.15">
      <c r="A35" s="17">
        <v>34</v>
      </c>
      <c r="B35" s="18">
        <v>0</v>
      </c>
      <c r="C35" s="18">
        <v>0</v>
      </c>
      <c r="D35" s="15">
        <v>43.405886379192332</v>
      </c>
      <c r="E35" s="19" t="s">
        <v>21</v>
      </c>
      <c r="F35" s="20">
        <v>3</v>
      </c>
      <c r="G35" s="21">
        <v>5</v>
      </c>
      <c r="H35" s="19" t="s">
        <v>22</v>
      </c>
    </row>
    <row r="36" spans="1:8" s="47" customFormat="1" x14ac:dyDescent="0.15">
      <c r="A36" s="40">
        <v>35</v>
      </c>
      <c r="B36" s="41">
        <v>0.33333333333333331</v>
      </c>
      <c r="C36" s="41">
        <v>3</v>
      </c>
      <c r="D36" s="42">
        <v>36.547570157426421</v>
      </c>
      <c r="E36" s="43" t="s">
        <v>16</v>
      </c>
      <c r="F36" s="41" t="s">
        <v>16</v>
      </c>
      <c r="G36" s="43">
        <v>7</v>
      </c>
      <c r="H36" s="43" t="s">
        <v>22</v>
      </c>
    </row>
    <row r="37" spans="1:8" x14ac:dyDescent="0.15">
      <c r="A37" s="17">
        <v>36</v>
      </c>
      <c r="B37" s="18">
        <v>0</v>
      </c>
      <c r="C37" s="18">
        <v>5.333333333333333</v>
      </c>
      <c r="D37" s="15">
        <v>19.285420940000002</v>
      </c>
      <c r="E37" s="19" t="s">
        <v>19</v>
      </c>
      <c r="F37" s="18">
        <v>1</v>
      </c>
      <c r="G37" s="19">
        <v>4</v>
      </c>
      <c r="H37" s="19" t="s">
        <v>23</v>
      </c>
    </row>
    <row r="38" spans="1:8" x14ac:dyDescent="0.15">
      <c r="A38" s="17">
        <v>37</v>
      </c>
      <c r="B38" s="18">
        <v>0</v>
      </c>
      <c r="C38" s="18">
        <v>6</v>
      </c>
      <c r="D38" s="15">
        <v>21.333333333333332</v>
      </c>
      <c r="E38" s="19" t="s">
        <v>19</v>
      </c>
      <c r="F38" s="18">
        <v>1</v>
      </c>
      <c r="G38" s="21">
        <v>4</v>
      </c>
      <c r="H38" s="19" t="s">
        <v>23</v>
      </c>
    </row>
    <row r="39" spans="1:8" x14ac:dyDescent="0.15">
      <c r="A39" s="17">
        <v>38</v>
      </c>
      <c r="B39" s="18">
        <v>2.6666666666666665</v>
      </c>
      <c r="C39" s="18">
        <v>0</v>
      </c>
      <c r="D39" s="15">
        <v>51.436002737850785</v>
      </c>
      <c r="E39" s="16" t="s">
        <v>20</v>
      </c>
      <c r="F39" s="18">
        <v>3</v>
      </c>
      <c r="G39" s="19">
        <v>8</v>
      </c>
      <c r="H39" s="19" t="s">
        <v>22</v>
      </c>
    </row>
    <row r="40" spans="1:8" s="47" customFormat="1" x14ac:dyDescent="0.15">
      <c r="A40" s="40">
        <v>39</v>
      </c>
      <c r="B40" s="41">
        <v>4</v>
      </c>
      <c r="C40" s="41">
        <v>3</v>
      </c>
      <c r="D40" s="42">
        <v>53.691991786447637</v>
      </c>
      <c r="E40" s="46" t="s">
        <v>16</v>
      </c>
      <c r="F40" s="44">
        <v>2</v>
      </c>
      <c r="G40" s="43">
        <v>6</v>
      </c>
      <c r="H40" s="43" t="s">
        <v>22</v>
      </c>
    </row>
    <row r="41" spans="1:8" x14ac:dyDescent="0.15">
      <c r="A41" s="17">
        <v>40</v>
      </c>
      <c r="B41" s="18">
        <v>3.6666666666666665</v>
      </c>
      <c r="C41" s="18">
        <v>5.666666666666667</v>
      </c>
      <c r="D41" s="15">
        <v>40.459958932238195</v>
      </c>
      <c r="E41" s="16" t="s">
        <v>19</v>
      </c>
      <c r="F41" s="18">
        <v>3</v>
      </c>
      <c r="G41" s="19">
        <v>3</v>
      </c>
      <c r="H41" s="19" t="s">
        <v>23</v>
      </c>
    </row>
    <row r="42" spans="1:8" s="47" customFormat="1" x14ac:dyDescent="0.15">
      <c r="A42" s="40">
        <v>41</v>
      </c>
      <c r="B42" s="41">
        <v>0</v>
      </c>
      <c r="C42" s="41">
        <v>5</v>
      </c>
      <c r="D42" s="42">
        <v>54.806297056810401</v>
      </c>
      <c r="E42" s="43" t="s">
        <v>19</v>
      </c>
      <c r="F42" s="41">
        <v>4</v>
      </c>
      <c r="G42" s="45">
        <v>4</v>
      </c>
      <c r="H42" s="43" t="s">
        <v>16</v>
      </c>
    </row>
    <row r="43" spans="1:8" x14ac:dyDescent="0.15">
      <c r="A43" s="17">
        <v>42</v>
      </c>
      <c r="B43" s="18">
        <v>0.16666666666666666</v>
      </c>
      <c r="C43" s="18">
        <v>4.666666666666667</v>
      </c>
      <c r="D43" s="15">
        <v>58.767967145790557</v>
      </c>
      <c r="E43" s="19" t="s">
        <v>21</v>
      </c>
      <c r="F43" s="18">
        <v>2</v>
      </c>
      <c r="G43" s="19">
        <v>5</v>
      </c>
      <c r="H43" s="19" t="s">
        <v>22</v>
      </c>
    </row>
    <row r="44" spans="1:8" x14ac:dyDescent="0.15">
      <c r="A44" s="17">
        <v>43</v>
      </c>
      <c r="B44" s="18">
        <v>0</v>
      </c>
      <c r="C44" s="18">
        <v>7</v>
      </c>
      <c r="D44" s="15">
        <v>29.702943189596166</v>
      </c>
      <c r="E44" s="16" t="s">
        <v>19</v>
      </c>
      <c r="F44" s="18">
        <v>2</v>
      </c>
      <c r="G44" s="19">
        <v>3</v>
      </c>
      <c r="H44" s="19" t="s">
        <v>22</v>
      </c>
    </row>
    <row r="45" spans="1:8" s="47" customFormat="1" x14ac:dyDescent="0.15">
      <c r="A45" s="40">
        <v>44</v>
      </c>
      <c r="B45" s="41">
        <v>4</v>
      </c>
      <c r="C45" s="41">
        <v>0</v>
      </c>
      <c r="D45" s="42">
        <v>27.59479808350445</v>
      </c>
      <c r="E45" s="43" t="s">
        <v>19</v>
      </c>
      <c r="F45" s="41">
        <v>4</v>
      </c>
      <c r="G45" s="45">
        <v>8</v>
      </c>
      <c r="H45" s="43" t="s">
        <v>16</v>
      </c>
    </row>
    <row r="46" spans="1:8" x14ac:dyDescent="0.15">
      <c r="A46" s="17">
        <v>45</v>
      </c>
      <c r="B46" s="18">
        <v>2.6666666666666665</v>
      </c>
      <c r="C46" s="18">
        <v>0</v>
      </c>
      <c r="D46" s="15">
        <v>58.685831622176593</v>
      </c>
      <c r="E46" s="19" t="s">
        <v>20</v>
      </c>
      <c r="F46" s="18">
        <v>2</v>
      </c>
      <c r="G46" s="21">
        <v>4</v>
      </c>
      <c r="H46" s="19" t="s">
        <v>23</v>
      </c>
    </row>
    <row r="47" spans="1:8" s="47" customFormat="1" x14ac:dyDescent="0.15">
      <c r="A47" s="40">
        <v>46</v>
      </c>
      <c r="B47" s="41">
        <v>1.5</v>
      </c>
      <c r="C47" s="41">
        <v>0</v>
      </c>
      <c r="D47" s="42">
        <v>36.492813141683776</v>
      </c>
      <c r="E47" s="43" t="s">
        <v>19</v>
      </c>
      <c r="F47" s="41">
        <v>2</v>
      </c>
      <c r="G47" s="45" t="s">
        <v>16</v>
      </c>
      <c r="H47" s="43" t="s">
        <v>23</v>
      </c>
    </row>
    <row r="48" spans="1:8" x14ac:dyDescent="0.15">
      <c r="A48" s="17">
        <v>47</v>
      </c>
      <c r="B48" s="18">
        <v>4</v>
      </c>
      <c r="C48" s="18">
        <v>5</v>
      </c>
      <c r="D48" s="15">
        <v>49.661875427789184</v>
      </c>
      <c r="E48" s="19" t="s">
        <v>20</v>
      </c>
      <c r="F48" s="18">
        <v>2</v>
      </c>
      <c r="G48" s="21">
        <v>4</v>
      </c>
      <c r="H48" s="19" t="s">
        <v>23</v>
      </c>
    </row>
    <row r="49" spans="1:15" x14ac:dyDescent="0.15">
      <c r="A49" s="17">
        <v>48</v>
      </c>
      <c r="B49" s="18">
        <v>0</v>
      </c>
      <c r="C49" s="18">
        <v>0</v>
      </c>
      <c r="D49" s="15">
        <v>57.404517453798768</v>
      </c>
      <c r="E49" s="16" t="s">
        <v>21</v>
      </c>
      <c r="F49" s="18">
        <v>1</v>
      </c>
      <c r="G49" s="19">
        <v>3</v>
      </c>
      <c r="H49" s="19" t="s">
        <v>22</v>
      </c>
    </row>
    <row r="50" spans="1:15" x14ac:dyDescent="0.15">
      <c r="A50" s="17">
        <v>49</v>
      </c>
      <c r="B50" s="18">
        <v>0.5</v>
      </c>
      <c r="C50" s="18">
        <v>0</v>
      </c>
      <c r="D50" s="15">
        <v>63.370294318959616</v>
      </c>
      <c r="E50" s="19" t="s">
        <v>21</v>
      </c>
      <c r="F50" s="18">
        <v>4</v>
      </c>
      <c r="G50" s="21">
        <v>4</v>
      </c>
      <c r="H50" s="19" t="s">
        <v>22</v>
      </c>
    </row>
    <row r="51" spans="1:15" x14ac:dyDescent="0.15">
      <c r="A51" s="17">
        <v>50</v>
      </c>
      <c r="B51" s="18">
        <v>2.5</v>
      </c>
      <c r="C51" s="18">
        <v>0</v>
      </c>
      <c r="D51" s="15">
        <v>36.11772758384668</v>
      </c>
      <c r="E51" s="19" t="s">
        <v>21</v>
      </c>
      <c r="F51" s="18">
        <v>2</v>
      </c>
      <c r="G51" s="19">
        <v>8</v>
      </c>
      <c r="H51" s="19" t="s">
        <v>23</v>
      </c>
    </row>
    <row r="52" spans="1:15" x14ac:dyDescent="0.15">
      <c r="A52" s="17">
        <v>51</v>
      </c>
      <c r="B52" s="18">
        <v>1.6666666666666667</v>
      </c>
      <c r="C52" s="18">
        <v>3</v>
      </c>
      <c r="D52" s="15">
        <v>17.711156741957563</v>
      </c>
      <c r="E52" s="19" t="s">
        <v>19</v>
      </c>
      <c r="F52" s="20">
        <v>4</v>
      </c>
      <c r="G52" s="19">
        <v>8</v>
      </c>
      <c r="H52" s="19" t="s">
        <v>23</v>
      </c>
      <c r="O52" s="6">
        <v>1</v>
      </c>
    </row>
    <row r="53" spans="1:15" x14ac:dyDescent="0.15">
      <c r="A53" s="17">
        <v>52</v>
      </c>
      <c r="B53" s="18">
        <v>0</v>
      </c>
      <c r="C53" s="18">
        <v>5</v>
      </c>
      <c r="D53" s="15">
        <v>37.650924024640659</v>
      </c>
      <c r="E53" s="19" t="s">
        <v>19</v>
      </c>
      <c r="F53" s="20">
        <v>2</v>
      </c>
      <c r="G53" s="21">
        <v>5</v>
      </c>
      <c r="H53" s="19" t="s">
        <v>22</v>
      </c>
    </row>
    <row r="54" spans="1:15" s="47" customFormat="1" x14ac:dyDescent="0.15">
      <c r="A54" s="40">
        <v>53</v>
      </c>
      <c r="B54" s="41">
        <v>1.5</v>
      </c>
      <c r="C54" s="41">
        <v>1</v>
      </c>
      <c r="D54" s="42">
        <v>52.008213552361397</v>
      </c>
      <c r="E54" s="46" t="s">
        <v>16</v>
      </c>
      <c r="F54" s="41">
        <v>2</v>
      </c>
      <c r="G54" s="43">
        <v>7</v>
      </c>
      <c r="H54" s="43" t="s">
        <v>22</v>
      </c>
    </row>
    <row r="55" spans="1:15" x14ac:dyDescent="0.15">
      <c r="A55" s="17">
        <v>54</v>
      </c>
      <c r="B55" s="18">
        <v>2.8333333333333335</v>
      </c>
      <c r="C55" s="18">
        <v>4.666666666666667</v>
      </c>
      <c r="D55" s="15">
        <v>22.614647501711158</v>
      </c>
      <c r="E55" s="19" t="s">
        <v>21</v>
      </c>
      <c r="F55" s="18">
        <v>2</v>
      </c>
      <c r="G55" s="19">
        <v>6</v>
      </c>
      <c r="H55" s="19" t="s">
        <v>23</v>
      </c>
    </row>
    <row r="56" spans="1:15" x14ac:dyDescent="0.15">
      <c r="A56" s="17">
        <v>55</v>
      </c>
      <c r="B56" s="18">
        <v>4</v>
      </c>
      <c r="C56" s="18">
        <v>4.666666666666667</v>
      </c>
      <c r="D56" s="15">
        <v>62.680355920602324</v>
      </c>
      <c r="E56" s="16" t="s">
        <v>19</v>
      </c>
      <c r="F56" s="18">
        <v>1</v>
      </c>
      <c r="G56" s="19">
        <v>3</v>
      </c>
      <c r="H56" s="19" t="s">
        <v>23</v>
      </c>
    </row>
    <row r="57" spans="1:15" x14ac:dyDescent="0.15">
      <c r="A57" s="17">
        <v>56</v>
      </c>
      <c r="B57" s="18">
        <v>1</v>
      </c>
      <c r="C57" s="18">
        <v>0</v>
      </c>
      <c r="D57" s="15">
        <v>23.132101300479125</v>
      </c>
      <c r="E57" s="19" t="s">
        <v>19</v>
      </c>
      <c r="F57" s="20">
        <v>3</v>
      </c>
      <c r="G57" s="19">
        <v>5</v>
      </c>
      <c r="H57" s="19" t="s">
        <v>23</v>
      </c>
      <c r="O57" s="6">
        <v>2</v>
      </c>
    </row>
    <row r="58" spans="1:15" x14ac:dyDescent="0.15">
      <c r="A58" s="17">
        <v>57</v>
      </c>
      <c r="B58" s="18">
        <v>4</v>
      </c>
      <c r="C58" s="18">
        <v>0</v>
      </c>
      <c r="D58" s="15">
        <v>37.4154688569473</v>
      </c>
      <c r="E58" s="19" t="s">
        <v>20</v>
      </c>
      <c r="F58" s="20">
        <v>2</v>
      </c>
      <c r="G58" s="21">
        <v>4</v>
      </c>
      <c r="H58" s="19" t="s">
        <v>23</v>
      </c>
    </row>
    <row r="59" spans="1:15" x14ac:dyDescent="0.15">
      <c r="A59" s="17">
        <v>58</v>
      </c>
      <c r="B59" s="18">
        <v>0</v>
      </c>
      <c r="C59" s="18">
        <v>2</v>
      </c>
      <c r="D59" s="15">
        <v>30.90759753593429</v>
      </c>
      <c r="E59" s="16" t="s">
        <v>19</v>
      </c>
      <c r="F59" s="20">
        <v>3</v>
      </c>
      <c r="G59" s="19">
        <v>7</v>
      </c>
      <c r="H59" s="19" t="s">
        <v>22</v>
      </c>
      <c r="O59" s="6">
        <v>1</v>
      </c>
    </row>
    <row r="60" spans="1:15" s="47" customFormat="1" x14ac:dyDescent="0.15">
      <c r="A60" s="40">
        <v>59</v>
      </c>
      <c r="B60" s="41">
        <v>2.5</v>
      </c>
      <c r="C60" s="41">
        <v>0.66666666666666663</v>
      </c>
      <c r="D60" s="42">
        <v>23.279945242984258</v>
      </c>
      <c r="E60" s="46" t="s">
        <v>16</v>
      </c>
      <c r="F60" s="41">
        <v>2</v>
      </c>
      <c r="G60" s="43">
        <v>3</v>
      </c>
      <c r="H60" s="43" t="s">
        <v>22</v>
      </c>
    </row>
    <row r="61" spans="1:15" x14ac:dyDescent="0.15">
      <c r="A61" s="17">
        <v>60</v>
      </c>
      <c r="B61" s="18">
        <v>3.25</v>
      </c>
      <c r="C61" s="18">
        <v>6.333333333333333</v>
      </c>
      <c r="D61" s="15">
        <v>55.592060232717316</v>
      </c>
      <c r="E61" s="19" t="s">
        <v>19</v>
      </c>
      <c r="F61" s="20">
        <v>3</v>
      </c>
      <c r="G61" s="19">
        <v>8</v>
      </c>
      <c r="H61" s="19" t="s">
        <v>22</v>
      </c>
    </row>
    <row r="62" spans="1:15" x14ac:dyDescent="0.15">
      <c r="A62" s="17">
        <v>61</v>
      </c>
      <c r="B62" s="18">
        <v>1.6666666666666667</v>
      </c>
      <c r="C62" s="18">
        <v>0</v>
      </c>
      <c r="D62" s="15">
        <v>65.330595482546201</v>
      </c>
      <c r="E62" s="19" t="s">
        <v>19</v>
      </c>
      <c r="F62" s="20">
        <v>2</v>
      </c>
      <c r="G62" s="21">
        <v>4</v>
      </c>
      <c r="H62" s="19" t="s">
        <v>22</v>
      </c>
    </row>
    <row r="63" spans="1:15" x14ac:dyDescent="0.15">
      <c r="A63" s="17">
        <v>62</v>
      </c>
      <c r="B63" s="18">
        <v>4</v>
      </c>
      <c r="C63" s="18">
        <v>6.666666666666667</v>
      </c>
      <c r="D63" s="15">
        <v>51.154004106776178</v>
      </c>
      <c r="E63" s="19" t="s">
        <v>20</v>
      </c>
      <c r="F63" s="20">
        <v>2</v>
      </c>
      <c r="G63" s="21">
        <v>3</v>
      </c>
      <c r="H63" s="19" t="s">
        <v>23</v>
      </c>
    </row>
    <row r="64" spans="1:15" x14ac:dyDescent="0.15">
      <c r="A64" s="17">
        <v>63</v>
      </c>
      <c r="B64" s="18">
        <v>3</v>
      </c>
      <c r="C64" s="18">
        <v>5.666666666666667</v>
      </c>
      <c r="D64" s="15">
        <v>53.946611909650926</v>
      </c>
      <c r="E64" s="19" t="s">
        <v>19</v>
      </c>
      <c r="F64" s="20">
        <v>1</v>
      </c>
      <c r="G64" s="21">
        <v>3</v>
      </c>
      <c r="H64" s="19" t="s">
        <v>23</v>
      </c>
    </row>
    <row r="65" spans="1:37" x14ac:dyDescent="0.15">
      <c r="A65" s="17">
        <v>64</v>
      </c>
      <c r="B65" s="18">
        <v>0</v>
      </c>
      <c r="C65" s="18">
        <v>0</v>
      </c>
      <c r="D65" s="15">
        <v>22.381930184804929</v>
      </c>
      <c r="E65" s="19" t="s">
        <v>21</v>
      </c>
      <c r="F65" s="20">
        <v>2</v>
      </c>
      <c r="G65" s="19">
        <v>6</v>
      </c>
      <c r="H65" s="19" t="s">
        <v>22</v>
      </c>
    </row>
    <row r="66" spans="1:37" x14ac:dyDescent="0.15">
      <c r="A66" s="17">
        <v>65</v>
      </c>
      <c r="B66" s="18">
        <v>4</v>
      </c>
      <c r="C66" s="18">
        <v>5</v>
      </c>
      <c r="D66" s="15">
        <v>43.802874743326491</v>
      </c>
      <c r="E66" s="19" t="s">
        <v>19</v>
      </c>
      <c r="F66" s="20">
        <v>1</v>
      </c>
      <c r="G66" s="21">
        <v>3</v>
      </c>
      <c r="H66" s="19" t="s">
        <v>22</v>
      </c>
    </row>
    <row r="67" spans="1:37" x14ac:dyDescent="0.15">
      <c r="A67" s="17">
        <v>66</v>
      </c>
      <c r="B67" s="18">
        <v>0</v>
      </c>
      <c r="C67" s="18">
        <v>0</v>
      </c>
      <c r="D67" s="15">
        <v>44.700889801505816</v>
      </c>
      <c r="E67" s="19" t="s">
        <v>19</v>
      </c>
      <c r="F67" s="18">
        <v>2</v>
      </c>
      <c r="G67" s="21">
        <v>7</v>
      </c>
      <c r="H67" s="19" t="s">
        <v>22</v>
      </c>
    </row>
    <row r="68" spans="1:37" x14ac:dyDescent="0.15">
      <c r="A68" s="17">
        <v>67</v>
      </c>
      <c r="B68" s="18">
        <v>2.5</v>
      </c>
      <c r="C68" s="18">
        <v>5.333333333333333</v>
      </c>
      <c r="D68" s="15">
        <v>81.004791238877488</v>
      </c>
      <c r="E68" s="19" t="s">
        <v>19</v>
      </c>
      <c r="F68" s="18">
        <v>2</v>
      </c>
      <c r="G68" s="21">
        <v>4</v>
      </c>
      <c r="H68" s="19" t="s">
        <v>22</v>
      </c>
    </row>
    <row r="69" spans="1:37" s="4" customFormat="1" x14ac:dyDescent="0.15">
      <c r="A69" s="17">
        <v>68</v>
      </c>
      <c r="B69" s="18">
        <v>0</v>
      </c>
      <c r="C69" s="18">
        <v>5</v>
      </c>
      <c r="D69" s="15">
        <v>31.682409308692677</v>
      </c>
      <c r="E69" s="19" t="s">
        <v>19</v>
      </c>
      <c r="F69" s="20">
        <v>4</v>
      </c>
      <c r="G69" s="19">
        <v>8</v>
      </c>
      <c r="H69" s="19" t="s">
        <v>22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AH69" s="6"/>
      <c r="AI69" s="6"/>
      <c r="AJ69" s="6"/>
      <c r="AK69" s="6"/>
    </row>
    <row r="70" spans="1:37" s="47" customFormat="1" x14ac:dyDescent="0.15">
      <c r="A70" s="40">
        <v>69</v>
      </c>
      <c r="B70" s="41">
        <v>0.66666666666666663</v>
      </c>
      <c r="C70" s="41">
        <v>5</v>
      </c>
      <c r="D70" s="42">
        <v>30.390143737166323</v>
      </c>
      <c r="E70" s="43" t="s">
        <v>19</v>
      </c>
      <c r="F70" s="41">
        <v>2</v>
      </c>
      <c r="G70" s="45">
        <v>3</v>
      </c>
      <c r="H70" s="43" t="s">
        <v>16</v>
      </c>
    </row>
    <row r="71" spans="1:37" x14ac:dyDescent="0.15">
      <c r="A71" s="17">
        <v>70</v>
      </c>
      <c r="B71" s="18">
        <v>3.3333333333333335</v>
      </c>
      <c r="C71" s="18">
        <v>5</v>
      </c>
      <c r="D71" s="15">
        <v>55.728952772073924</v>
      </c>
      <c r="E71" s="19" t="s">
        <v>19</v>
      </c>
      <c r="F71" s="18">
        <v>2</v>
      </c>
      <c r="G71" s="21">
        <v>4</v>
      </c>
      <c r="H71" s="19" t="s">
        <v>23</v>
      </c>
    </row>
    <row r="72" spans="1:37" x14ac:dyDescent="0.15">
      <c r="A72" s="17">
        <v>71</v>
      </c>
      <c r="B72" s="18">
        <v>2.6666666666666665</v>
      </c>
      <c r="C72" s="18">
        <v>0</v>
      </c>
      <c r="D72" s="15">
        <v>66.518822724161538</v>
      </c>
      <c r="E72" s="16" t="s">
        <v>19</v>
      </c>
      <c r="F72" s="18">
        <v>2</v>
      </c>
      <c r="G72" s="19">
        <v>8</v>
      </c>
      <c r="H72" s="19" t="s">
        <v>22</v>
      </c>
    </row>
    <row r="73" spans="1:37" s="47" customFormat="1" x14ac:dyDescent="0.15">
      <c r="A73" s="40">
        <v>72</v>
      </c>
      <c r="B73" s="41" t="s">
        <v>16</v>
      </c>
      <c r="C73" s="41" t="s">
        <v>16</v>
      </c>
      <c r="D73" s="42">
        <v>79.575633127994521</v>
      </c>
      <c r="E73" s="46" t="s">
        <v>19</v>
      </c>
      <c r="F73" s="41">
        <v>3</v>
      </c>
      <c r="G73" s="43">
        <v>3</v>
      </c>
      <c r="H73" s="43" t="s">
        <v>23</v>
      </c>
    </row>
    <row r="74" spans="1:37" x14ac:dyDescent="0.15">
      <c r="A74" s="17">
        <v>73</v>
      </c>
      <c r="B74" s="18">
        <v>4</v>
      </c>
      <c r="C74" s="18">
        <v>0</v>
      </c>
      <c r="D74" s="15">
        <v>54.1409993155373</v>
      </c>
      <c r="E74" s="19" t="s">
        <v>19</v>
      </c>
      <c r="F74" s="18">
        <v>3</v>
      </c>
      <c r="G74" s="19">
        <v>3</v>
      </c>
      <c r="H74" s="19" t="s">
        <v>23</v>
      </c>
    </row>
    <row r="75" spans="1:37" x14ac:dyDescent="0.15">
      <c r="A75" s="17">
        <v>74</v>
      </c>
      <c r="B75" s="18">
        <v>3.75</v>
      </c>
      <c r="C75" s="18">
        <v>0</v>
      </c>
      <c r="D75" s="15">
        <v>53.51403148528405</v>
      </c>
      <c r="E75" s="19" t="s">
        <v>19</v>
      </c>
      <c r="F75" s="18">
        <v>3</v>
      </c>
      <c r="G75" s="21">
        <v>9</v>
      </c>
      <c r="H75" s="19" t="s">
        <v>22</v>
      </c>
    </row>
    <row r="76" spans="1:37" x14ac:dyDescent="0.15">
      <c r="A76" s="17">
        <v>75</v>
      </c>
      <c r="B76" s="18">
        <v>1.5</v>
      </c>
      <c r="C76" s="18">
        <v>1.6666666666666667</v>
      </c>
      <c r="D76" s="15">
        <v>30.373716632443532</v>
      </c>
      <c r="E76" s="19" t="s">
        <v>20</v>
      </c>
      <c r="F76" s="18">
        <v>2</v>
      </c>
      <c r="G76" s="19">
        <v>8</v>
      </c>
      <c r="H76" s="19" t="s">
        <v>22</v>
      </c>
    </row>
    <row r="77" spans="1:37" x14ac:dyDescent="0.15">
      <c r="A77" s="17">
        <v>76</v>
      </c>
      <c r="B77" s="18">
        <v>0</v>
      </c>
      <c r="C77" s="18">
        <v>4.666666666666667</v>
      </c>
      <c r="D77" s="15">
        <v>23.389459274469541</v>
      </c>
      <c r="E77" s="16" t="s">
        <v>19</v>
      </c>
      <c r="F77" s="18">
        <v>3</v>
      </c>
      <c r="G77" s="19">
        <v>6</v>
      </c>
      <c r="H77" s="19" t="s">
        <v>23</v>
      </c>
    </row>
    <row r="78" spans="1:37" x14ac:dyDescent="0.15">
      <c r="A78" s="17">
        <v>77</v>
      </c>
      <c r="B78" s="18">
        <v>4</v>
      </c>
      <c r="C78" s="18">
        <v>5.333333333333333</v>
      </c>
      <c r="D78" s="15">
        <v>65.648186173853531</v>
      </c>
      <c r="E78" s="16" t="s">
        <v>19</v>
      </c>
      <c r="F78" s="18">
        <v>4</v>
      </c>
      <c r="G78" s="19">
        <v>6</v>
      </c>
      <c r="H78" s="19" t="s">
        <v>22</v>
      </c>
    </row>
    <row r="79" spans="1:37" x14ac:dyDescent="0.15">
      <c r="A79" s="17">
        <v>78</v>
      </c>
      <c r="B79" s="18">
        <v>2.1666666666666665</v>
      </c>
      <c r="C79" s="18">
        <v>0</v>
      </c>
      <c r="D79" s="15">
        <v>66.190280629705683</v>
      </c>
      <c r="E79" s="19" t="s">
        <v>21</v>
      </c>
      <c r="F79" s="18">
        <v>2</v>
      </c>
      <c r="G79" s="21">
        <v>4</v>
      </c>
      <c r="H79" s="19" t="s">
        <v>22</v>
      </c>
    </row>
    <row r="80" spans="1:37" x14ac:dyDescent="0.15">
      <c r="A80" s="17">
        <v>79</v>
      </c>
      <c r="B80" s="18">
        <v>0.25</v>
      </c>
      <c r="C80" s="18">
        <v>5.5</v>
      </c>
      <c r="D80" s="15">
        <v>60.826830937713893</v>
      </c>
      <c r="E80" s="19" t="s">
        <v>21</v>
      </c>
      <c r="F80" s="18">
        <v>2</v>
      </c>
      <c r="G80" s="19">
        <v>5</v>
      </c>
      <c r="H80" s="19" t="s">
        <v>22</v>
      </c>
    </row>
    <row r="81" spans="1:12" x14ac:dyDescent="0.15">
      <c r="A81" s="17">
        <v>80</v>
      </c>
      <c r="B81" s="18">
        <v>3</v>
      </c>
      <c r="C81" s="18">
        <v>6</v>
      </c>
      <c r="D81" s="15">
        <v>35.696098562628336</v>
      </c>
      <c r="E81" s="19" t="s">
        <v>19</v>
      </c>
      <c r="F81" s="18">
        <v>4</v>
      </c>
      <c r="G81" s="19">
        <v>8</v>
      </c>
      <c r="H81" s="19" t="s">
        <v>22</v>
      </c>
    </row>
    <row r="82" spans="1:12" x14ac:dyDescent="0.15">
      <c r="A82" s="17">
        <v>81</v>
      </c>
      <c r="B82" s="18">
        <v>4</v>
      </c>
      <c r="C82" s="18">
        <v>2.5</v>
      </c>
      <c r="D82" s="15">
        <v>69.133470225872685</v>
      </c>
      <c r="E82" s="19" t="s">
        <v>19</v>
      </c>
      <c r="F82" s="18">
        <v>1</v>
      </c>
      <c r="G82" s="21">
        <v>3</v>
      </c>
      <c r="H82" s="19" t="s">
        <v>23</v>
      </c>
    </row>
    <row r="83" spans="1:12" s="47" customFormat="1" ht="14" thickBot="1" x14ac:dyDescent="0.2">
      <c r="A83" s="48">
        <v>82</v>
      </c>
      <c r="B83" s="49">
        <v>0</v>
      </c>
      <c r="C83" s="49">
        <v>5</v>
      </c>
      <c r="D83" s="50">
        <v>37.440109514031484</v>
      </c>
      <c r="E83" s="51" t="s">
        <v>16</v>
      </c>
      <c r="F83" s="49">
        <v>2</v>
      </c>
      <c r="G83" s="52" t="s">
        <v>16</v>
      </c>
      <c r="H83" s="51" t="s">
        <v>23</v>
      </c>
    </row>
    <row r="84" spans="1:12" x14ac:dyDescent="0.15">
      <c r="A84" s="39" t="s">
        <v>24</v>
      </c>
      <c r="B84" s="39"/>
      <c r="C84" s="39"/>
      <c r="D84" s="39"/>
      <c r="E84" s="39"/>
      <c r="F84" s="39"/>
      <c r="G84" s="39"/>
      <c r="H84" s="39"/>
    </row>
    <row r="85" spans="1:12" x14ac:dyDescent="0.15">
      <c r="A85" s="6"/>
      <c r="B85" s="6"/>
      <c r="C85" s="6"/>
    </row>
    <row r="86" spans="1:12" x14ac:dyDescent="0.15">
      <c r="A86" s="6"/>
      <c r="K86" s="2"/>
      <c r="L86" s="2"/>
    </row>
    <row r="87" spans="1:12" x14ac:dyDescent="0.15">
      <c r="A87" s="6"/>
      <c r="K87" s="2"/>
      <c r="L87" s="2"/>
    </row>
    <row r="88" spans="1:12" x14ac:dyDescent="0.15">
      <c r="A88" s="6"/>
      <c r="K88" s="2"/>
      <c r="L88" s="2"/>
    </row>
    <row r="89" spans="1:12" x14ac:dyDescent="0.15">
      <c r="A89" s="6"/>
      <c r="K89" s="2"/>
      <c r="L89" s="2"/>
    </row>
    <row r="90" spans="1:12" x14ac:dyDescent="0.15">
      <c r="A90" s="6"/>
      <c r="K90" s="2"/>
      <c r="L90" s="2"/>
    </row>
    <row r="91" spans="1:12" x14ac:dyDescent="0.15">
      <c r="A91" s="6"/>
      <c r="K91" s="2"/>
      <c r="L91" s="2"/>
    </row>
    <row r="92" spans="1:12" x14ac:dyDescent="0.15">
      <c r="A92" s="6"/>
      <c r="K92" s="2"/>
      <c r="L92" s="2"/>
    </row>
    <row r="93" spans="1:12" x14ac:dyDescent="0.15">
      <c r="A93" s="6"/>
      <c r="K93" s="2"/>
      <c r="L93" s="2"/>
    </row>
    <row r="94" spans="1:12" x14ac:dyDescent="0.15">
      <c r="A94" s="6"/>
      <c r="K94" s="2"/>
      <c r="L94" s="2"/>
    </row>
    <row r="95" spans="1:12" x14ac:dyDescent="0.15">
      <c r="A95" s="6"/>
      <c r="K95" s="2"/>
      <c r="L95" s="2"/>
    </row>
    <row r="96" spans="1:12" x14ac:dyDescent="0.15">
      <c r="A96" s="6"/>
      <c r="K96" s="2"/>
      <c r="L96" s="2"/>
    </row>
    <row r="97" spans="1:22" x14ac:dyDescent="0.15">
      <c r="A97" s="6"/>
      <c r="K97" s="2"/>
      <c r="L97" s="2"/>
    </row>
    <row r="98" spans="1:22" x14ac:dyDescent="0.15">
      <c r="A98" s="6"/>
      <c r="K98" s="2"/>
      <c r="L98" s="2"/>
    </row>
    <row r="99" spans="1:22" x14ac:dyDescent="0.15">
      <c r="A99" s="6"/>
      <c r="K99" s="2"/>
      <c r="L99" s="2"/>
    </row>
    <row r="100" spans="1:22" x14ac:dyDescent="0.15">
      <c r="A100" s="6"/>
      <c r="K100" s="2"/>
      <c r="L100" s="2"/>
      <c r="V100" s="9"/>
    </row>
    <row r="101" spans="1:22" x14ac:dyDescent="0.15">
      <c r="A101" s="6"/>
      <c r="K101" s="2"/>
      <c r="L101" s="2"/>
      <c r="V101" s="9"/>
    </row>
    <row r="102" spans="1:22" x14ac:dyDescent="0.15">
      <c r="A102" s="6"/>
      <c r="K102" s="2"/>
      <c r="L102" s="2"/>
      <c r="V102" s="9"/>
    </row>
    <row r="103" spans="1:22" x14ac:dyDescent="0.15">
      <c r="A103" s="6"/>
      <c r="K103" s="2"/>
      <c r="L103" s="2"/>
      <c r="V103" s="9"/>
    </row>
    <row r="104" spans="1:22" x14ac:dyDescent="0.15">
      <c r="A104" s="6"/>
      <c r="K104" s="2"/>
      <c r="L104" s="2"/>
      <c r="V104" s="9"/>
    </row>
    <row r="105" spans="1:22" x14ac:dyDescent="0.15">
      <c r="A105" s="6"/>
      <c r="K105" s="2"/>
      <c r="L105" s="2"/>
      <c r="U105" s="9"/>
      <c r="V105" s="9"/>
    </row>
    <row r="106" spans="1:22" x14ac:dyDescent="0.15">
      <c r="A106" s="6"/>
      <c r="K106" s="2"/>
      <c r="L106" s="2"/>
      <c r="V106" s="9"/>
    </row>
    <row r="107" spans="1:22" x14ac:dyDescent="0.15">
      <c r="A107" s="6"/>
      <c r="K107" s="2"/>
      <c r="L107" s="2"/>
      <c r="V107" s="9"/>
    </row>
    <row r="108" spans="1:22" x14ac:dyDescent="0.15">
      <c r="A108" s="6"/>
      <c r="K108" s="2"/>
      <c r="L108" s="2"/>
      <c r="U108" s="9"/>
      <c r="V108" s="9"/>
    </row>
    <row r="109" spans="1:22" x14ac:dyDescent="0.15">
      <c r="A109" s="6"/>
      <c r="K109" s="2"/>
      <c r="L109" s="2"/>
      <c r="V109" s="9"/>
    </row>
    <row r="110" spans="1:22" x14ac:dyDescent="0.15">
      <c r="A110" s="6"/>
      <c r="K110" s="2"/>
      <c r="L110" s="2"/>
      <c r="U110" s="9"/>
      <c r="V110" s="9"/>
    </row>
    <row r="111" spans="1:22" x14ac:dyDescent="0.15">
      <c r="A111" s="6"/>
      <c r="K111" s="2"/>
      <c r="L111" s="2"/>
      <c r="V111" s="9"/>
    </row>
    <row r="112" spans="1:22" x14ac:dyDescent="0.15">
      <c r="A112" s="6"/>
      <c r="K112" s="2"/>
      <c r="L112" s="8"/>
      <c r="V112" s="9"/>
    </row>
    <row r="113" spans="1:24" x14ac:dyDescent="0.15">
      <c r="A113" s="6"/>
      <c r="K113" s="2"/>
      <c r="L113" s="2"/>
      <c r="V113" s="9"/>
    </row>
    <row r="114" spans="1:24" x14ac:dyDescent="0.15">
      <c r="A114" s="6"/>
      <c r="K114" s="2"/>
      <c r="L114" s="2"/>
      <c r="V114" s="9"/>
      <c r="W114" s="9"/>
      <c r="X114" s="9"/>
    </row>
    <row r="115" spans="1:24" x14ac:dyDescent="0.15">
      <c r="A115" s="6"/>
      <c r="K115" s="2"/>
      <c r="L115" s="2"/>
      <c r="V115" s="10"/>
    </row>
    <row r="116" spans="1:24" x14ac:dyDescent="0.15">
      <c r="A116" s="6"/>
      <c r="K116" s="2"/>
      <c r="L116" s="2"/>
      <c r="V116" s="9"/>
      <c r="W116" s="9"/>
      <c r="X116" s="9"/>
    </row>
    <row r="117" spans="1:24" x14ac:dyDescent="0.15">
      <c r="A117" s="6"/>
      <c r="K117" s="2"/>
      <c r="V117" s="9"/>
    </row>
    <row r="118" spans="1:24" x14ac:dyDescent="0.15">
      <c r="A118" s="6"/>
      <c r="K118" s="2"/>
      <c r="L118" s="9"/>
      <c r="U118" s="9"/>
      <c r="V118" s="9"/>
      <c r="W118" s="9"/>
      <c r="X118" s="9"/>
    </row>
    <row r="119" spans="1:24" x14ac:dyDescent="0.15">
      <c r="A119" s="6"/>
      <c r="K119" s="2"/>
      <c r="L119" s="9"/>
      <c r="U119" s="9"/>
      <c r="V119" s="9"/>
      <c r="W119" s="9"/>
      <c r="X119" s="9"/>
    </row>
    <row r="120" spans="1:24" x14ac:dyDescent="0.15">
      <c r="A120" s="6"/>
      <c r="K120" s="2"/>
      <c r="V120" s="9"/>
    </row>
    <row r="121" spans="1:24" x14ac:dyDescent="0.15">
      <c r="A121" s="6"/>
      <c r="K121" s="2"/>
      <c r="V121" s="9"/>
    </row>
    <row r="122" spans="1:24" x14ac:dyDescent="0.15">
      <c r="A122" s="6"/>
      <c r="K122" s="2"/>
      <c r="V122" s="9"/>
    </row>
    <row r="123" spans="1:24" x14ac:dyDescent="0.15">
      <c r="A123" s="6"/>
      <c r="K123" s="2"/>
      <c r="U123" s="9"/>
      <c r="V123" s="9"/>
    </row>
    <row r="124" spans="1:24" x14ac:dyDescent="0.15">
      <c r="A124" s="6"/>
      <c r="K124" s="2"/>
      <c r="L124" s="9"/>
      <c r="U124" s="9"/>
      <c r="V124" s="9"/>
      <c r="W124" s="9"/>
      <c r="X124" s="9"/>
    </row>
    <row r="125" spans="1:24" x14ac:dyDescent="0.15">
      <c r="A125" s="6"/>
      <c r="L125" s="9"/>
      <c r="U125" s="9"/>
      <c r="V125" s="9"/>
      <c r="W125" s="9"/>
      <c r="X125" s="9"/>
    </row>
    <row r="126" spans="1:24" x14ac:dyDescent="0.15">
      <c r="A126" s="6"/>
      <c r="V126" s="9"/>
    </row>
    <row r="127" spans="1:24" x14ac:dyDescent="0.15">
      <c r="A127" s="6"/>
      <c r="K127" s="2" t="e">
        <f>MEDIAN(K86:K124)</f>
        <v>#NUM!</v>
      </c>
      <c r="L127" s="2" t="e">
        <f>MEDIAN(L86:L124)</f>
        <v>#NUM!</v>
      </c>
      <c r="V127" s="9"/>
    </row>
    <row r="128" spans="1:24" x14ac:dyDescent="0.15">
      <c r="A128" s="6"/>
      <c r="K128" s="2" t="e">
        <f>AVERAGE(K86:K124)</f>
        <v>#DIV/0!</v>
      </c>
      <c r="L128" s="2" t="e">
        <f>AVERAGE(L86:L124)</f>
        <v>#DIV/0!</v>
      </c>
      <c r="M128" s="11"/>
      <c r="U128" s="9"/>
      <c r="V128" s="9"/>
      <c r="W128" s="9"/>
      <c r="X128" s="9"/>
    </row>
    <row r="129" spans="1:24" x14ac:dyDescent="0.15">
      <c r="A129" s="6"/>
      <c r="K129" s="2">
        <f>MIN(K86:K124)</f>
        <v>0</v>
      </c>
      <c r="L129" s="2">
        <f>MIN(L86:L124)</f>
        <v>0</v>
      </c>
      <c r="V129" s="9"/>
    </row>
    <row r="130" spans="1:24" x14ac:dyDescent="0.15">
      <c r="A130" s="6"/>
      <c r="K130" s="2">
        <f>MAX(K86:K124)</f>
        <v>0</v>
      </c>
      <c r="L130" s="2">
        <f>MAX(L86:L124)</f>
        <v>0</v>
      </c>
      <c r="V130" s="9"/>
    </row>
    <row r="131" spans="1:24" x14ac:dyDescent="0.15">
      <c r="A131" s="6"/>
      <c r="L131" s="9"/>
      <c r="V131" s="9"/>
      <c r="W131" s="9"/>
      <c r="X131" s="9"/>
    </row>
    <row r="132" spans="1:24" x14ac:dyDescent="0.15">
      <c r="A132" s="6"/>
      <c r="V132" s="9"/>
    </row>
    <row r="133" spans="1:24" x14ac:dyDescent="0.15">
      <c r="A133" s="6"/>
      <c r="V133" s="9"/>
    </row>
    <row r="134" spans="1:24" x14ac:dyDescent="0.15">
      <c r="A134" s="6"/>
      <c r="V134" s="9"/>
    </row>
    <row r="135" spans="1:24" x14ac:dyDescent="0.15">
      <c r="A135" s="6"/>
      <c r="V135" s="9"/>
    </row>
    <row r="136" spans="1:24" x14ac:dyDescent="0.15">
      <c r="A136" s="6"/>
      <c r="V136" s="9"/>
    </row>
    <row r="137" spans="1:24" x14ac:dyDescent="0.15">
      <c r="A137" s="6"/>
      <c r="V137" s="9"/>
    </row>
    <row r="138" spans="1:24" x14ac:dyDescent="0.15">
      <c r="A138" s="6"/>
      <c r="V138" s="9"/>
    </row>
    <row r="139" spans="1:24" x14ac:dyDescent="0.15">
      <c r="A139" s="6"/>
      <c r="U139" s="9"/>
      <c r="V139" s="9"/>
    </row>
    <row r="140" spans="1:24" x14ac:dyDescent="0.15">
      <c r="A140" s="6"/>
      <c r="L140" s="9"/>
      <c r="U140" s="9"/>
      <c r="V140" s="9"/>
      <c r="W140" s="9"/>
      <c r="X140" s="9"/>
    </row>
    <row r="141" spans="1:24" x14ac:dyDescent="0.15">
      <c r="A141" s="6"/>
      <c r="V141" s="9"/>
    </row>
    <row r="142" spans="1:24" x14ac:dyDescent="0.15">
      <c r="A142" s="6"/>
      <c r="V142" s="9"/>
    </row>
    <row r="143" spans="1:24" x14ac:dyDescent="0.15">
      <c r="A143" s="6"/>
      <c r="V143" s="9"/>
    </row>
    <row r="144" spans="1:24" x14ac:dyDescent="0.15">
      <c r="A144" s="6"/>
      <c r="V144" s="9"/>
    </row>
    <row r="145" spans="1:24" x14ac:dyDescent="0.15">
      <c r="A145" s="6"/>
      <c r="V145" s="9"/>
    </row>
    <row r="146" spans="1:24" x14ac:dyDescent="0.15">
      <c r="A146" s="6"/>
      <c r="L146" s="9"/>
      <c r="U146" s="9"/>
      <c r="V146" s="9"/>
      <c r="W146" s="9"/>
      <c r="X146" s="9"/>
    </row>
    <row r="147" spans="1:24" x14ac:dyDescent="0.15">
      <c r="A147" s="6"/>
      <c r="V147" s="9"/>
    </row>
    <row r="148" spans="1:24" x14ac:dyDescent="0.15">
      <c r="A148" s="6"/>
      <c r="V148" s="9"/>
    </row>
    <row r="149" spans="1:24" x14ac:dyDescent="0.15">
      <c r="A149" s="6"/>
      <c r="U149" s="9"/>
      <c r="V149" s="9"/>
      <c r="W149" s="9"/>
      <c r="X149" s="9"/>
    </row>
    <row r="150" spans="1:24" x14ac:dyDescent="0.15">
      <c r="A150" s="6"/>
      <c r="U150" s="9"/>
      <c r="V150" s="9"/>
      <c r="W150" s="9"/>
      <c r="X150" s="9"/>
    </row>
    <row r="151" spans="1:24" x14ac:dyDescent="0.15">
      <c r="A151" s="6"/>
      <c r="V151" s="9"/>
    </row>
    <row r="152" spans="1:24" x14ac:dyDescent="0.15">
      <c r="A152" s="6"/>
      <c r="U152" s="9"/>
      <c r="V152" s="9"/>
    </row>
    <row r="153" spans="1:24" x14ac:dyDescent="0.15">
      <c r="A153" s="6"/>
      <c r="V153" s="9"/>
    </row>
    <row r="154" spans="1:24" x14ac:dyDescent="0.15">
      <c r="A154" s="6"/>
      <c r="L154" s="9"/>
      <c r="V154" s="9"/>
      <c r="W154" s="9"/>
      <c r="X154" s="9"/>
    </row>
    <row r="155" spans="1:24" x14ac:dyDescent="0.15">
      <c r="A155" s="6"/>
      <c r="U155" s="9"/>
      <c r="V155" s="9"/>
    </row>
    <row r="156" spans="1:24" x14ac:dyDescent="0.15">
      <c r="A156" s="6"/>
      <c r="V156" s="9"/>
    </row>
    <row r="157" spans="1:24" x14ac:dyDescent="0.15">
      <c r="A157" s="6"/>
      <c r="L157" s="9"/>
      <c r="U157" s="9"/>
      <c r="V157" s="9"/>
      <c r="W157" s="9"/>
      <c r="X157" s="9"/>
    </row>
    <row r="158" spans="1:24" x14ac:dyDescent="0.15">
      <c r="A158" s="6"/>
      <c r="L158" s="9"/>
      <c r="U158" s="9"/>
      <c r="V158" s="9"/>
    </row>
    <row r="159" spans="1:24" x14ac:dyDescent="0.15">
      <c r="A159" s="6"/>
      <c r="U159" s="9"/>
      <c r="V159" s="9"/>
    </row>
    <row r="160" spans="1:24" x14ac:dyDescent="0.15">
      <c r="A160" s="6"/>
      <c r="L160" s="9"/>
      <c r="V160" s="9"/>
      <c r="W160" s="9"/>
      <c r="X160" s="9"/>
    </row>
    <row r="161" spans="1:24" x14ac:dyDescent="0.15">
      <c r="A161" s="6"/>
      <c r="L161" s="9"/>
      <c r="U161" s="9"/>
      <c r="V161" s="9"/>
      <c r="W161" s="9"/>
      <c r="X161" s="9"/>
    </row>
    <row r="162" spans="1:24" x14ac:dyDescent="0.15">
      <c r="A162" s="6"/>
      <c r="V162" s="9"/>
    </row>
    <row r="163" spans="1:24" x14ac:dyDescent="0.15">
      <c r="A163" s="6"/>
      <c r="V163" s="9"/>
    </row>
    <row r="164" spans="1:24" x14ac:dyDescent="0.15">
      <c r="A164" s="6"/>
      <c r="V164" s="9"/>
    </row>
    <row r="165" spans="1:24" x14ac:dyDescent="0.15">
      <c r="A165" s="6"/>
      <c r="V165" s="9"/>
    </row>
    <row r="166" spans="1:24" x14ac:dyDescent="0.15">
      <c r="A166" s="6"/>
      <c r="L166" s="9"/>
      <c r="U166" s="9"/>
      <c r="V166" s="9"/>
      <c r="W166" s="9"/>
      <c r="X166" s="9"/>
    </row>
    <row r="167" spans="1:24" x14ac:dyDescent="0.15">
      <c r="A167" s="6"/>
      <c r="V167" s="9"/>
    </row>
    <row r="168" spans="1:24" x14ac:dyDescent="0.15">
      <c r="A168" s="6"/>
      <c r="V168" s="9"/>
    </row>
    <row r="169" spans="1:24" x14ac:dyDescent="0.15">
      <c r="A169" s="6"/>
      <c r="V169" s="9"/>
      <c r="W169" s="9"/>
      <c r="X169" s="9"/>
    </row>
    <row r="170" spans="1:24" x14ac:dyDescent="0.15">
      <c r="A170" s="6"/>
      <c r="V170" s="9"/>
    </row>
    <row r="171" spans="1:24" x14ac:dyDescent="0.15">
      <c r="A171" s="6"/>
      <c r="V171" s="9"/>
    </row>
    <row r="172" spans="1:24" x14ac:dyDescent="0.15">
      <c r="A172" s="6"/>
      <c r="V172" s="9"/>
    </row>
    <row r="173" spans="1:24" x14ac:dyDescent="0.15">
      <c r="A173" s="6"/>
      <c r="V173" s="9"/>
    </row>
    <row r="174" spans="1:24" x14ac:dyDescent="0.15">
      <c r="A174" s="6"/>
      <c r="V174" s="9"/>
    </row>
    <row r="175" spans="1:24" x14ac:dyDescent="0.15">
      <c r="A175" s="6"/>
      <c r="L175" s="9"/>
      <c r="U175" s="9"/>
      <c r="V175" s="9"/>
      <c r="W175" s="9"/>
      <c r="X175" s="9"/>
    </row>
    <row r="176" spans="1:24" x14ac:dyDescent="0.15">
      <c r="A176" s="6"/>
      <c r="L176" s="9"/>
      <c r="U176" s="9"/>
      <c r="V176" s="9"/>
      <c r="W176" s="9"/>
      <c r="X176" s="9"/>
    </row>
    <row r="177" spans="1:24" x14ac:dyDescent="0.15">
      <c r="A177" s="6"/>
      <c r="U177" s="9"/>
      <c r="V177" s="9"/>
      <c r="W177" s="9"/>
      <c r="X177" s="9"/>
    </row>
    <row r="178" spans="1:24" x14ac:dyDescent="0.15">
      <c r="A178" s="6"/>
      <c r="V178" s="9"/>
    </row>
    <row r="179" spans="1:24" x14ac:dyDescent="0.15">
      <c r="A179" s="6"/>
      <c r="L179" s="9"/>
      <c r="V179" s="9"/>
      <c r="W179" s="9"/>
      <c r="X179" s="9"/>
    </row>
    <row r="180" spans="1:24" x14ac:dyDescent="0.15">
      <c r="A180" s="6"/>
      <c r="U180" s="9"/>
      <c r="V180" s="9"/>
      <c r="W180" s="9"/>
      <c r="X180" s="9"/>
    </row>
    <row r="181" spans="1:24" x14ac:dyDescent="0.15">
      <c r="A181" s="6"/>
      <c r="L181" s="9"/>
      <c r="V181" s="9"/>
      <c r="W181" s="9"/>
      <c r="X181" s="9"/>
    </row>
    <row r="182" spans="1:24" x14ac:dyDescent="0.15">
      <c r="A182" s="6"/>
      <c r="V182" s="9"/>
    </row>
    <row r="183" spans="1:24" x14ac:dyDescent="0.15">
      <c r="A183" s="6"/>
      <c r="L183" s="9"/>
      <c r="U183" s="9"/>
      <c r="V183" s="9"/>
      <c r="W183" s="9"/>
      <c r="X183" s="9"/>
    </row>
    <row r="184" spans="1:24" x14ac:dyDescent="0.15">
      <c r="A184" s="6"/>
      <c r="V184" s="9"/>
    </row>
    <row r="185" spans="1:24" x14ac:dyDescent="0.15">
      <c r="A185" s="6"/>
      <c r="U185" s="9"/>
      <c r="V185" s="9"/>
    </row>
    <row r="186" spans="1:24" x14ac:dyDescent="0.15">
      <c r="A186" s="6"/>
      <c r="L186" s="9"/>
      <c r="V186" s="9"/>
    </row>
    <row r="187" spans="1:24" x14ac:dyDescent="0.15">
      <c r="A187" s="6"/>
      <c r="E187" s="13"/>
      <c r="F187" s="13"/>
      <c r="V187" s="9"/>
    </row>
    <row r="188" spans="1:24" x14ac:dyDescent="0.15">
      <c r="A188" s="6"/>
    </row>
  </sheetData>
  <mergeCells count="1">
    <mergeCell ref="A84:H84"/>
  </mergeCells>
  <dataValidations count="1">
    <dataValidation allowBlank="1" showInputMessage="1" showErrorMessage="1" prompt="Colocar anos e meses" sqref="D1" xr:uid="{5D9BBE08-0E7E-EA4C-9E09-018DC721825A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Ferreira</dc:creator>
  <cp:lastModifiedBy>Vânia Balderrama Brondani</cp:lastModifiedBy>
  <dcterms:created xsi:type="dcterms:W3CDTF">2018-10-02T07:33:27Z</dcterms:created>
  <dcterms:modified xsi:type="dcterms:W3CDTF">2020-12-07T15:01:38Z</dcterms:modified>
</cp:coreProperties>
</file>