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iel\Sauvegarde\Pub CERA Proteomique\20JCSM soumission\"/>
    </mc:Choice>
  </mc:AlternateContent>
  <bookViews>
    <workbookView xWindow="0" yWindow="0" windowWidth="21150" windowHeight="12555"/>
  </bookViews>
  <sheets>
    <sheet name="All # expressed genes" sheetId="1" r:id="rId1"/>
  </sheets>
  <definedNames>
    <definedName name="_xlnm.Print_Area" localSheetId="0">'All # expressed genes'!$A$2:$L$498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F15" i="1" l="1"/>
  <c r="F14" i="1"/>
  <c r="F13" i="1"/>
  <c r="F12" i="1"/>
  <c r="J12" i="1" s="1"/>
  <c r="F9" i="1"/>
  <c r="F8" i="1"/>
  <c r="F10" i="1"/>
  <c r="F11" i="1"/>
  <c r="F7" i="1"/>
  <c r="F6" i="1"/>
  <c r="F5" i="1"/>
  <c r="F4" i="1"/>
  <c r="F3" i="1"/>
  <c r="J14" i="1" l="1"/>
  <c r="K13" i="1" s="1"/>
  <c r="J5" i="1"/>
  <c r="J3" i="1"/>
  <c r="F2" i="1"/>
  <c r="K4" i="1" l="1"/>
</calcChain>
</file>

<file path=xl/sharedStrings.xml><?xml version="1.0" encoding="utf-8"?>
<sst xmlns="http://schemas.openxmlformats.org/spreadsheetml/2006/main" count="1956" uniqueCount="974">
  <si>
    <t>Transcripts Cluster Id</t>
  </si>
  <si>
    <t>Effect</t>
  </si>
  <si>
    <t>MLF1</t>
  </si>
  <si>
    <t>myeloid leukemia factor 1</t>
  </si>
  <si>
    <t>▼__▼</t>
  </si>
  <si>
    <t>Aging</t>
  </si>
  <si>
    <t>DAAM2</t>
  </si>
  <si>
    <t>SLC16A3</t>
  </si>
  <si>
    <t>solute carrier family 16, member 3 (monocarboxylic acid transporter 4)</t>
  </si>
  <si>
    <t>RXRG</t>
  </si>
  <si>
    <t>retinoid X receptor, gamma</t>
  </si>
  <si>
    <t>KIAA1161</t>
  </si>
  <si>
    <t>TSPAN5</t>
  </si>
  <si>
    <t>tetraspanin 5</t>
  </si>
  <si>
    <t>NR1D1</t>
  </si>
  <si>
    <t>NPY6R</t>
  </si>
  <si>
    <t>neuropeptide Y receptor Y6 (pseudogene)</t>
  </si>
  <si>
    <t>PSTPIP2</t>
  </si>
  <si>
    <t>proline-serine-threonine phosphatase interacting protein 2</t>
  </si>
  <si>
    <t>SCN4B</t>
  </si>
  <si>
    <t>sodium channel, voltage-gated, type IV, beta</t>
  </si>
  <si>
    <t>PFKFB1</t>
  </si>
  <si>
    <t>6-phosphofructo-2-kinase/fructose-2,6-biphosphatase 1</t>
  </si>
  <si>
    <t>TBC1D1</t>
  </si>
  <si>
    <t>TBC1 (tre-2/USP6, BUB2, cdc16) domain family, member 1</t>
  </si>
  <si>
    <t>CCDC69</t>
  </si>
  <si>
    <t>coiled-coil domain containing 69</t>
  </si>
  <si>
    <t>IRX3</t>
  </si>
  <si>
    <t>IRS1</t>
  </si>
  <si>
    <t>insulin receptor substrate 1</t>
  </si>
  <si>
    <t>PGK1</t>
  </si>
  <si>
    <t>phosphoglycerate kinase 1</t>
  </si>
  <si>
    <t>NPHP1</t>
  </si>
  <si>
    <t>nephronophthisis 1 (juvenile)</t>
  </si>
  <si>
    <t>DLEU1</t>
  </si>
  <si>
    <t>C15orf27</t>
  </si>
  <si>
    <t>chromosome 15 open reading frame 27</t>
  </si>
  <si>
    <t>SERPINE2</t>
  </si>
  <si>
    <t>KBTBD2</t>
  </si>
  <si>
    <t>kelch repeat and BTB (POZ) domain containing 2</t>
  </si>
  <si>
    <t>XKR6</t>
  </si>
  <si>
    <t>XK, Kell blood group complex subunit-related family, member 6</t>
  </si>
  <si>
    <t>FBP2</t>
  </si>
  <si>
    <t>fructose-1,6-bisphosphatase 2</t>
  </si>
  <si>
    <t>C5orf13</t>
  </si>
  <si>
    <t>chromosome 5 open reading frame 13</t>
  </si>
  <si>
    <t>PHKA1</t>
  </si>
  <si>
    <t>phosphorylase kinase, alpha 1 (muscle)</t>
  </si>
  <si>
    <t>MYLIP</t>
  </si>
  <si>
    <t>myosin regulatory light chain interacting protein</t>
  </si>
  <si>
    <t>PPARGC1A</t>
  </si>
  <si>
    <t>peroxisome proliferator-activated receptor gamma, coactivator 1 alpha</t>
  </si>
  <si>
    <t>SEMA6A</t>
  </si>
  <si>
    <t>sema domain, transmembrane domain (TM), and cytoplasmic domain, (semaphorin) 6A</t>
  </si>
  <si>
    <t>NMNAT1</t>
  </si>
  <si>
    <t>nicotinamide nucleotide adenylyltransferase 1</t>
  </si>
  <si>
    <t>MTIF2</t>
  </si>
  <si>
    <t>mitochondrial translational initiation factor 2</t>
  </si>
  <si>
    <t>CYP27A1</t>
  </si>
  <si>
    <t>cytochrome P450, family 27, subfamily A, polypeptide 1</t>
  </si>
  <si>
    <t>SLC36A2</t>
  </si>
  <si>
    <t>PHYHD1</t>
  </si>
  <si>
    <t>phytanoyl-CoA dioxygenase domain containing 1</t>
  </si>
  <si>
    <t>SCUBE2</t>
  </si>
  <si>
    <t>signal peptide, CUB domain, EGF-like 2</t>
  </si>
  <si>
    <t>ZNF415</t>
  </si>
  <si>
    <t>zinc finger protein 415</t>
  </si>
  <si>
    <t>STRADB</t>
  </si>
  <si>
    <t>STE20-related kinase adaptor beta</t>
  </si>
  <si>
    <t>SOCS2</t>
  </si>
  <si>
    <t>suppressor of cytokine signaling 2</t>
  </si>
  <si>
    <t>ASB12</t>
  </si>
  <si>
    <t>ankyrin repeat and SOCS box-containing 12</t>
  </si>
  <si>
    <t>TMEM55A</t>
  </si>
  <si>
    <t>transmembrane protein 55A</t>
  </si>
  <si>
    <t>IVNS1ABP</t>
  </si>
  <si>
    <t>influenza virus NS1A binding protein</t>
  </si>
  <si>
    <t>UCHL3</t>
  </si>
  <si>
    <t>ubiquitin carboxyl-terminal esterase L3 (ubiquitin thiolesterase)</t>
  </si>
  <si>
    <t>HOXA11</t>
  </si>
  <si>
    <t>homeobox A11</t>
  </si>
  <si>
    <t>C6orf192</t>
  </si>
  <si>
    <t>chromosome 6 open reading frame 192</t>
  </si>
  <si>
    <t>FAM49A</t>
  </si>
  <si>
    <t>family with sequence similarity 49, member A</t>
  </si>
  <si>
    <t>CD38</t>
  </si>
  <si>
    <t>RFTN1</t>
  </si>
  <si>
    <t>raftlin, lipid raft linker 1</t>
  </si>
  <si>
    <t>SHISA4</t>
  </si>
  <si>
    <t>shisa homolog 4 (Xenopus laevis)</t>
  </si>
  <si>
    <t>MLEC</t>
  </si>
  <si>
    <t>malectin</t>
  </si>
  <si>
    <t>BHLHE41</t>
  </si>
  <si>
    <t>basic helix-loop-helix family, member e41</t>
  </si>
  <si>
    <t>MCART1</t>
  </si>
  <si>
    <t>SLC25A15</t>
  </si>
  <si>
    <t>LRIG1</t>
  </si>
  <si>
    <t>leucine-rich repeats and immunoglobulin-like domains 1</t>
  </si>
  <si>
    <t>ST3GAL5</t>
  </si>
  <si>
    <t>ST3 beta-galactoside alpha-2,3-sialyltransferase 5</t>
  </si>
  <si>
    <t>RP9P</t>
  </si>
  <si>
    <t>C6orf203</t>
  </si>
  <si>
    <t>chromosome 6 open reading frame 203</t>
  </si>
  <si>
    <t>SLC4A4</t>
  </si>
  <si>
    <t>solute carrier family 4, sodium bicarbonate cotransporter, member 4</t>
  </si>
  <si>
    <t>TPI1</t>
  </si>
  <si>
    <t>triosephosphate isomerase 1</t>
  </si>
  <si>
    <t>COL15A1</t>
  </si>
  <si>
    <t>collagen, type XV, alpha 1</t>
  </si>
  <si>
    <t>DZIP3</t>
  </si>
  <si>
    <t>DAZ interacting protein 3, zinc finger</t>
  </si>
  <si>
    <t>SSBP1</t>
  </si>
  <si>
    <t>single-stranded DNA binding protein 1</t>
  </si>
  <si>
    <t>C6orf136</t>
  </si>
  <si>
    <t>chromosome 6 open reading frame 136</t>
  </si>
  <si>
    <t>P2RY1</t>
  </si>
  <si>
    <t>purinergic receptor P2Y, G-protein coupled, 1</t>
  </si>
  <si>
    <t>HOXB2</t>
  </si>
  <si>
    <t>homeobox B2</t>
  </si>
  <si>
    <t>PTPN3</t>
  </si>
  <si>
    <t>protein tyrosine phosphatase, non-receptor type 3</t>
  </si>
  <si>
    <t>QARS</t>
  </si>
  <si>
    <t>glutaminyl-tRNA synthetase</t>
  </si>
  <si>
    <t>ETV6</t>
  </si>
  <si>
    <t>ets variant 6</t>
  </si>
  <si>
    <t>GATS</t>
  </si>
  <si>
    <t>DMRT2</t>
  </si>
  <si>
    <t>doublesex and mab-3 related transcription factor 2</t>
  </si>
  <si>
    <t>FRMPD1</t>
  </si>
  <si>
    <t>FERM and PDZ domain containing 1</t>
  </si>
  <si>
    <t>ZDHHC7</t>
  </si>
  <si>
    <t>zinc finger, DHHC-type containing 7</t>
  </si>
  <si>
    <t>C6orf153</t>
  </si>
  <si>
    <t>chromosome 6 open reading frame 153</t>
  </si>
  <si>
    <t>MLLT3</t>
  </si>
  <si>
    <t>myeloid/lymphoid or mixed-lineage leukemia (trithorax homolog, Drosophila); translocated to, 3</t>
  </si>
  <si>
    <t>CLIC5</t>
  </si>
  <si>
    <t>chloride intracellular channel 5</t>
  </si>
  <si>
    <t>ZNF146</t>
  </si>
  <si>
    <t>zinc finger protein 146</t>
  </si>
  <si>
    <t>OPN3</t>
  </si>
  <si>
    <t>MGC72080</t>
  </si>
  <si>
    <t>AKAP7</t>
  </si>
  <si>
    <t>A kinase (PRKA) anchor protein 7</t>
  </si>
  <si>
    <t>FHIT</t>
  </si>
  <si>
    <t>fragile histidine triad gene</t>
  </si>
  <si>
    <t>CHRAC1</t>
  </si>
  <si>
    <t>chromatin accessibility complex 1</t>
  </si>
  <si>
    <t>TOR3A</t>
  </si>
  <si>
    <t>torsin family 3, member A</t>
  </si>
  <si>
    <t>PDZRN3</t>
  </si>
  <si>
    <t>PDZ domain containing ring finger 3</t>
  </si>
  <si>
    <t>AGXT2L1</t>
  </si>
  <si>
    <t>alanine-glyoxylate aminotransferase 2-like 1</t>
  </si>
  <si>
    <t>FAM136A</t>
  </si>
  <si>
    <t>family with sequence similarity 136, member A</t>
  </si>
  <si>
    <t>MUL1</t>
  </si>
  <si>
    <t>mitochondrial E3 ubiquitin ligase 1</t>
  </si>
  <si>
    <t>WWP1</t>
  </si>
  <si>
    <t>WW domain containing E3 ubiquitin protein ligase 1</t>
  </si>
  <si>
    <t>ESYT1</t>
  </si>
  <si>
    <t>extended synaptotagmin-like protein 1</t>
  </si>
  <si>
    <t>INPP1</t>
  </si>
  <si>
    <t>inositol polyphosphate-1-phosphatase</t>
  </si>
  <si>
    <t>HIST1H3E</t>
  </si>
  <si>
    <t>histone cluster 1, H3e</t>
  </si>
  <si>
    <t>ASB2</t>
  </si>
  <si>
    <t>ankyrin repeat and SOCS box-containing 2</t>
  </si>
  <si>
    <t>COL3A1</t>
  </si>
  <si>
    <t>collagen, type III, alpha 1</t>
  </si>
  <si>
    <t>TEX2</t>
  </si>
  <si>
    <t>testis expressed 2</t>
  </si>
  <si>
    <t>TRAK2</t>
  </si>
  <si>
    <t>trafficking protein, kinesin binding 2</t>
  </si>
  <si>
    <t>PHTF2</t>
  </si>
  <si>
    <t>putative homeodomain transcription factor 2</t>
  </si>
  <si>
    <t>MAPRE3</t>
  </si>
  <si>
    <t>microtubule-associated protein, RP/EB family, member 3</t>
  </si>
  <si>
    <t>SETD7</t>
  </si>
  <si>
    <t>SET domain containing (lysine methyltransferase) 7</t>
  </si>
  <si>
    <t>AIMP2</t>
  </si>
  <si>
    <t>SLC25A4</t>
  </si>
  <si>
    <t>solute carrier family 25 (mitochondrial carrier; adenine nucleotide translocator), member 4</t>
  </si>
  <si>
    <t>PIGX</t>
  </si>
  <si>
    <t>phosphatidylinositol glycan anchor biosynthesis, class X</t>
  </si>
  <si>
    <t>OGFRL1</t>
  </si>
  <si>
    <t>opioid growth factor receptor-like 1</t>
  </si>
  <si>
    <t>CDC26</t>
  </si>
  <si>
    <t>cell division cycle 26 homolog (S. cerevisiae)</t>
  </si>
  <si>
    <t>MKL2</t>
  </si>
  <si>
    <t>GRSF1</t>
  </si>
  <si>
    <t>G-rich RNA sequence binding factor 1</t>
  </si>
  <si>
    <t>FAM55C</t>
  </si>
  <si>
    <t>family with sequence similarity 55, member C</t>
  </si>
  <si>
    <t>FBXO9</t>
  </si>
  <si>
    <t>F-box protein 9</t>
  </si>
  <si>
    <t>SNF8</t>
  </si>
  <si>
    <t>MFF</t>
  </si>
  <si>
    <t>mitochondrial fission factor</t>
  </si>
  <si>
    <t>RNF144A</t>
  </si>
  <si>
    <t>ring finger protein 144A</t>
  </si>
  <si>
    <t>DNAJC11</t>
  </si>
  <si>
    <t>CACHD1</t>
  </si>
  <si>
    <t>cache domain containing 1</t>
  </si>
  <si>
    <t>RRAGD</t>
  </si>
  <si>
    <t>Ras-related GTP binding D</t>
  </si>
  <si>
    <t>P2RX6</t>
  </si>
  <si>
    <t>purinergic receptor P2X, ligand-gated ion channel, 6</t>
  </si>
  <si>
    <t>NDUFC1</t>
  </si>
  <si>
    <t>NADH dehydrogenase (ubiquinone) 1, subcomplex unknown, 1, 6kDa</t>
  </si>
  <si>
    <t>C7orf53</t>
  </si>
  <si>
    <t>chromosome 7 open reading frame 53</t>
  </si>
  <si>
    <t>PCYOX1</t>
  </si>
  <si>
    <t>prenylcysteine oxidase 1</t>
  </si>
  <si>
    <t>MTRF1L</t>
  </si>
  <si>
    <t>mitochondrial translational release factor 1-like</t>
  </si>
  <si>
    <t>MORN2</t>
  </si>
  <si>
    <t>GREM1</t>
  </si>
  <si>
    <t>gremlin 1, cysteine knot superfamily, homolog (Xenopus laevis)</t>
  </si>
  <si>
    <t>RNF168</t>
  </si>
  <si>
    <t>ring finger protein 168</t>
  </si>
  <si>
    <t>SSU72</t>
  </si>
  <si>
    <t>RNF10</t>
  </si>
  <si>
    <t>ring finger protein 10</t>
  </si>
  <si>
    <t>C22orf13</t>
  </si>
  <si>
    <t>chromosome 22 open reading frame 13</t>
  </si>
  <si>
    <t>PARP6</t>
  </si>
  <si>
    <t>poly (ADP-ribose) polymerase family, member 6</t>
  </si>
  <si>
    <t>HEXIM2</t>
  </si>
  <si>
    <t>hexamthylene bis-acetamide inducible 2</t>
  </si>
  <si>
    <t>NOP16</t>
  </si>
  <si>
    <t>MBP</t>
  </si>
  <si>
    <t>GJC1</t>
  </si>
  <si>
    <t>gap junction protein, gamma 1, 45kDa</t>
  </si>
  <si>
    <t>PGM1</t>
  </si>
  <si>
    <t>phosphoglucomutase 1</t>
  </si>
  <si>
    <t>STK40</t>
  </si>
  <si>
    <t>serine/threonine kinase 40</t>
  </si>
  <si>
    <t>EIF3F</t>
  </si>
  <si>
    <t>eukaryotic translation initiation factor 3, subunit F</t>
  </si>
  <si>
    <t>LTV1</t>
  </si>
  <si>
    <t>TRMT2B</t>
  </si>
  <si>
    <t>TRM2 tRNA methyltransferase 2 homolog B (S. cerevisiae)</t>
  </si>
  <si>
    <t>NDRG4</t>
  </si>
  <si>
    <t>NDRG family member 4</t>
  </si>
  <si>
    <t>ST5</t>
  </si>
  <si>
    <t>suppression of tumorigenicity 5</t>
  </si>
  <si>
    <t>ESRRA</t>
  </si>
  <si>
    <t>estrogen-related receptor alpha</t>
  </si>
  <si>
    <t>DEXI</t>
  </si>
  <si>
    <t>Dexi homolog (mouse)</t>
  </si>
  <si>
    <t>KCTD3</t>
  </si>
  <si>
    <t>potassium channel tetramerisation domain containing 3</t>
  </si>
  <si>
    <t>PDE7B</t>
  </si>
  <si>
    <t>phosphodiesterase 7B</t>
  </si>
  <si>
    <t>C6orf106</t>
  </si>
  <si>
    <t>chromosome 6 open reading frame 106</t>
  </si>
  <si>
    <t>ZHX3</t>
  </si>
  <si>
    <t>zinc fingers and homeoboxes 3</t>
  </si>
  <si>
    <t>DUSP3</t>
  </si>
  <si>
    <t>dual specificity phosphatase 3</t>
  </si>
  <si>
    <t>FAM69A</t>
  </si>
  <si>
    <t>CIAPIN1</t>
  </si>
  <si>
    <t>cytokine induced apoptosis inhibitor 1</t>
  </si>
  <si>
    <t>KLHL31</t>
  </si>
  <si>
    <t>kelch-like 31 (Drosophila)</t>
  </si>
  <si>
    <t>UCHL5</t>
  </si>
  <si>
    <t>ubiquitin carboxyl-terminal hydrolase L5</t>
  </si>
  <si>
    <t>NSMAF</t>
  </si>
  <si>
    <t>MAPRE2</t>
  </si>
  <si>
    <t>microtubule-associated protein, RP/EB family, member 2</t>
  </si>
  <si>
    <t>TULP4</t>
  </si>
  <si>
    <t>tubby like protein 4</t>
  </si>
  <si>
    <t>DNAJC7</t>
  </si>
  <si>
    <t>DnaJ (Hsp40) homolog, subfamily C, member 7</t>
  </si>
  <si>
    <t>PON2</t>
  </si>
  <si>
    <t>paraoxonase 2</t>
  </si>
  <si>
    <t>WDR60</t>
  </si>
  <si>
    <t>WD repeat domain 60</t>
  </si>
  <si>
    <t>TMEM117</t>
  </si>
  <si>
    <t>transmembrane protein 117</t>
  </si>
  <si>
    <t>EEF1G</t>
  </si>
  <si>
    <t>THEM4</t>
  </si>
  <si>
    <t>thioesterase superfamily member 4</t>
  </si>
  <si>
    <t>TAZ</t>
  </si>
  <si>
    <t>tafazzin</t>
  </si>
  <si>
    <t>ZC3H8</t>
  </si>
  <si>
    <t>zinc finger CCCH-type containing 8</t>
  </si>
  <si>
    <t>KCMF1</t>
  </si>
  <si>
    <t>potassium channel modulatory factor 1</t>
  </si>
  <si>
    <t>CHCHD4</t>
  </si>
  <si>
    <t>coiled-coil-helix-coiled-coil-helix domain containing 4</t>
  </si>
  <si>
    <t>SLC25A3</t>
  </si>
  <si>
    <t>NGLY1</t>
  </si>
  <si>
    <t>N-glycanase 1</t>
  </si>
  <si>
    <t>CCNYL1</t>
  </si>
  <si>
    <t>AHCYL1</t>
  </si>
  <si>
    <t>adenosylhomocysteinase-like 1</t>
  </si>
  <si>
    <t>SLC5A6</t>
  </si>
  <si>
    <t>solute carrier family 5 (sodium-dependent vitamin transporter), member 6</t>
  </si>
  <si>
    <t>ADAM19</t>
  </si>
  <si>
    <t>ADAM metallopeptidase domain 19 (meltrin beta)</t>
  </si>
  <si>
    <t>COL1A1</t>
  </si>
  <si>
    <t>collagen, type I, alpha 1</t>
  </si>
  <si>
    <t>TNIP2</t>
  </si>
  <si>
    <t>NCRNA00116</t>
  </si>
  <si>
    <t>non-protein coding RNA 116</t>
  </si>
  <si>
    <t>TRIM41</t>
  </si>
  <si>
    <t>tripartite motif-containing 41</t>
  </si>
  <si>
    <t>POLR3D</t>
  </si>
  <si>
    <t>polymerase (RNA) III (DNA directed) polypeptide D, 44kDa</t>
  </si>
  <si>
    <t>MAPKAPK2</t>
  </si>
  <si>
    <t>mitogen-activated protein kinase-activated protein kinase 2</t>
  </si>
  <si>
    <t>UBE2D4</t>
  </si>
  <si>
    <t>ANKS1A</t>
  </si>
  <si>
    <t>ankyrin repeat and sterile alpha motif domain containing 1A</t>
  </si>
  <si>
    <t>ANKRD28</t>
  </si>
  <si>
    <t>ankyrin repeat domain 28</t>
  </si>
  <si>
    <t>DUSP19</t>
  </si>
  <si>
    <t>dual specificity phosphatase 19</t>
  </si>
  <si>
    <t>TMEM185A</t>
  </si>
  <si>
    <t>transmembrane protein 185A</t>
  </si>
  <si>
    <t>DNMT3A</t>
  </si>
  <si>
    <t>DNA (cytosine-5-)-methyltransferase 3 alpha</t>
  </si>
  <si>
    <t>PDE4A</t>
  </si>
  <si>
    <t>phosphodiesterase 4A, cAMP-specific (phosphodiesterase E2 dunce homolog, Drosophila)</t>
  </si>
  <si>
    <t>FAM123B</t>
  </si>
  <si>
    <t>family with sequence similarity 123B</t>
  </si>
  <si>
    <t>NOP14</t>
  </si>
  <si>
    <t>EPB41</t>
  </si>
  <si>
    <t>erythrocyte membrane protein band 4.1 (elliptocytosis 1, RH-linked)</t>
  </si>
  <si>
    <t>VOPP1</t>
  </si>
  <si>
    <t>SSH1</t>
  </si>
  <si>
    <t>slingshot homolog 1 (Drosophila)</t>
  </si>
  <si>
    <t>AR</t>
  </si>
  <si>
    <t>androgen receptor</t>
  </si>
  <si>
    <t>OLFML2B</t>
  </si>
  <si>
    <t>olfactomedin-like 2B</t>
  </si>
  <si>
    <t>CAMK2G</t>
  </si>
  <si>
    <t>calcium/calmodulin-dependent protein kinase II gamma</t>
  </si>
  <si>
    <t>UBE3C</t>
  </si>
  <si>
    <t>ubiquitin protein ligase E3C</t>
  </si>
  <si>
    <t>C1orf21</t>
  </si>
  <si>
    <t>chromosome 1 open reading frame 21</t>
  </si>
  <si>
    <t>POPDC3</t>
  </si>
  <si>
    <t>popeye domain containing 3</t>
  </si>
  <si>
    <t>CCDC28B</t>
  </si>
  <si>
    <t>coiled-coil domain containing 28B</t>
  </si>
  <si>
    <t>MARK1</t>
  </si>
  <si>
    <t>MAP/microtubule affinity-regulating kinase 1</t>
  </si>
  <si>
    <t>HK1</t>
  </si>
  <si>
    <t>hexokinase 1</t>
  </si>
  <si>
    <t>DTNBP1</t>
  </si>
  <si>
    <t>dystrobrevin binding protein 1</t>
  </si>
  <si>
    <t>CEP63</t>
  </si>
  <si>
    <t>centrosomal protein 63kDa</t>
  </si>
  <si>
    <t>RIC8B</t>
  </si>
  <si>
    <t>resistance to inhibitors of cholinesterase 8 homolog B (C. elegans)</t>
  </si>
  <si>
    <t>WNT11</t>
  </si>
  <si>
    <t>wingless-type MMTV integration site family, member 11</t>
  </si>
  <si>
    <t>EXTL3</t>
  </si>
  <si>
    <t>exostoses (multiple)-like 3</t>
  </si>
  <si>
    <t>WRNIP1</t>
  </si>
  <si>
    <t>Werner helicase interacting protein 1</t>
  </si>
  <si>
    <t>BACE1</t>
  </si>
  <si>
    <t>beta-site APP-cleaving enzyme 1</t>
  </si>
  <si>
    <t>ARHGEF11</t>
  </si>
  <si>
    <t>Rho guanine nucleotide exchange factor (GEF) 11</t>
  </si>
  <si>
    <t>NCK2</t>
  </si>
  <si>
    <t>NCK adaptor protein 2</t>
  </si>
  <si>
    <t>MTDH</t>
  </si>
  <si>
    <t>metadherin</t>
  </si>
  <si>
    <t>DENND5A</t>
  </si>
  <si>
    <t>DENN/MADD domain containing 5A</t>
  </si>
  <si>
    <t>C5orf30</t>
  </si>
  <si>
    <t>chromosome 5 open reading frame 30</t>
  </si>
  <si>
    <t>CYB5D2</t>
  </si>
  <si>
    <t>C10orf92</t>
  </si>
  <si>
    <t>chromosome 10 open reading frame 92</t>
  </si>
  <si>
    <t>POLR3E</t>
  </si>
  <si>
    <t>polymerase (RNA) III (DNA directed) polypeptide E (80kD)</t>
  </si>
  <si>
    <t>SNX27</t>
  </si>
  <si>
    <t>sorting nexin family member 27</t>
  </si>
  <si>
    <t>KCTD11</t>
  </si>
  <si>
    <t>potassium channel tetramerisation domain containing 11</t>
  </si>
  <si>
    <t>CCM2</t>
  </si>
  <si>
    <t>cerebral cavernous malformation 2</t>
  </si>
  <si>
    <t>GALNT11</t>
  </si>
  <si>
    <t>UDP-N-acetyl-alpha-D-galactosamine:polypeptide N-acetylgalactosaminyltransferase 11 (GalNAc-T11)</t>
  </si>
  <si>
    <t>WASF3</t>
  </si>
  <si>
    <t>POMT2</t>
  </si>
  <si>
    <t>protein-O-mannosyltransferase 2</t>
  </si>
  <si>
    <t>TOP3A</t>
  </si>
  <si>
    <t>topoisomerase (DNA) III alpha</t>
  </si>
  <si>
    <t>VPS26B</t>
  </si>
  <si>
    <t>vacuolar protein sorting 26 homolog B (S. pombe)</t>
  </si>
  <si>
    <t>NID2</t>
  </si>
  <si>
    <t>nidogen 2 (osteonidogen)</t>
  </si>
  <si>
    <t>PSMD2</t>
  </si>
  <si>
    <t>proteasome (prosome, macropain) 26S subunit, non-ATPase, 2</t>
  </si>
  <si>
    <t>CLN8</t>
  </si>
  <si>
    <t>ceroid-lipofuscinosis, neuronal 8 (epilepsy, progressive with mental retardation)</t>
  </si>
  <si>
    <t>HS3ST5</t>
  </si>
  <si>
    <t>heparan sulfate (glucosamine) 3-O-sulfotransferase 5</t>
  </si>
  <si>
    <t>▼____</t>
  </si>
  <si>
    <t>EPHA4</t>
  </si>
  <si>
    <t>EPH receptor A4</t>
  </si>
  <si>
    <t>N4BP2</t>
  </si>
  <si>
    <t>NEDD4 binding protein 2</t>
  </si>
  <si>
    <t>SLC39A7</t>
  </si>
  <si>
    <t>solute carrier family 39 (zinc transporter), member 7</t>
  </si>
  <si>
    <t>PSEN2</t>
  </si>
  <si>
    <t>presenilin 2 (Alzheimer disease 4)</t>
  </si>
  <si>
    <t>AFF4</t>
  </si>
  <si>
    <t>AF4/FMR2 family, member 4</t>
  </si>
  <si>
    <t>▲__▲</t>
  </si>
  <si>
    <t>MTHFD2L</t>
  </si>
  <si>
    <t>methylenetetrahydrofolate dehydrogenase (NADP+ dependent) 2-like</t>
  </si>
  <si>
    <t>ZFHX3</t>
  </si>
  <si>
    <t>zinc finger homeobox 3</t>
  </si>
  <si>
    <t>NOSIP</t>
  </si>
  <si>
    <t>nitric oxide synthase interacting protein</t>
  </si>
  <si>
    <t>FANCE</t>
  </si>
  <si>
    <t>Fanconi anemia, complementation group E</t>
  </si>
  <si>
    <t>KLF9</t>
  </si>
  <si>
    <t>Kruppel-like factor 9</t>
  </si>
  <si>
    <t>HTT</t>
  </si>
  <si>
    <t>huntingtin</t>
  </si>
  <si>
    <t>KLHL2</t>
  </si>
  <si>
    <t>kelch-like 2, Mayven (Drosophila)</t>
  </si>
  <si>
    <t>RBM16</t>
  </si>
  <si>
    <t>RNA binding motif protein 16</t>
  </si>
  <si>
    <t>MERTK</t>
  </si>
  <si>
    <t>c-mer proto-oncogene tyrosine kinase</t>
  </si>
  <si>
    <t>ID4</t>
  </si>
  <si>
    <t>inhibitor of DNA binding 4, dominant negative helix-loop-helix protein</t>
  </si>
  <si>
    <t>COL21A1</t>
  </si>
  <si>
    <t>collagen, type XXI, alpha 1</t>
  </si>
  <si>
    <t>SPATA18</t>
  </si>
  <si>
    <t>spermatogenesis associated 18 homolog (rat)</t>
  </si>
  <si>
    <t>LATS2</t>
  </si>
  <si>
    <t>LATS, large tumor suppressor, homolog 2 (Drosophila)</t>
  </si>
  <si>
    <t>PCDHB2</t>
  </si>
  <si>
    <t>FOSL2</t>
  </si>
  <si>
    <t>FOS-like antigen 2</t>
  </si>
  <si>
    <t>PPM1D</t>
  </si>
  <si>
    <t>PERP</t>
  </si>
  <si>
    <t>C9orf5</t>
  </si>
  <si>
    <t>CBLB</t>
  </si>
  <si>
    <t>Cas-Br-M (murine) ecotropic retroviral transforming sequence b</t>
  </si>
  <si>
    <t>RNF145</t>
  </si>
  <si>
    <t>ring finger protein 145</t>
  </si>
  <si>
    <t>GREB1L</t>
  </si>
  <si>
    <t>TRAF3IP2</t>
  </si>
  <si>
    <t>TRAF3 interacting protein 2</t>
  </si>
  <si>
    <t>ABR</t>
  </si>
  <si>
    <t>active BCR-related gene</t>
  </si>
  <si>
    <t>MTSS1</t>
  </si>
  <si>
    <t>metastasis suppressor 1</t>
  </si>
  <si>
    <t>LPP</t>
  </si>
  <si>
    <t>LIM domain containing preferred translocation partner in lipoma</t>
  </si>
  <si>
    <t>WSCD1</t>
  </si>
  <si>
    <t>WSC domain containing 1</t>
  </si>
  <si>
    <t>LRRC8D</t>
  </si>
  <si>
    <t>leucine rich repeat containing 8 family, member D</t>
  </si>
  <si>
    <t>CRK</t>
  </si>
  <si>
    <t>v-crk sarcoma virus CT10 oncogene homolog (avian)</t>
  </si>
  <si>
    <t>SLC7A2</t>
  </si>
  <si>
    <t>solute carrier family 7 (cationic amino acid transporter, y+ system), member 2</t>
  </si>
  <si>
    <t>COL19A1</t>
  </si>
  <si>
    <t>collagen, type XIX, alpha 1</t>
  </si>
  <si>
    <t>MT1L</t>
  </si>
  <si>
    <t>metallothionein 1L (gene/pseudogene)</t>
  </si>
  <si>
    <t>TNNT1</t>
  </si>
  <si>
    <t>troponin T type 1 (skeletal, slow)</t>
  </si>
  <si>
    <t>HMGB2</t>
  </si>
  <si>
    <t>high-mobility group box 2</t>
  </si>
  <si>
    <t>MT1H</t>
  </si>
  <si>
    <t>SPSB1</t>
  </si>
  <si>
    <t>splA/ryanodine receptor domain and SOCS box containing 1</t>
  </si>
  <si>
    <t>AHNAK</t>
  </si>
  <si>
    <t>PLCE1</t>
  </si>
  <si>
    <t>phospholipase C, epsilon 1</t>
  </si>
  <si>
    <t>ESRRG</t>
  </si>
  <si>
    <t>estrogen-related receptor gamma</t>
  </si>
  <si>
    <t>PLEKHF1</t>
  </si>
  <si>
    <t>pleckstrin homology domain containing, family F (with FYVE domain) member 1</t>
  </si>
  <si>
    <t>SNX7</t>
  </si>
  <si>
    <t>sorting nexin 7</t>
  </si>
  <si>
    <t>ZNF295</t>
  </si>
  <si>
    <t>zinc finger protein 295</t>
  </si>
  <si>
    <t>SOCS6</t>
  </si>
  <si>
    <t>suppressor of cytokine signaling 6</t>
  </si>
  <si>
    <t>LPCAT2</t>
  </si>
  <si>
    <t>lysophosphatidylcholine acyltransferase 2</t>
  </si>
  <si>
    <t>ZBTB16</t>
  </si>
  <si>
    <t>zinc finger and BTB domain containing 16</t>
  </si>
  <si>
    <t>TSC22D1</t>
  </si>
  <si>
    <t>TSC22 domain family, member 1</t>
  </si>
  <si>
    <t>CYFIP1</t>
  </si>
  <si>
    <t>cytoplasmic FMR1 interacting protein 1</t>
  </si>
  <si>
    <t>YWHAZ</t>
  </si>
  <si>
    <t>tyrosine 3-monooxygenase/tryptophan 5-monooxygenase activation protein, zeta polypeptide</t>
  </si>
  <si>
    <t>EEF1A1</t>
  </si>
  <si>
    <t>CD68</t>
  </si>
  <si>
    <t>CSF1R</t>
  </si>
  <si>
    <t>colony stimulating factor 1 receptor</t>
  </si>
  <si>
    <t>TMTC1</t>
  </si>
  <si>
    <t>transmembrane and tetratricopeptide repeat containing 1</t>
  </si>
  <si>
    <t>STAT3</t>
  </si>
  <si>
    <t>signal transducer and activator of transcription 3 (acute-phase response factor)</t>
  </si>
  <si>
    <t>GCNT2</t>
  </si>
  <si>
    <t>GLCE</t>
  </si>
  <si>
    <t>glucuronic acid epimerase</t>
  </si>
  <si>
    <t>SLC43A2</t>
  </si>
  <si>
    <t>solute carrier family 43, member 2</t>
  </si>
  <si>
    <t>PDLIM1</t>
  </si>
  <si>
    <t>PDZ and LIM domain 1</t>
  </si>
  <si>
    <t>PAMR1</t>
  </si>
  <si>
    <t>peptidase domain containing associated with muscle regeneration 1</t>
  </si>
  <si>
    <t>EPB41L3</t>
  </si>
  <si>
    <t>erythrocyte membrane protein band 4.1-like 3</t>
  </si>
  <si>
    <t>TP63</t>
  </si>
  <si>
    <t>tumor protein p63</t>
  </si>
  <si>
    <t>ADAMTSL4</t>
  </si>
  <si>
    <t>ADAMTS-like 4</t>
  </si>
  <si>
    <t>MYO1C</t>
  </si>
  <si>
    <t>myosin IC</t>
  </si>
  <si>
    <t>TUBA1B</t>
  </si>
  <si>
    <t>tubulin, alpha 1b</t>
  </si>
  <si>
    <t>PRNP</t>
  </si>
  <si>
    <t>prion protein</t>
  </si>
  <si>
    <t>TGFBR3</t>
  </si>
  <si>
    <t>transforming growth factor, beta receptor III</t>
  </si>
  <si>
    <t>KLF13</t>
  </si>
  <si>
    <t>Kruppel-like factor 13</t>
  </si>
  <si>
    <t>ANXA3</t>
  </si>
  <si>
    <t>annexin A3</t>
  </si>
  <si>
    <t>KLF5</t>
  </si>
  <si>
    <t>Kruppel-like factor 5 (intestinal)</t>
  </si>
  <si>
    <t>FOLR2</t>
  </si>
  <si>
    <t>MPPED2</t>
  </si>
  <si>
    <t>metallophosphoesterase domain containing 2</t>
  </si>
  <si>
    <t>GRAMD3</t>
  </si>
  <si>
    <t>GRAM domain containing 3</t>
  </si>
  <si>
    <t>EEF1A1P9</t>
  </si>
  <si>
    <t>eukaryotic translation elongation factor 1 alpha 1 pseudogene 9</t>
  </si>
  <si>
    <t>LGMN</t>
  </si>
  <si>
    <t>legumain</t>
  </si>
  <si>
    <t>KCNMA1</t>
  </si>
  <si>
    <t>potassium large conductance calcium-activated channel, subfamily M, alpha member 1</t>
  </si>
  <si>
    <t>C1QB</t>
  </si>
  <si>
    <t>complement component 1, q subcomponent, B chain</t>
  </si>
  <si>
    <t>GPAM</t>
  </si>
  <si>
    <t>glycerol-3-phosphate acyltransferase, mitochondrial</t>
  </si>
  <si>
    <t>MUM1L1</t>
  </si>
  <si>
    <t>melanoma associated antigen (mutated) 1-like 1</t>
  </si>
  <si>
    <t>C6orf145</t>
  </si>
  <si>
    <t>chromosome 6 open reading frame 145</t>
  </si>
  <si>
    <t>SDCBP</t>
  </si>
  <si>
    <t>syndecan binding protein (syntenin)</t>
  </si>
  <si>
    <t>NT5C2</t>
  </si>
  <si>
    <t>5'-nucleotidase, cytosolic II</t>
  </si>
  <si>
    <t>TES</t>
  </si>
  <si>
    <t>testis derived transcript (3 LIM domains)</t>
  </si>
  <si>
    <t>ETS2</t>
  </si>
  <si>
    <t>v-ets erythroblastosis virus E26 oncogene homolog 2 (avian)</t>
  </si>
  <si>
    <t>CDKN1A</t>
  </si>
  <si>
    <t>cyclin-dependent kinase inhibitor 1A (p21, Cip1)</t>
  </si>
  <si>
    <t>C21orf7</t>
  </si>
  <si>
    <t>chromosome 21 open reading frame 7</t>
  </si>
  <si>
    <t>RNASE1</t>
  </si>
  <si>
    <t>ribonuclease, RNase A family, 1 (pancreatic)</t>
  </si>
  <si>
    <t>CRIM1</t>
  </si>
  <si>
    <t>cysteine rich transmembrane BMP regulator 1 (chordin-like)</t>
  </si>
  <si>
    <t>USP54</t>
  </si>
  <si>
    <t>ubiquitin specific peptidase 54</t>
  </si>
  <si>
    <t>XPO4</t>
  </si>
  <si>
    <t>exportin 4</t>
  </si>
  <si>
    <t>ARHGAP36</t>
  </si>
  <si>
    <t>HCN1</t>
  </si>
  <si>
    <t>hyperpolarization activated cyclic nucleotide-gated potassium channel 1</t>
  </si>
  <si>
    <t>LRP1B</t>
  </si>
  <si>
    <t>MYOZ2</t>
  </si>
  <si>
    <t>myozenin 2</t>
  </si>
  <si>
    <t>LGR5</t>
  </si>
  <si>
    <t>leucine-rich repeat-containing G protein-coupled receptor 5</t>
  </si>
  <si>
    <t>SKAP2</t>
  </si>
  <si>
    <t>src kinase associated phosphoprotein 2</t>
  </si>
  <si>
    <t>ASS1</t>
  </si>
  <si>
    <t>LYVE1</t>
  </si>
  <si>
    <t>lymphatic vessel endothelial hyaluronan receptor 1</t>
  </si>
  <si>
    <t>C20orf26</t>
  </si>
  <si>
    <t>chromosome 20 open reading frame 26</t>
  </si>
  <si>
    <t>F13A1</t>
  </si>
  <si>
    <t>coagulation factor XIII, A1 polypeptide</t>
  </si>
  <si>
    <t>CLN6</t>
  </si>
  <si>
    <t>ceroid-lipofuscinosis, neuronal 6, late infantile, variant</t>
  </si>
  <si>
    <t>▲____</t>
  </si>
  <si>
    <t>FRS2</t>
  </si>
  <si>
    <t>fibroblast growth factor receptor substrate 2</t>
  </si>
  <si>
    <t>KCNQ5</t>
  </si>
  <si>
    <t>potassium voltage-gated channel, KQT-like subfamily, member 5</t>
  </si>
  <si>
    <t>CKB</t>
  </si>
  <si>
    <t>creatine kinase, brain</t>
  </si>
  <si>
    <t>GADD45G</t>
  </si>
  <si>
    <t>growth arrest and DNA-damage-inducible, gamma</t>
  </si>
  <si>
    <t>▼▼▼</t>
  </si>
  <si>
    <t>Both</t>
  </si>
  <si>
    <t>GPCPD1</t>
  </si>
  <si>
    <t>HOXC10</t>
  </si>
  <si>
    <t>homeobox C10</t>
  </si>
  <si>
    <t>CTNNBIP1</t>
  </si>
  <si>
    <t>catenin, beta interacting protein 1</t>
  </si>
  <si>
    <t>C2orf88</t>
  </si>
  <si>
    <t>chromosome 2 open reading frame 88</t>
  </si>
  <si>
    <t>MRPS33</t>
  </si>
  <si>
    <t>mitochondrial ribosomal protein S33</t>
  </si>
  <si>
    <t>CENPV</t>
  </si>
  <si>
    <t>centromere protein V</t>
  </si>
  <si>
    <t>BOLA3</t>
  </si>
  <si>
    <t>bolA homolog 3 (E. coli)</t>
  </si>
  <si>
    <t>ST3GAL3</t>
  </si>
  <si>
    <t>ST3 beta-galactoside alpha-2,3-sialyltransferase 3</t>
  </si>
  <si>
    <t>FAM100B</t>
  </si>
  <si>
    <t>family with sequence similarity 100, member B</t>
  </si>
  <si>
    <t>ZNF768</t>
  </si>
  <si>
    <t>zinc finger protein 768</t>
  </si>
  <si>
    <t>PIK3C2B</t>
  </si>
  <si>
    <t>PHF7</t>
  </si>
  <si>
    <t>PHD finger protein 7</t>
  </si>
  <si>
    <t>DISP1</t>
  </si>
  <si>
    <t>dispatched homolog 1 (Drosophila)</t>
  </si>
  <si>
    <t>▼▲__</t>
  </si>
  <si>
    <t>PSMB5</t>
  </si>
  <si>
    <t>proteasome (prosome, macropain) subunit, beta type, 5</t>
  </si>
  <si>
    <t>RACGAP1</t>
  </si>
  <si>
    <t>UCHL1</t>
  </si>
  <si>
    <t>ubiquitin carboxyl-terminal esterase L1 (ubiquitin thiolesterase)</t>
  </si>
  <si>
    <t>DSC2</t>
  </si>
  <si>
    <t>desmocollin 2</t>
  </si>
  <si>
    <t>▲▲▲</t>
  </si>
  <si>
    <t>ANGPT2</t>
  </si>
  <si>
    <t>angiopoietin 2</t>
  </si>
  <si>
    <t>PFKP</t>
  </si>
  <si>
    <t>phosphofructokinase, platelet</t>
  </si>
  <si>
    <t>YWHAQ</t>
  </si>
  <si>
    <t>ARRDC4</t>
  </si>
  <si>
    <t>arrestin domain containing 4</t>
  </si>
  <si>
    <t>PFKFB2</t>
  </si>
  <si>
    <t>6-phosphofructo-2-kinase/fructose-2,6-biphosphatase 2</t>
  </si>
  <si>
    <t>▲▼▲</t>
  </si>
  <si>
    <t>MAN2A1</t>
  </si>
  <si>
    <t>mannosidase, alpha, class 2A, member 1</t>
  </si>
  <si>
    <t>TMEM176A</t>
  </si>
  <si>
    <t>transmembrane protein 176A</t>
  </si>
  <si>
    <t>CXorf57</t>
  </si>
  <si>
    <t>chromosome X open reading frame 57</t>
  </si>
  <si>
    <t>FEZ2</t>
  </si>
  <si>
    <t>fasciculation and elongation protein zeta 2 (zygin II)</t>
  </si>
  <si>
    <t>ATP1B4</t>
  </si>
  <si>
    <t>NNMT</t>
  </si>
  <si>
    <t>nicotinamide N-methyltransferase</t>
  </si>
  <si>
    <t>LGI1</t>
  </si>
  <si>
    <t>leucine-rich, glioma inactivated 1</t>
  </si>
  <si>
    <t>PER3</t>
  </si>
  <si>
    <t>▲▼__</t>
  </si>
  <si>
    <t>KLF15</t>
  </si>
  <si>
    <t>Kruppel-like factor 15</t>
  </si>
  <si>
    <t>MYH8</t>
  </si>
  <si>
    <t>PDP1</t>
  </si>
  <si>
    <t>pyruvate dehyrogenase phosphatase catalytic subunit 1</t>
  </si>
  <si>
    <t>__▼▼</t>
  </si>
  <si>
    <t>PRSS23</t>
  </si>
  <si>
    <t>SLC38A3</t>
  </si>
  <si>
    <t>solute carrier family 38, member 3</t>
  </si>
  <si>
    <t>FHL3</t>
  </si>
  <si>
    <t>four and a half LIM domains 3</t>
  </si>
  <si>
    <t>PLCL1</t>
  </si>
  <si>
    <t>phospholipase C-like 1</t>
  </si>
  <si>
    <t>SLC12A2</t>
  </si>
  <si>
    <t>CHCHD3</t>
  </si>
  <si>
    <t>GCSH</t>
  </si>
  <si>
    <t>RAVER2</t>
  </si>
  <si>
    <t>ribonucleoprotein, PTB-binding 2</t>
  </si>
  <si>
    <t>MPP7</t>
  </si>
  <si>
    <t>membrane protein, palmitoylated 7 (MAGUK p55 subfamily member 7)</t>
  </si>
  <si>
    <t>GSTM4</t>
  </si>
  <si>
    <t>CTAGE4</t>
  </si>
  <si>
    <t>NDUFB9</t>
  </si>
  <si>
    <t>NADH dehydrogenase (ubiquinone) 1 beta subcomplex, 9, 22kDa</t>
  </si>
  <si>
    <t>COX5B</t>
  </si>
  <si>
    <t>cytochrome c oxidase subunit Vb</t>
  </si>
  <si>
    <t>ITGB6</t>
  </si>
  <si>
    <t>integrin, beta 6</t>
  </si>
  <si>
    <t>FAM47E</t>
  </si>
  <si>
    <t>UBL4A</t>
  </si>
  <si>
    <t>ubiquitin-like 4A</t>
  </si>
  <si>
    <t>FAM118A</t>
  </si>
  <si>
    <t>family with sequence similarity 118, member A</t>
  </si>
  <si>
    <t>CCDC90A</t>
  </si>
  <si>
    <t>coiled-coil domain containing 90A</t>
  </si>
  <si>
    <t>CHCHD10</t>
  </si>
  <si>
    <t>coiled-coil-helix-coiled-coil-helix domain containing 10</t>
  </si>
  <si>
    <t>TECR</t>
  </si>
  <si>
    <t>COX5A</t>
  </si>
  <si>
    <t>cytochrome c oxidase subunit Va</t>
  </si>
  <si>
    <t>MRPS25</t>
  </si>
  <si>
    <t>mitochondrial ribosomal protein S25</t>
  </si>
  <si>
    <t>FAF1</t>
  </si>
  <si>
    <t>Fas (TNFRSF6) associated factor 1</t>
  </si>
  <si>
    <t>NDUFS6</t>
  </si>
  <si>
    <t>NADH dehydrogenase (ubiquinone) Fe-S protein 6, 13kDa (NADH-coenzyme Q reductase)</t>
  </si>
  <si>
    <t>C7orf10</t>
  </si>
  <si>
    <t>chromosome 7 open reading frame 10</t>
  </si>
  <si>
    <t>URGCP</t>
  </si>
  <si>
    <t>MRPS15</t>
  </si>
  <si>
    <t>mitochondrial ribosomal protein S15</t>
  </si>
  <si>
    <t>ZNF238</t>
  </si>
  <si>
    <t>zinc finger protein 238</t>
  </si>
  <si>
    <t>ECSIT</t>
  </si>
  <si>
    <t>JARID2</t>
  </si>
  <si>
    <t>jumonji, AT rich interactive domain 2</t>
  </si>
  <si>
    <t>MYL1</t>
  </si>
  <si>
    <t>myosin, light chain 1, alkali; skeletal, fast</t>
  </si>
  <si>
    <t>KIAA0319L</t>
  </si>
  <si>
    <t>KIAA0319-like</t>
  </si>
  <si>
    <t>WDSUB1</t>
  </si>
  <si>
    <t>WD repeat, sterile alpha motif and U-box domain containing 1</t>
  </si>
  <si>
    <t>ARHGAP20</t>
  </si>
  <si>
    <t>Rho GTPase activating protein 20</t>
  </si>
  <si>
    <t>__▲▲</t>
  </si>
  <si>
    <t>ALPK1</t>
  </si>
  <si>
    <t>alpha-kinase 1</t>
  </si>
  <si>
    <t>WDR5B</t>
  </si>
  <si>
    <t>WD repeat domain 5B</t>
  </si>
  <si>
    <t>ANKRD42</t>
  </si>
  <si>
    <t>ankyrin repeat domain 42</t>
  </si>
  <si>
    <t>TNFRSF10B</t>
  </si>
  <si>
    <t>tumor necrosis factor receptor superfamily, member 10b</t>
  </si>
  <si>
    <t>TMEFF1</t>
  </si>
  <si>
    <t>transmembrane protein with EGF-like and two follistatin-like domains 1</t>
  </si>
  <si>
    <t>ACTN1</t>
  </si>
  <si>
    <t>actinin, alpha 1</t>
  </si>
  <si>
    <t>DDX24</t>
  </si>
  <si>
    <t>DEAD (Asp-Glu-Ala-Asp) box polypeptide 24</t>
  </si>
  <si>
    <t>ZNF79</t>
  </si>
  <si>
    <t>zinc finger protein 79</t>
  </si>
  <si>
    <t>PLVAP</t>
  </si>
  <si>
    <t>ITGA5</t>
  </si>
  <si>
    <t>integrin, alpha 5 (fibronectin receptor, alpha polypeptide)</t>
  </si>
  <si>
    <t>PTPRD</t>
  </si>
  <si>
    <t>protein tyrosine phosphatase, receptor type, D</t>
  </si>
  <si>
    <t>FAM107B</t>
  </si>
  <si>
    <t>family with sequence similarity 107, member B</t>
  </si>
  <si>
    <t>LTBP2</t>
  </si>
  <si>
    <t>latent transforming growth factor beta binding protein 2</t>
  </si>
  <si>
    <t>OSMR</t>
  </si>
  <si>
    <t>oncostatin M receptor</t>
  </si>
  <si>
    <t>FLNB</t>
  </si>
  <si>
    <t>filamin B, beta</t>
  </si>
  <si>
    <t>CP</t>
  </si>
  <si>
    <t>ceruloplasmin (ferroxidase)</t>
  </si>
  <si>
    <t>TSPAN2</t>
  </si>
  <si>
    <t>tetraspanin 2</t>
  </si>
  <si>
    <t>CYP26B1</t>
  </si>
  <si>
    <t>cytochrome P450, family 26, subfamily B, polypeptide 1</t>
  </si>
  <si>
    <t>TRIM38</t>
  </si>
  <si>
    <t>tripartite motif-containing 38</t>
  </si>
  <si>
    <t>PYGL</t>
  </si>
  <si>
    <t>phosphorylase, glycogen, liver</t>
  </si>
  <si>
    <t>SFRP1</t>
  </si>
  <si>
    <t>secreted frizzled-related protein 1</t>
  </si>
  <si>
    <t>PNRC2</t>
  </si>
  <si>
    <t>proline-rich nuclear receptor coactivator 2</t>
  </si>
  <si>
    <t>ZFP36L1</t>
  </si>
  <si>
    <t>zinc finger protein 36, C3H type-like 1</t>
  </si>
  <si>
    <t>CYP4X1</t>
  </si>
  <si>
    <t>cytochrome P450, family 4, subfamily X, polypeptide 1</t>
  </si>
  <si>
    <t>TIAM2</t>
  </si>
  <si>
    <t>T-cell lymphoma invasion and metastasis 2</t>
  </si>
  <si>
    <t>C7orf41</t>
  </si>
  <si>
    <t>chromosome 7 open reading frame 41</t>
  </si>
  <si>
    <t>ENC1</t>
  </si>
  <si>
    <t>LEP</t>
  </si>
  <si>
    <t>CES2</t>
  </si>
  <si>
    <t>carboxylesterase 2 (intestine, liver)</t>
  </si>
  <si>
    <t>MYADM</t>
  </si>
  <si>
    <t>myeloid-associated differentiation marker</t>
  </si>
  <si>
    <t>CITED2</t>
  </si>
  <si>
    <t>Cbp/p300-interacting transactivator, with Glu/Asp-rich carboxy-terminal domain, 2</t>
  </si>
  <si>
    <t>EGLN3</t>
  </si>
  <si>
    <t>egl nine homolog 3 (C. elegans)</t>
  </si>
  <si>
    <t>DYSFIP1</t>
  </si>
  <si>
    <t>dysferlin interacting protein 1</t>
  </si>
  <si>
    <t>NFIL3</t>
  </si>
  <si>
    <t>nuclear factor, interleukin 3 regulated</t>
  </si>
  <si>
    <t>CTGF</t>
  </si>
  <si>
    <t>connective tissue growth factor</t>
  </si>
  <si>
    <t>SAA1</t>
  </si>
  <si>
    <t>LGALS1</t>
  </si>
  <si>
    <t>lectin, galactoside-binding, soluble, 1</t>
  </si>
  <si>
    <t>TM4SF1</t>
  </si>
  <si>
    <t>transmembrane 4 L six family member 1</t>
  </si>
  <si>
    <t>MCAM</t>
  </si>
  <si>
    <t>melanoma cell adhesion molecule</t>
  </si>
  <si>
    <t>LMO3</t>
  </si>
  <si>
    <t>LIM domain only 3 (rhombotin-like 2)</t>
  </si>
  <si>
    <t>IFI30</t>
  </si>
  <si>
    <t>interferon, gamma-inducible protein 30</t>
  </si>
  <si>
    <t>MPZL2</t>
  </si>
  <si>
    <t>myelin protein zero-like 2</t>
  </si>
  <si>
    <t>BNIP3</t>
  </si>
  <si>
    <t>BCL2/adenovirus E1B 19kDa interacting protein 3</t>
  </si>
  <si>
    <t>SLC5A3</t>
  </si>
  <si>
    <t>solute carrier family 5 (sodium/myo-inositol cotransporter), member 3</t>
  </si>
  <si>
    <t>HSPA2</t>
  </si>
  <si>
    <t>heat shock 70kDa protein 2</t>
  </si>
  <si>
    <t>SESN3</t>
  </si>
  <si>
    <t>sestrin 3</t>
  </si>
  <si>
    <t>DERL1</t>
  </si>
  <si>
    <t>Der1-like domain family, member 1</t>
  </si>
  <si>
    <t>THBS4</t>
  </si>
  <si>
    <t>thrombospondin 4</t>
  </si>
  <si>
    <t>CYR61</t>
  </si>
  <si>
    <t>cysteine-rich, angiogenic inducer, 61</t>
  </si>
  <si>
    <t>RCAN1</t>
  </si>
  <si>
    <t>regulator of calcineurin 1</t>
  </si>
  <si>
    <t>NPNT</t>
  </si>
  <si>
    <t>PDE11A</t>
  </si>
  <si>
    <t>phosphodiesterase 11A</t>
  </si>
  <si>
    <t>ABLIM1</t>
  </si>
  <si>
    <t>actin binding LIM protein 1</t>
  </si>
  <si>
    <t>SLPI</t>
  </si>
  <si>
    <t>secretory leukocyte peptidase inhibitor</t>
  </si>
  <si>
    <t>TPPP3</t>
  </si>
  <si>
    <t>tubulin polymerization-promoting protein family member 3</t>
  </si>
  <si>
    <t>C12orf75</t>
  </si>
  <si>
    <t>chromosome 12 open reading frame 75</t>
  </si>
  <si>
    <t>NEDD1</t>
  </si>
  <si>
    <t>neural precursor cell expressed, developmentally down-regulated 1</t>
  </si>
  <si>
    <t>____▼</t>
  </si>
  <si>
    <t>GOLGA4</t>
  </si>
  <si>
    <t>GTDC1</t>
  </si>
  <si>
    <t>glycosyltransferase-like domain containing 1</t>
  </si>
  <si>
    <t>ST8SIA5</t>
  </si>
  <si>
    <t>ST8 alpha-N-acetyl-neuraminide alpha-2,8-sialyltransferase 5</t>
  </si>
  <si>
    <t>MRPS9</t>
  </si>
  <si>
    <t>mitochondrial ribosomal protein S9</t>
  </si>
  <si>
    <t>WIPI1</t>
  </si>
  <si>
    <t>AFG3L2</t>
  </si>
  <si>
    <t>AFG3 ATPase family gene 3-like 2 (yeast)</t>
  </si>
  <si>
    <t>TBC1D14</t>
  </si>
  <si>
    <t>C7orf28A</t>
  </si>
  <si>
    <t>ARID1B</t>
  </si>
  <si>
    <t>AT rich interactive domain 1B (SWI1-like)</t>
  </si>
  <si>
    <t>HSD11B1L</t>
  </si>
  <si>
    <t>hydroxysteroid (11-beta) dehydrogenase 1-like</t>
  </si>
  <si>
    <t>CES1</t>
  </si>
  <si>
    <t>carboxylesterase 1 (monocyte/macrophage serine esterase 1)</t>
  </si>
  <si>
    <t>____▲</t>
  </si>
  <si>
    <t>BGN</t>
  </si>
  <si>
    <t>biglycan</t>
  </si>
  <si>
    <t>AVPI1</t>
  </si>
  <si>
    <t>arginine vasopressin-induced 1</t>
  </si>
  <si>
    <t>LOXL4</t>
  </si>
  <si>
    <t>lysyl oxidase-like 4</t>
  </si>
  <si>
    <t>KLF11</t>
  </si>
  <si>
    <t>RAB23</t>
  </si>
  <si>
    <t>RAB23, Member RAS Oncogene Family</t>
  </si>
  <si>
    <t>OSTN</t>
  </si>
  <si>
    <t>osteocrin</t>
  </si>
  <si>
    <t>TIMP1</t>
  </si>
  <si>
    <t>TIMP metallopeptidase inhibitor 1</t>
  </si>
  <si>
    <t>ATL3</t>
  </si>
  <si>
    <t>atlastin GTPase 3</t>
  </si>
  <si>
    <t>S100A10</t>
  </si>
  <si>
    <t>S100 calcium binding protein A10</t>
  </si>
  <si>
    <t>EFEMP1</t>
  </si>
  <si>
    <t>EGF-containing fibulin-like extracellular matrix protein 1</t>
  </si>
  <si>
    <t>Gene Symbol</t>
  </si>
  <si>
    <t>Gene Name</t>
  </si>
  <si>
    <t>dishevelled associated activator of morphogenesis 2</t>
  </si>
  <si>
    <t>nuclear receptor subfamily 1, group D, member 1</t>
  </si>
  <si>
    <t>iroquois homeobox 3</t>
  </si>
  <si>
    <t>deleted in lymphocytic leukemia 1 (non-protein coding)</t>
  </si>
  <si>
    <t>serpin peptidase inhibitor, clade E (nexin, plasminogen activator inhibitor type 1), member 2</t>
  </si>
  <si>
    <t>solute carrier family 36 (proton/amino acid symporter), member 2</t>
  </si>
  <si>
    <t xml:space="preserve">mitochondrial carrier triple repeat 1 </t>
  </si>
  <si>
    <t>solute carrier family 25 (mitochondrial carrier; ornithine transporter) member 15</t>
  </si>
  <si>
    <t>retinitis pigmentosa 9 pseudogene</t>
  </si>
  <si>
    <t xml:space="preserve">opsin 3 </t>
  </si>
  <si>
    <t xml:space="preserve">MGC72080 pseudogene </t>
  </si>
  <si>
    <t xml:space="preserve">aminoacyl tRNA synthetase complex-interacting multifunctional protein 2 </t>
  </si>
  <si>
    <t xml:space="preserve">MKL/myocardin-like 2 </t>
  </si>
  <si>
    <t xml:space="preserve">DnaJ (Hsp40) homolog, subfamily C, member 11 </t>
  </si>
  <si>
    <t xml:space="preserve">MORN repeat containing 2 </t>
  </si>
  <si>
    <t xml:space="preserve">myelin basic protein </t>
  </si>
  <si>
    <t xml:space="preserve">family with sequence similarity 69, member A </t>
  </si>
  <si>
    <t xml:space="preserve">neutral sphingomyelinase (N-SMase) activation associated factor </t>
  </si>
  <si>
    <t xml:space="preserve">eukaryotic translation elongation factor 1 gamma </t>
  </si>
  <si>
    <t xml:space="preserve">solute carrier family 25 (mitochondrial carrier; phosphate carrier), member 3 </t>
  </si>
  <si>
    <t xml:space="preserve">cyclin Y-like 1 </t>
  </si>
  <si>
    <t xml:space="preserve">TNFAIP3 interacting protein 2 </t>
  </si>
  <si>
    <t xml:space="preserve">ubiquitin-conjugating enzyme E2D 4 (putative) </t>
  </si>
  <si>
    <t xml:space="preserve">vesicular, overexpressed in cancer, prosurvival protein 1 </t>
  </si>
  <si>
    <t xml:space="preserve">cytochrome b5 domain containing 2 </t>
  </si>
  <si>
    <t xml:space="preserve">WAS protein family, member 3 </t>
  </si>
  <si>
    <t xml:space="preserve">protocadherin beta 2 </t>
  </si>
  <si>
    <t xml:space="preserve">protein phosphatase, Mg2+/Mn2+ dependent, 1D </t>
  </si>
  <si>
    <t xml:space="preserve">chromosome 9 open reading frame 5 </t>
  </si>
  <si>
    <t xml:space="preserve">growth regulation by estrogen in breast cancer-like </t>
  </si>
  <si>
    <t xml:space="preserve">metallothionein 1H </t>
  </si>
  <si>
    <t xml:space="preserve">AHNAK nucleoprotein </t>
  </si>
  <si>
    <t xml:space="preserve">eukaryotic translation elongation factor 1 alpha 1 </t>
  </si>
  <si>
    <t xml:space="preserve">glucosaminyl (N-acetyl) transferase 2, I-branching enzyme (I blood group) </t>
  </si>
  <si>
    <t xml:space="preserve">folate receptor 2 (fetal) </t>
  </si>
  <si>
    <t xml:space="preserve">Rho GTPase activating protein 36 </t>
  </si>
  <si>
    <t xml:space="preserve">low density lipoprotein receptor-related protein 1B </t>
  </si>
  <si>
    <t xml:space="preserve">argininosuccinate synthase 1 </t>
  </si>
  <si>
    <t xml:space="preserve">glycerophosphocholine phosphodiesterase GDE1 homolog (S. cerevisiae) </t>
  </si>
  <si>
    <t xml:space="preserve">phosphoinositide-3-kinase, class 2, beta polypeptide </t>
  </si>
  <si>
    <t xml:space="preserve">Rac GTPase activating protein 1 </t>
  </si>
  <si>
    <t xml:space="preserve">tyrosine 3-monooxygenase/tryptophan 5-monooxygenase activation protein, theta polypeptide </t>
  </si>
  <si>
    <t xml:space="preserve">ATPase, Na+/K+ transporting, beta 4 polypeptide </t>
  </si>
  <si>
    <t xml:space="preserve">period homolog 3 (Drosophila) </t>
  </si>
  <si>
    <t xml:space="preserve">myosin, heavy chain 8, skeletal muscle, perinatal </t>
  </si>
  <si>
    <t xml:space="preserve">protease, serine, 23 </t>
  </si>
  <si>
    <t xml:space="preserve">solute carrier family 12 (sodium/potassium/chloride transporters), member 2 </t>
  </si>
  <si>
    <t xml:space="preserve">coiled-coil-helix-coiled-coil-helix domain containing 3 </t>
  </si>
  <si>
    <t xml:space="preserve">glycine cleavage system protein H (aminomethyl carrier) </t>
  </si>
  <si>
    <t xml:space="preserve">glutathione S-transferase mu 4 </t>
  </si>
  <si>
    <t xml:space="preserve">CTAGE family, member 4 </t>
  </si>
  <si>
    <t xml:space="preserve">family with sequence similarity 47, member E </t>
  </si>
  <si>
    <t xml:space="preserve">trans-2,3-enoyl-CoA reductase </t>
  </si>
  <si>
    <t xml:space="preserve">upregulator of cell proliferation </t>
  </si>
  <si>
    <t xml:space="preserve">plasmalemma vesicle associated protein </t>
  </si>
  <si>
    <t xml:space="preserve">ectodermal-neural cortex 1 (with BTB-like domain) </t>
  </si>
  <si>
    <t xml:space="preserve">leptin </t>
  </si>
  <si>
    <t xml:space="preserve">serum amyloid A1 </t>
  </si>
  <si>
    <t xml:space="preserve">nephronectin </t>
  </si>
  <si>
    <t xml:space="preserve">golgin A4 </t>
  </si>
  <si>
    <t xml:space="preserve">WD repeat domain, phosphoinositide interacting 1 </t>
  </si>
  <si>
    <t xml:space="preserve">TBC1 domain family, member 14 </t>
  </si>
  <si>
    <t xml:space="preserve">chromosome 7 open reading frame 28A </t>
  </si>
  <si>
    <t xml:space="preserve">Kruppel-like factor 11 </t>
  </si>
  <si>
    <t>YO to EL</t>
  </si>
  <si>
    <t>EL to SX</t>
  </si>
  <si>
    <t>YO to SX</t>
  </si>
  <si>
    <t>Fold Change</t>
  </si>
  <si>
    <t>myogenesis-regulating glycosidase (MYORG)</t>
  </si>
  <si>
    <t>CD38 antigen</t>
  </si>
  <si>
    <t>stromal antigen 3</t>
  </si>
  <si>
    <t>SNF8, ESCRT-II complex subunit</t>
  </si>
  <si>
    <t>SSU72 homolog, RNA polymerase II CTD phosphatase</t>
  </si>
  <si>
    <t>NOP16 nucleolar protein</t>
  </si>
  <si>
    <t>LTV1 ribosome biogenesis factor</t>
  </si>
  <si>
    <t>MAP10</t>
  </si>
  <si>
    <t>KANSL3</t>
  </si>
  <si>
    <t>nucleolar protein 14</t>
  </si>
  <si>
    <t>p53 EFFECTOR RELATED TO PMP22</t>
  </si>
  <si>
    <t>macrophage antigen CD68</t>
  </si>
  <si>
    <t>microtubule-associated protein 10, KIAA1383</t>
  </si>
  <si>
    <t>Evolutionarily-conserved signaling intermediate in TOLL pathway</t>
  </si>
  <si>
    <t>KAT8 regulatory NSL complex subunit 3, KIAA1310</t>
  </si>
  <si>
    <t>Inv</t>
  </si>
  <si>
    <t xml:space="preserve">Prob (B/H Corr)  </t>
  </si>
  <si>
    <t>Changes</t>
  </si>
  <si>
    <t>YO-EL</t>
  </si>
  <si>
    <t>EL-SX</t>
  </si>
  <si>
    <t>YO-SX</t>
  </si>
  <si>
    <t>MetS</t>
  </si>
  <si>
    <t>FOXO3B|FOXO3</t>
  </si>
  <si>
    <t>forkhead box O3B pseudogene | forkhead box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</si>
</sst>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ashed">
        <color auto="1"/>
      </left>
      <right style="dashed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/>
    <xf numFmtId="2" fontId="2" fillId="0" borderId="0" xfId="0" applyNumberFormat="1" applyFont="1"/>
    <xf numFmtId="2" fontId="1" fillId="0" borderId="0" xfId="0" applyNumberFormat="1" applyFont="1" applyBorder="1"/>
    <xf numFmtId="2" fontId="0" fillId="0" borderId="0" xfId="0" applyNumberFormat="1" applyFont="1" applyBorder="1"/>
    <xf numFmtId="2" fontId="4" fillId="0" borderId="6" xfId="0" applyNumberFormat="1" applyFont="1" applyBorder="1" applyAlignment="1">
      <alignment horizontal="center"/>
    </xf>
    <xf numFmtId="2" fontId="5" fillId="3" borderId="7" xfId="0" applyNumberFormat="1" applyFont="1" applyFill="1" applyBorder="1" applyAlignment="1">
      <alignment horizontal="center"/>
    </xf>
    <xf numFmtId="164" fontId="2" fillId="0" borderId="8" xfId="0" applyNumberFormat="1" applyFont="1" applyBorder="1"/>
    <xf numFmtId="164" fontId="1" fillId="0" borderId="0" xfId="0" applyNumberFormat="1" applyFont="1" applyBorder="1"/>
    <xf numFmtId="164" fontId="0" fillId="0" borderId="5" xfId="0" applyNumberFormat="1" applyFont="1" applyBorder="1"/>
    <xf numFmtId="2" fontId="0" fillId="0" borderId="0" xfId="0" applyNumberFormat="1"/>
    <xf numFmtId="2" fontId="1" fillId="0" borderId="0" xfId="0" applyNumberFormat="1" applyFont="1"/>
    <xf numFmtId="2" fontId="6" fillId="4" borderId="7" xfId="0" applyNumberFormat="1" applyFont="1" applyFill="1" applyBorder="1" applyAlignment="1">
      <alignment horizontal="center"/>
    </xf>
    <xf numFmtId="2" fontId="4" fillId="2" borderId="6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0" xfId="0" applyFont="1" applyBorder="1"/>
    <xf numFmtId="0" fontId="0" fillId="0" borderId="5" xfId="0" applyFont="1" applyBorder="1"/>
    <xf numFmtId="2" fontId="0" fillId="0" borderId="0" xfId="0" applyNumberFormat="1" applyBorder="1"/>
    <xf numFmtId="0" fontId="4" fillId="0" borderId="6" xfId="0" applyFont="1" applyBorder="1" applyAlignment="1">
      <alignment horizontal="center"/>
    </xf>
    <xf numFmtId="2" fontId="6" fillId="5" borderId="7" xfId="0" applyNumberFormat="1" applyFont="1" applyFill="1" applyBorder="1" applyAlignment="1">
      <alignment horizontal="center"/>
    </xf>
    <xf numFmtId="0" fontId="0" fillId="0" borderId="8" xfId="0" applyBorder="1"/>
    <xf numFmtId="164" fontId="1" fillId="0" borderId="0" xfId="0" applyNumberFormat="1" applyFont="1"/>
    <xf numFmtId="164" fontId="0" fillId="0" borderId="5" xfId="0" applyNumberForma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wrapText="1"/>
    </xf>
    <xf numFmtId="0" fontId="0" fillId="0" borderId="10" xfId="0" applyBorder="1"/>
    <xf numFmtId="1" fontId="0" fillId="0" borderId="0" xfId="0" applyNumberFormat="1" applyFont="1" applyBorder="1"/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0" fillId="6" borderId="0" xfId="0" applyFont="1" applyFill="1" applyBorder="1"/>
    <xf numFmtId="0" fontId="0" fillId="0" borderId="0" xfId="0" applyFont="1" applyFill="1" applyBorder="1"/>
    <xf numFmtId="0" fontId="0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123265</xdr:colOff>
      <xdr:row>2</xdr:row>
      <xdr:rowOff>33618</xdr:rowOff>
    </xdr:from>
    <xdr:to>
      <xdr:col>8</xdr:col>
      <xdr:colOff>246529</xdr:colOff>
      <xdr:row>3</xdr:row>
      <xdr:rowOff>168088</xdr:rowOff>
    </xdr:to>
    <xdr:sp macro="" textlink="">
      <xdr:nvSpPr>
        <xdr:cNvPr id="2" name="Accolade fermante 1"/>
        <xdr:cNvSpPr/>
      </xdr:nvSpPr>
      <xdr:spPr>
        <a:xfrm>
          <a:off x="11419915" y="233643"/>
          <a:ext cx="123264" cy="32497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107575</xdr:colOff>
      <xdr:row>4</xdr:row>
      <xdr:rowOff>17932</xdr:rowOff>
    </xdr:from>
    <xdr:to>
      <xdr:col>8</xdr:col>
      <xdr:colOff>230839</xdr:colOff>
      <xdr:row>5</xdr:row>
      <xdr:rowOff>152402</xdr:rowOff>
    </xdr:to>
    <xdr:sp macro="" textlink="">
      <xdr:nvSpPr>
        <xdr:cNvPr id="3" name="Accolade fermante 2"/>
        <xdr:cNvSpPr/>
      </xdr:nvSpPr>
      <xdr:spPr>
        <a:xfrm>
          <a:off x="11404225" y="598957"/>
          <a:ext cx="123264" cy="32497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118781</xdr:colOff>
      <xdr:row>11</xdr:row>
      <xdr:rowOff>29152</xdr:rowOff>
    </xdr:from>
    <xdr:to>
      <xdr:col>8</xdr:col>
      <xdr:colOff>242045</xdr:colOff>
      <xdr:row>12</xdr:row>
      <xdr:rowOff>163622</xdr:rowOff>
    </xdr:to>
    <xdr:sp macro="" textlink="">
      <xdr:nvSpPr>
        <xdr:cNvPr id="4" name="Accolade fermante 3"/>
        <xdr:cNvSpPr/>
      </xdr:nvSpPr>
      <xdr:spPr>
        <a:xfrm>
          <a:off x="11415431" y="1943677"/>
          <a:ext cx="123264" cy="32497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103091</xdr:colOff>
      <xdr:row>13</xdr:row>
      <xdr:rowOff>13466</xdr:rowOff>
    </xdr:from>
    <xdr:to>
      <xdr:col>8</xdr:col>
      <xdr:colOff>226355</xdr:colOff>
      <xdr:row>14</xdr:row>
      <xdr:rowOff>147936</xdr:rowOff>
    </xdr:to>
    <xdr:sp macro="" textlink="">
      <xdr:nvSpPr>
        <xdr:cNvPr id="5" name="Accolade fermante 4"/>
        <xdr:cNvSpPr/>
      </xdr:nvSpPr>
      <xdr:spPr>
        <a:xfrm>
          <a:off x="11399741" y="2308991"/>
          <a:ext cx="123264" cy="32497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71557</xdr:colOff>
      <xdr:row>2</xdr:row>
      <xdr:rowOff>22732</xdr:rowOff>
    </xdr:from>
    <xdr:to>
      <xdr:col>10</xdr:col>
      <xdr:colOff>231320</xdr:colOff>
      <xdr:row>5</xdr:row>
      <xdr:rowOff>163286</xdr:rowOff>
    </xdr:to>
    <xdr:sp macro="" textlink="">
      <xdr:nvSpPr>
        <xdr:cNvPr id="6" name="Accolade fermante 5"/>
        <xdr:cNvSpPr/>
      </xdr:nvSpPr>
      <xdr:spPr>
        <a:xfrm>
          <a:off x="12454057" y="430946"/>
          <a:ext cx="159763" cy="712054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101494</xdr:colOff>
      <xdr:row>11</xdr:row>
      <xdr:rowOff>11846</xdr:rowOff>
    </xdr:from>
    <xdr:to>
      <xdr:col>10</xdr:col>
      <xdr:colOff>261257</xdr:colOff>
      <xdr:row>14</xdr:row>
      <xdr:rowOff>152400</xdr:rowOff>
    </xdr:to>
    <xdr:sp macro="" textlink="">
      <xdr:nvSpPr>
        <xdr:cNvPr id="7" name="Accolade fermante 6"/>
        <xdr:cNvSpPr/>
      </xdr:nvSpPr>
      <xdr:spPr>
        <a:xfrm>
          <a:off x="12483994" y="2134560"/>
          <a:ext cx="159763" cy="712054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74280</xdr:colOff>
      <xdr:row>6</xdr:row>
      <xdr:rowOff>25452</xdr:rowOff>
    </xdr:from>
    <xdr:to>
      <xdr:col>10</xdr:col>
      <xdr:colOff>244929</xdr:colOff>
      <xdr:row>10</xdr:row>
      <xdr:rowOff>136071</xdr:rowOff>
    </xdr:to>
    <xdr:sp macro="" textlink="">
      <xdr:nvSpPr>
        <xdr:cNvPr id="8" name="Accolade fermante 7"/>
        <xdr:cNvSpPr/>
      </xdr:nvSpPr>
      <xdr:spPr>
        <a:xfrm>
          <a:off x="12456780" y="1195666"/>
          <a:ext cx="170649" cy="87261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0</xdr:col>
      <xdr:colOff>231322</xdr:colOff>
      <xdr:row>0</xdr:row>
      <xdr:rowOff>204105</xdr:rowOff>
    </xdr:from>
    <xdr:ext cx="8599714" cy="1407308"/>
    <xdr:sp macro="" textlink="">
      <xdr:nvSpPr>
        <xdr:cNvPr id="9" name="ZoneTexte 8"/>
        <xdr:cNvSpPr txBox="1"/>
      </xdr:nvSpPr>
      <xdr:spPr>
        <a:xfrm>
          <a:off x="231322" y="204105"/>
          <a:ext cx="8599714" cy="1407308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800" b="1"/>
            <a:t>Table S1  </a:t>
          </a:r>
          <a:r>
            <a:rPr lang="fr-FR" sz="1800" b="0"/>
            <a:t>Muscle</a:t>
          </a:r>
          <a:r>
            <a:rPr lang="fr-FR" sz="1800" b="0" baseline="0"/>
            <a:t> g</a:t>
          </a:r>
          <a:r>
            <a:rPr lang="fr-FR" sz="1800"/>
            <a:t>enes differentially expressed with healthy aging and/or metabolic</a:t>
          </a:r>
          <a:r>
            <a:rPr lang="fr-FR" sz="1800" baseline="0"/>
            <a:t> syndrome in old men</a:t>
          </a:r>
        </a:p>
        <a:p>
          <a:endParaRPr lang="fr-FR" sz="1600" baseline="0"/>
        </a:p>
        <a:p>
          <a:r>
            <a:rPr lang="fr-FR" sz="1600"/>
            <a:t>Changes indicate up-regulation (</a:t>
          </a:r>
          <a:r>
            <a:rPr lang="fr-FR" sz="1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▲), down-regulation (</a:t>
          </a:r>
          <a:r>
            <a:rPr lang="fr-FR" sz="1600"/>
            <a:t>▼), or no change (</a:t>
          </a:r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__</a:t>
          </a:r>
          <a:r>
            <a:rPr lang="fr-FR" sz="1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600"/>
            <a:t> in expression occuring between YO and EL (left), EL and SX (middle), and YO and SX (right).</a:t>
          </a:r>
        </a:p>
      </xdr:txBody>
    </xdr:sp>
    <xdr:clientData/>
  </xdr:oneCellAnchor>
  <xdr:twoCellAnchor>
    <xdr:from>
      <xdr:col>8</xdr:col>
      <xdr:colOff>408214</xdr:colOff>
      <xdr:row>6</xdr:row>
      <xdr:rowOff>27214</xdr:rowOff>
    </xdr:from>
    <xdr:to>
      <xdr:col>8</xdr:col>
      <xdr:colOff>531478</xdr:colOff>
      <xdr:row>7</xdr:row>
      <xdr:rowOff>161684</xdr:rowOff>
    </xdr:to>
    <xdr:sp macro="" textlink="">
      <xdr:nvSpPr>
        <xdr:cNvPr id="10" name="Accolade fermante 9"/>
        <xdr:cNvSpPr/>
      </xdr:nvSpPr>
      <xdr:spPr>
        <a:xfrm>
          <a:off x="11008178" y="993321"/>
          <a:ext cx="123264" cy="32497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410935</xdr:colOff>
      <xdr:row>8</xdr:row>
      <xdr:rowOff>43542</xdr:rowOff>
    </xdr:from>
    <xdr:to>
      <xdr:col>8</xdr:col>
      <xdr:colOff>571499</xdr:colOff>
      <xdr:row>10</xdr:row>
      <xdr:rowOff>136071</xdr:rowOff>
    </xdr:to>
    <xdr:sp macro="" textlink="">
      <xdr:nvSpPr>
        <xdr:cNvPr id="11" name="Accolade fermante 10"/>
        <xdr:cNvSpPr/>
      </xdr:nvSpPr>
      <xdr:spPr>
        <a:xfrm>
          <a:off x="11010899" y="1390649"/>
          <a:ext cx="160564" cy="47352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594072</xdr:colOff>
      <xdr:row>6</xdr:row>
      <xdr:rowOff>28173</xdr:rowOff>
    </xdr:from>
    <xdr:to>
      <xdr:col>11</xdr:col>
      <xdr:colOff>163285</xdr:colOff>
      <xdr:row>14</xdr:row>
      <xdr:rowOff>149679</xdr:rowOff>
    </xdr:to>
    <xdr:sp macro="" textlink="">
      <xdr:nvSpPr>
        <xdr:cNvPr id="12" name="Accolade fermante 11"/>
        <xdr:cNvSpPr/>
      </xdr:nvSpPr>
      <xdr:spPr>
        <a:xfrm>
          <a:off x="12976572" y="1198387"/>
          <a:ext cx="195142" cy="1645506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8"/>
  <sheetViews>
    <sheetView tabSelected="1" zoomScale="70" zoomScaleNormal="70" workbookViewId="0">
      <selection activeCell="D13" sqref="D13"/>
    </sheetView>
  </sheetViews>
  <sheetFormatPr baseColWidth="10" defaultRowHeight="15" x14ac:dyDescent="0.25"/>
  <cols>
    <col min="2" max="2" width="19.5703125" style="31" customWidth="1"/>
    <col min="3" max="3" width="87.28515625" style="39" customWidth="1"/>
    <col min="4" max="6" width="10.28515625" customWidth="1"/>
    <col min="7" max="7" width="11.140625" customWidth="1"/>
    <col min="8" max="8" width="10.85546875" customWidth="1"/>
    <col min="9" max="11" width="9.42578125" customWidth="1"/>
    <col min="12" max="12" width="5.28515625" customWidth="1"/>
    <col min="13" max="13" width="6.5703125" customWidth="1"/>
    <col min="14" max="14" width="5.7109375" customWidth="1"/>
  </cols>
  <sheetData>
    <row r="1" spans="6:13" ht="15.75" thickBot="1" x14ac:dyDescent="0.3"/>
    <row r="2" spans="6:13" ht="15.75" thickBot="1" x14ac:dyDescent="0.3">
      <c r="F2" s="33">
        <f>SUM(F3:F15)</f>
        <v>479</v>
      </c>
    </row>
    <row r="3" spans="6:13" x14ac:dyDescent="0.25">
      <c r="F3">
        <f>COUNTIF(G20:G498,"▼__▼")</f>
        <v>220</v>
      </c>
      <c r="G3" s="11" t="s">
        <v>4</v>
      </c>
      <c r="H3" s="12" t="s">
        <v>5</v>
      </c>
      <c r="J3">
        <f>F3+F4</f>
        <v>225</v>
      </c>
    </row>
    <row r="4" spans="6:13" x14ac:dyDescent="0.25">
      <c r="F4">
        <f>COUNTIF(G20:G498,"▼____")</f>
        <v>5</v>
      </c>
      <c r="G4" s="11" t="s">
        <v>404</v>
      </c>
      <c r="H4" s="12" t="s">
        <v>5</v>
      </c>
      <c r="K4">
        <f>J3+J5</f>
        <v>328</v>
      </c>
    </row>
    <row r="5" spans="6:13" x14ac:dyDescent="0.25">
      <c r="F5">
        <f>COUNTIF(G20:G498,"▲__▲")</f>
        <v>99</v>
      </c>
      <c r="G5" s="11" t="s">
        <v>415</v>
      </c>
      <c r="H5" s="12" t="s">
        <v>5</v>
      </c>
      <c r="J5">
        <f>F5+F6</f>
        <v>103</v>
      </c>
    </row>
    <row r="6" spans="6:13" x14ac:dyDescent="0.25">
      <c r="F6">
        <f>COUNTIF(G20:G498,"▲____")</f>
        <v>4</v>
      </c>
      <c r="G6" s="11" t="s">
        <v>598</v>
      </c>
      <c r="H6" s="12" t="s">
        <v>5</v>
      </c>
    </row>
    <row r="7" spans="6:13" x14ac:dyDescent="0.25">
      <c r="F7">
        <f>COUNTIF(G20:G498,"▼▼▼")</f>
        <v>14</v>
      </c>
      <c r="G7" s="11" t="s">
        <v>607</v>
      </c>
      <c r="H7" s="18" t="s">
        <v>608</v>
      </c>
      <c r="J7">
        <v>26</v>
      </c>
    </row>
    <row r="8" spans="6:13" x14ac:dyDescent="0.25">
      <c r="F8">
        <f>COUNTIF(G20:G498,"▲▲▲")</f>
        <v>12</v>
      </c>
      <c r="G8" s="11" t="s">
        <v>641</v>
      </c>
      <c r="H8" s="18" t="s">
        <v>608</v>
      </c>
    </row>
    <row r="9" spans="6:13" x14ac:dyDescent="0.25">
      <c r="F9">
        <f>COUNTIF(G20:G498,"▼▲__")</f>
        <v>4</v>
      </c>
      <c r="G9" s="11" t="s">
        <v>633</v>
      </c>
      <c r="H9" s="18" t="s">
        <v>608</v>
      </c>
      <c r="I9" t="s">
        <v>965</v>
      </c>
      <c r="K9">
        <f>SUM(F7:F11)</f>
        <v>34</v>
      </c>
    </row>
    <row r="10" spans="6:13" x14ac:dyDescent="0.25">
      <c r="F10" s="34">
        <f>COUNTIF(G20:G498,"▲▼▲")</f>
        <v>1</v>
      </c>
      <c r="G10" s="24" t="s">
        <v>651</v>
      </c>
      <c r="H10" s="18" t="s">
        <v>608</v>
      </c>
      <c r="I10" t="s">
        <v>965</v>
      </c>
      <c r="J10">
        <v>8</v>
      </c>
    </row>
    <row r="11" spans="6:13" x14ac:dyDescent="0.25">
      <c r="F11">
        <f>COUNTIF(G20:G498,"▲▼__")</f>
        <v>3</v>
      </c>
      <c r="G11" s="24" t="s">
        <v>666</v>
      </c>
      <c r="H11" s="18" t="s">
        <v>608</v>
      </c>
      <c r="I11" t="s">
        <v>965</v>
      </c>
      <c r="M11" s="38">
        <v>151</v>
      </c>
    </row>
    <row r="12" spans="6:13" x14ac:dyDescent="0.25">
      <c r="F12">
        <f>COUNTIF(G20:G498,"__▼▼")</f>
        <v>35</v>
      </c>
      <c r="G12" s="24" t="s">
        <v>672</v>
      </c>
      <c r="H12" s="25" t="s">
        <v>971</v>
      </c>
      <c r="J12">
        <f>F12+F13</f>
        <v>48</v>
      </c>
    </row>
    <row r="13" spans="6:13" x14ac:dyDescent="0.25">
      <c r="F13">
        <f>COUNTIF(G20:G498,"____▼")</f>
        <v>13</v>
      </c>
      <c r="G13" s="24" t="s">
        <v>841</v>
      </c>
      <c r="H13" s="25" t="s">
        <v>971</v>
      </c>
      <c r="K13">
        <f>J12+J14</f>
        <v>117</v>
      </c>
    </row>
    <row r="14" spans="6:13" x14ac:dyDescent="0.25">
      <c r="F14">
        <f>COUNTIF(G20:G498,"__▲▲")</f>
        <v>57</v>
      </c>
      <c r="G14" s="11" t="s">
        <v>731</v>
      </c>
      <c r="H14" s="25" t="s">
        <v>971</v>
      </c>
      <c r="J14">
        <f>F14+F15</f>
        <v>69</v>
      </c>
    </row>
    <row r="15" spans="6:13" x14ac:dyDescent="0.25">
      <c r="F15">
        <f>COUNTIF(G20:G498,"____▲")</f>
        <v>12</v>
      </c>
      <c r="G15" s="11" t="s">
        <v>860</v>
      </c>
      <c r="H15" s="25" t="s">
        <v>971</v>
      </c>
    </row>
    <row r="18" spans="1:11" x14ac:dyDescent="0.25">
      <c r="D18" s="29"/>
      <c r="E18" s="30" t="s">
        <v>949</v>
      </c>
      <c r="F18" s="29"/>
      <c r="I18" s="29"/>
      <c r="J18" s="30" t="s">
        <v>966</v>
      </c>
      <c r="K18" s="29"/>
    </row>
    <row r="19" spans="1:11" s="6" customFormat="1" ht="30.75" thickBot="1" x14ac:dyDescent="0.3">
      <c r="A19" s="1" t="s">
        <v>0</v>
      </c>
      <c r="B19" s="32" t="s">
        <v>880</v>
      </c>
      <c r="C19" s="40" t="s">
        <v>881</v>
      </c>
      <c r="D19" s="2" t="s">
        <v>946</v>
      </c>
      <c r="E19" s="3" t="s">
        <v>947</v>
      </c>
      <c r="F19" s="4" t="s">
        <v>948</v>
      </c>
      <c r="G19" s="5" t="s">
        <v>967</v>
      </c>
      <c r="H19" s="1" t="s">
        <v>1</v>
      </c>
      <c r="I19" s="35" t="s">
        <v>968</v>
      </c>
      <c r="J19" s="36" t="s">
        <v>969</v>
      </c>
      <c r="K19" s="37" t="s">
        <v>970</v>
      </c>
    </row>
    <row r="20" spans="1:11" x14ac:dyDescent="0.25">
      <c r="A20" s="7">
        <v>2442008</v>
      </c>
      <c r="B20" s="21" t="s">
        <v>9</v>
      </c>
      <c r="C20" s="41" t="s">
        <v>10</v>
      </c>
      <c r="D20" s="8">
        <v>-1.7540810918557019</v>
      </c>
      <c r="E20" s="9"/>
      <c r="F20" s="10">
        <v>-1.761921789801296</v>
      </c>
      <c r="G20" s="11" t="s">
        <v>4</v>
      </c>
      <c r="H20" s="12" t="s">
        <v>5</v>
      </c>
      <c r="I20" s="13">
        <v>5.6685870000000001E-3</v>
      </c>
      <c r="J20" s="14"/>
      <c r="K20" s="15">
        <v>5.6685870000000001E-3</v>
      </c>
    </row>
    <row r="21" spans="1:11" x14ac:dyDescent="0.25">
      <c r="A21" s="7">
        <v>2906333</v>
      </c>
      <c r="B21" s="21" t="s">
        <v>6</v>
      </c>
      <c r="C21" s="41" t="s">
        <v>882</v>
      </c>
      <c r="D21" s="8">
        <v>-1.7071212835461973</v>
      </c>
      <c r="E21" s="9"/>
      <c r="F21" s="10">
        <v>-1.9969484314079673</v>
      </c>
      <c r="G21" s="11" t="s">
        <v>4</v>
      </c>
      <c r="H21" s="12" t="s">
        <v>5</v>
      </c>
      <c r="I21" s="13">
        <v>5.3966295999999996E-4</v>
      </c>
      <c r="J21" s="14"/>
      <c r="K21" s="15">
        <v>5.3966295999999996E-4</v>
      </c>
    </row>
    <row r="22" spans="1:11" x14ac:dyDescent="0.25">
      <c r="A22" s="7">
        <v>2649609</v>
      </c>
      <c r="B22" s="21" t="s">
        <v>2</v>
      </c>
      <c r="C22" s="41" t="s">
        <v>3</v>
      </c>
      <c r="D22" s="8">
        <v>-1.7056536400996285</v>
      </c>
      <c r="E22" s="9"/>
      <c r="F22" s="10">
        <v>-2.0453607568123253</v>
      </c>
      <c r="G22" s="11" t="s">
        <v>4</v>
      </c>
      <c r="H22" s="12" t="s">
        <v>5</v>
      </c>
      <c r="I22" s="13">
        <v>1.9265969999999999E-3</v>
      </c>
      <c r="J22" s="14"/>
      <c r="K22" s="15">
        <v>1.9265969999999999E-3</v>
      </c>
    </row>
    <row r="23" spans="1:11" x14ac:dyDescent="0.25">
      <c r="A23" s="7">
        <v>2778856</v>
      </c>
      <c r="B23" s="21" t="s">
        <v>12</v>
      </c>
      <c r="C23" s="41" t="s">
        <v>13</v>
      </c>
      <c r="D23" s="8">
        <v>-1.6988010181824955</v>
      </c>
      <c r="E23" s="9"/>
      <c r="F23" s="10">
        <v>-1.7430924429281873</v>
      </c>
      <c r="G23" s="11" t="s">
        <v>4</v>
      </c>
      <c r="H23" s="12" t="s">
        <v>5</v>
      </c>
      <c r="I23" s="13">
        <v>7.1178986999999999E-3</v>
      </c>
      <c r="J23" s="14"/>
      <c r="K23" s="15">
        <v>7.1178986999999999E-3</v>
      </c>
    </row>
    <row r="24" spans="1:11" x14ac:dyDescent="0.25">
      <c r="A24" s="7">
        <v>3738629</v>
      </c>
      <c r="B24" s="21" t="s">
        <v>7</v>
      </c>
      <c r="C24" s="41" t="s">
        <v>8</v>
      </c>
      <c r="D24" s="8">
        <v>-1.6328653112499194</v>
      </c>
      <c r="E24" s="9"/>
      <c r="F24" s="10">
        <v>-1.8916139125346778</v>
      </c>
      <c r="G24" s="11" t="s">
        <v>4</v>
      </c>
      <c r="H24" s="12" t="s">
        <v>5</v>
      </c>
      <c r="I24" s="13">
        <v>3.8890038000000002E-2</v>
      </c>
      <c r="J24" s="14"/>
      <c r="K24" s="15">
        <v>3.8890038000000002E-2</v>
      </c>
    </row>
    <row r="25" spans="1:11" x14ac:dyDescent="0.25">
      <c r="A25" s="7">
        <v>3756046</v>
      </c>
      <c r="B25" s="21" t="s">
        <v>14</v>
      </c>
      <c r="C25" s="41" t="s">
        <v>883</v>
      </c>
      <c r="D25" s="8">
        <v>-1.6293528028792787</v>
      </c>
      <c r="E25" s="9"/>
      <c r="F25" s="10">
        <v>-1.7139970808153953</v>
      </c>
      <c r="G25" s="11" t="s">
        <v>4</v>
      </c>
      <c r="H25" s="12" t="s">
        <v>5</v>
      </c>
      <c r="I25" s="13">
        <v>2.0755337999999999E-3</v>
      </c>
      <c r="J25" s="14"/>
      <c r="K25" s="15">
        <v>2.0755337999999999E-3</v>
      </c>
    </row>
    <row r="26" spans="1:11" x14ac:dyDescent="0.25">
      <c r="A26" s="7">
        <v>3870104</v>
      </c>
      <c r="B26" s="21" t="s">
        <v>65</v>
      </c>
      <c r="C26" s="41" t="s">
        <v>66</v>
      </c>
      <c r="D26" s="8">
        <v>-1.5959808019137982</v>
      </c>
      <c r="E26" s="9"/>
      <c r="F26" s="10">
        <v>-1.4735073111399986</v>
      </c>
      <c r="G26" s="11" t="s">
        <v>4</v>
      </c>
      <c r="H26" s="12" t="s">
        <v>5</v>
      </c>
      <c r="I26" s="13">
        <v>4.0767486999999998E-2</v>
      </c>
      <c r="J26" s="14"/>
      <c r="K26" s="15">
        <v>4.0767486999999998E-2</v>
      </c>
    </row>
    <row r="27" spans="1:11" x14ac:dyDescent="0.25">
      <c r="A27" s="7">
        <v>3190796</v>
      </c>
      <c r="B27" s="21" t="s">
        <v>61</v>
      </c>
      <c r="C27" s="41" t="s">
        <v>62</v>
      </c>
      <c r="D27" s="8">
        <v>-1.5754317940284195</v>
      </c>
      <c r="E27" s="9"/>
      <c r="F27" s="10">
        <v>-1.4754479398859122</v>
      </c>
      <c r="G27" s="11" t="s">
        <v>4</v>
      </c>
      <c r="H27" s="12" t="s">
        <v>5</v>
      </c>
      <c r="I27" s="13">
        <v>7.7575129999999997E-3</v>
      </c>
      <c r="J27" s="14"/>
      <c r="K27" s="15">
        <v>7.7575129999999997E-3</v>
      </c>
    </row>
    <row r="28" spans="1:11" x14ac:dyDescent="0.25">
      <c r="A28" s="7">
        <v>3203990</v>
      </c>
      <c r="B28" s="21" t="s">
        <v>11</v>
      </c>
      <c r="C28" s="41" t="s">
        <v>950</v>
      </c>
      <c r="D28" s="8">
        <v>-1.5643860312534128</v>
      </c>
      <c r="E28" s="9"/>
      <c r="F28" s="10">
        <v>-1.7491655144851863</v>
      </c>
      <c r="G28" s="11" t="s">
        <v>4</v>
      </c>
      <c r="H28" s="12" t="s">
        <v>5</v>
      </c>
      <c r="I28" s="13">
        <v>3.7838169999999998E-4</v>
      </c>
      <c r="J28" s="14"/>
      <c r="K28" s="15">
        <v>3.7838169999999998E-4</v>
      </c>
    </row>
    <row r="29" spans="1:11" x14ac:dyDescent="0.25">
      <c r="A29" s="7">
        <v>3124333</v>
      </c>
      <c r="B29" s="21" t="s">
        <v>40</v>
      </c>
      <c r="C29" s="41" t="s">
        <v>41</v>
      </c>
      <c r="D29" s="8">
        <v>-1.5553535459847587</v>
      </c>
      <c r="E29" s="9"/>
      <c r="F29" s="10">
        <v>-1.519001872204564</v>
      </c>
      <c r="G29" s="11" t="s">
        <v>4</v>
      </c>
      <c r="H29" s="12" t="s">
        <v>5</v>
      </c>
      <c r="I29" s="13">
        <v>1.10474145E-2</v>
      </c>
      <c r="J29" s="14"/>
      <c r="K29" s="15">
        <v>1.10474145E-2</v>
      </c>
    </row>
    <row r="30" spans="1:11" x14ac:dyDescent="0.25">
      <c r="A30" s="7">
        <v>2899233</v>
      </c>
      <c r="B30" s="21" t="s">
        <v>164</v>
      </c>
      <c r="C30" s="41" t="s">
        <v>165</v>
      </c>
      <c r="D30" s="8">
        <v>-1.5335055350946711</v>
      </c>
      <c r="E30" s="9"/>
      <c r="F30" s="10">
        <v>-1.3157143712622179</v>
      </c>
      <c r="G30" s="11" t="s">
        <v>4</v>
      </c>
      <c r="H30" s="12" t="s">
        <v>5</v>
      </c>
      <c r="I30" s="13">
        <v>1.5633608E-3</v>
      </c>
      <c r="J30" s="14"/>
      <c r="K30" s="15">
        <v>1.5633608E-3</v>
      </c>
    </row>
    <row r="31" spans="1:11" x14ac:dyDescent="0.25">
      <c r="A31" s="7">
        <v>3602569</v>
      </c>
      <c r="B31" s="21" t="s">
        <v>35</v>
      </c>
      <c r="C31" s="41" t="s">
        <v>36</v>
      </c>
      <c r="D31" s="8">
        <v>-1.4997321735081313</v>
      </c>
      <c r="E31" s="9"/>
      <c r="F31" s="10">
        <v>-1.5488208438562656</v>
      </c>
      <c r="G31" s="11" t="s">
        <v>4</v>
      </c>
      <c r="H31" s="12" t="s">
        <v>5</v>
      </c>
      <c r="I31" s="13">
        <v>3.9621396000000001E-3</v>
      </c>
      <c r="J31" s="14"/>
      <c r="K31" s="15">
        <v>3.9621396000000001E-3</v>
      </c>
    </row>
    <row r="32" spans="1:11" x14ac:dyDescent="0.25">
      <c r="A32" s="7">
        <v>2541699</v>
      </c>
      <c r="B32" s="21" t="s">
        <v>83</v>
      </c>
      <c r="C32" s="41" t="s">
        <v>84</v>
      </c>
      <c r="D32" s="8">
        <v>-1.4868042850077394</v>
      </c>
      <c r="E32" s="9"/>
      <c r="F32" s="10">
        <v>-1.4231789691016354</v>
      </c>
      <c r="G32" s="11" t="s">
        <v>4</v>
      </c>
      <c r="H32" s="12" t="s">
        <v>5</v>
      </c>
      <c r="I32" s="13">
        <v>1.6244799000000001E-2</v>
      </c>
      <c r="J32" s="14"/>
      <c r="K32" s="15">
        <v>1.6244799000000001E-2</v>
      </c>
    </row>
    <row r="33" spans="1:11" x14ac:dyDescent="0.25">
      <c r="A33" s="7">
        <v>3393622</v>
      </c>
      <c r="B33" s="21" t="s">
        <v>19</v>
      </c>
      <c r="C33" s="41" t="s">
        <v>20</v>
      </c>
      <c r="D33" s="8">
        <v>-1.4744342418971561</v>
      </c>
      <c r="E33" s="9"/>
      <c r="F33" s="10">
        <v>-1.6735377720132545</v>
      </c>
      <c r="G33" s="11" t="s">
        <v>4</v>
      </c>
      <c r="H33" s="12" t="s">
        <v>5</v>
      </c>
      <c r="I33" s="13">
        <v>2.0755337999999999E-3</v>
      </c>
      <c r="J33" s="14"/>
      <c r="K33" s="15">
        <v>2.0755337999999999E-3</v>
      </c>
    </row>
    <row r="34" spans="1:11" x14ac:dyDescent="0.25">
      <c r="A34" s="7">
        <v>3489708</v>
      </c>
      <c r="B34" s="21" t="s">
        <v>34</v>
      </c>
      <c r="C34" s="41" t="s">
        <v>885</v>
      </c>
      <c r="D34" s="8">
        <v>-1.4700841249488243</v>
      </c>
      <c r="E34" s="9"/>
      <c r="F34" s="10">
        <v>-1.5491615502280713</v>
      </c>
      <c r="G34" s="11" t="s">
        <v>4</v>
      </c>
      <c r="H34" s="12" t="s">
        <v>5</v>
      </c>
      <c r="I34" s="13">
        <v>1.5870715000000001E-2</v>
      </c>
      <c r="J34" s="14"/>
      <c r="K34" s="15">
        <v>1.5870715000000001E-2</v>
      </c>
    </row>
    <row r="35" spans="1:11" x14ac:dyDescent="0.25">
      <c r="A35" s="7">
        <v>3362191</v>
      </c>
      <c r="B35" s="21" t="s">
        <v>63</v>
      </c>
      <c r="C35" s="41" t="s">
        <v>64</v>
      </c>
      <c r="D35" s="8">
        <v>-1.4643091340868541</v>
      </c>
      <c r="E35" s="9"/>
      <c r="F35" s="10">
        <v>-1.4753249947271361</v>
      </c>
      <c r="G35" s="11" t="s">
        <v>4</v>
      </c>
      <c r="H35" s="12" t="s">
        <v>5</v>
      </c>
      <c r="I35" s="13">
        <v>1.9265969999999999E-3</v>
      </c>
      <c r="J35" s="14"/>
      <c r="K35" s="15">
        <v>1.9265969999999999E-3</v>
      </c>
    </row>
    <row r="36" spans="1:11" x14ac:dyDescent="0.25">
      <c r="A36" s="7">
        <v>2830450</v>
      </c>
      <c r="B36" s="21" t="s">
        <v>15</v>
      </c>
      <c r="C36" s="41" t="s">
        <v>16</v>
      </c>
      <c r="D36" s="8">
        <v>-1.4564068529364553</v>
      </c>
      <c r="E36" s="9"/>
      <c r="F36" s="10">
        <v>-1.6904674478234778</v>
      </c>
      <c r="G36" s="11" t="s">
        <v>4</v>
      </c>
      <c r="H36" s="12" t="s">
        <v>5</v>
      </c>
      <c r="I36" s="13">
        <v>4.3804277000000003E-2</v>
      </c>
      <c r="J36" s="14"/>
      <c r="K36" s="15">
        <v>4.3804277000000003E-2</v>
      </c>
    </row>
    <row r="37" spans="1:11" x14ac:dyDescent="0.25">
      <c r="A37" s="7">
        <v>2723752</v>
      </c>
      <c r="B37" s="21" t="s">
        <v>23</v>
      </c>
      <c r="C37" s="41" t="s">
        <v>24</v>
      </c>
      <c r="D37" s="8">
        <v>-1.4545163168095738</v>
      </c>
      <c r="E37" s="9"/>
      <c r="F37" s="10">
        <v>-1.6414575534561862</v>
      </c>
      <c r="G37" s="11" t="s">
        <v>4</v>
      </c>
      <c r="H37" s="12" t="s">
        <v>5</v>
      </c>
      <c r="I37" s="13">
        <v>1.6244799000000001E-2</v>
      </c>
      <c r="J37" s="14"/>
      <c r="K37" s="15">
        <v>1.6244799000000001E-2</v>
      </c>
    </row>
    <row r="38" spans="1:11" x14ac:dyDescent="0.25">
      <c r="A38" s="7">
        <v>3168990</v>
      </c>
      <c r="B38" s="21" t="s">
        <v>128</v>
      </c>
      <c r="C38" s="41" t="s">
        <v>129</v>
      </c>
      <c r="D38" s="8">
        <v>-1.4449251590757315</v>
      </c>
      <c r="E38" s="9"/>
      <c r="F38" s="10">
        <v>-1.3406957452533685</v>
      </c>
      <c r="G38" s="11" t="s">
        <v>4</v>
      </c>
      <c r="H38" s="12" t="s">
        <v>5</v>
      </c>
      <c r="I38" s="13">
        <v>6.5655310000000003E-3</v>
      </c>
      <c r="J38" s="14"/>
      <c r="K38" s="15">
        <v>6.5655310000000003E-3</v>
      </c>
    </row>
    <row r="39" spans="1:11" x14ac:dyDescent="0.25">
      <c r="A39" s="7">
        <v>2519577</v>
      </c>
      <c r="B39" s="21" t="s">
        <v>168</v>
      </c>
      <c r="C39" s="41" t="s">
        <v>169</v>
      </c>
      <c r="D39" s="8">
        <v>-1.4445679764043278</v>
      </c>
      <c r="E39" s="9"/>
      <c r="F39" s="10">
        <v>-1.313049089803128</v>
      </c>
      <c r="G39" s="11" t="s">
        <v>4</v>
      </c>
      <c r="H39" s="12" t="s">
        <v>5</v>
      </c>
      <c r="I39" s="13">
        <v>1.7831083000000001E-2</v>
      </c>
      <c r="J39" s="14"/>
      <c r="K39" s="15">
        <v>1.7831083000000001E-2</v>
      </c>
    </row>
    <row r="40" spans="1:11" x14ac:dyDescent="0.25">
      <c r="A40" s="7">
        <v>2522789</v>
      </c>
      <c r="B40" s="21" t="s">
        <v>67</v>
      </c>
      <c r="C40" s="41" t="s">
        <v>68</v>
      </c>
      <c r="D40" s="8">
        <v>-1.4344879251265164</v>
      </c>
      <c r="E40" s="9"/>
      <c r="F40" s="10">
        <v>-1.4722396268368889</v>
      </c>
      <c r="G40" s="11" t="s">
        <v>4</v>
      </c>
      <c r="H40" s="12" t="s">
        <v>5</v>
      </c>
      <c r="I40" s="13">
        <v>6.4162426000000002E-3</v>
      </c>
      <c r="J40" s="14"/>
      <c r="K40" s="15">
        <v>6.4162426000000002E-3</v>
      </c>
    </row>
    <row r="41" spans="1:11" x14ac:dyDescent="0.25">
      <c r="A41" s="7">
        <v>2881860</v>
      </c>
      <c r="B41" s="21" t="s">
        <v>25</v>
      </c>
      <c r="C41" s="41" t="s">
        <v>26</v>
      </c>
      <c r="D41" s="8">
        <v>-1.4303300549583999</v>
      </c>
      <c r="E41" s="9"/>
      <c r="F41" s="10">
        <v>-1.6274012459329295</v>
      </c>
      <c r="G41" s="11" t="s">
        <v>4</v>
      </c>
      <c r="H41" s="12" t="s">
        <v>5</v>
      </c>
      <c r="I41" s="13">
        <v>9.8816779999999998E-5</v>
      </c>
      <c r="J41" s="14"/>
      <c r="K41" s="15">
        <v>9.8816779999999998E-5</v>
      </c>
    </row>
    <row r="42" spans="1:11" x14ac:dyDescent="0.25">
      <c r="A42" s="7">
        <v>3982462</v>
      </c>
      <c r="B42" s="21" t="s">
        <v>30</v>
      </c>
      <c r="C42" s="41" t="s">
        <v>31</v>
      </c>
      <c r="D42" s="8">
        <v>-1.4285193818375646</v>
      </c>
      <c r="E42" s="9"/>
      <c r="F42" s="10">
        <v>-1.5762972046775832</v>
      </c>
      <c r="G42" s="11" t="s">
        <v>4</v>
      </c>
      <c r="H42" s="12" t="s">
        <v>5</v>
      </c>
      <c r="I42" s="13">
        <v>1.9976553000000001E-2</v>
      </c>
      <c r="J42" s="14"/>
      <c r="K42" s="15">
        <v>1.9976553000000001E-2</v>
      </c>
    </row>
    <row r="43" spans="1:11" x14ac:dyDescent="0.25">
      <c r="A43" s="7">
        <v>3426257</v>
      </c>
      <c r="B43" s="21" t="s">
        <v>69</v>
      </c>
      <c r="C43" s="41" t="s">
        <v>70</v>
      </c>
      <c r="D43" s="8">
        <v>-1.4160788935961302</v>
      </c>
      <c r="E43" s="9"/>
      <c r="F43" s="10">
        <v>-1.4721972275608484</v>
      </c>
      <c r="G43" s="11" t="s">
        <v>4</v>
      </c>
      <c r="H43" s="12" t="s">
        <v>5</v>
      </c>
      <c r="I43" s="13">
        <v>6.5987749999999996E-4</v>
      </c>
      <c r="J43" s="14"/>
      <c r="K43" s="15">
        <v>6.5987749999999996E-4</v>
      </c>
    </row>
    <row r="44" spans="1:11" x14ac:dyDescent="0.25">
      <c r="A44" s="7">
        <v>2319518</v>
      </c>
      <c r="B44" s="21" t="s">
        <v>54</v>
      </c>
      <c r="C44" s="41" t="s">
        <v>55</v>
      </c>
      <c r="D44" s="8">
        <v>-1.4135861202172819</v>
      </c>
      <c r="E44" s="9"/>
      <c r="F44" s="10">
        <v>-1.4872736959479851</v>
      </c>
      <c r="G44" s="11" t="s">
        <v>4</v>
      </c>
      <c r="H44" s="12" t="s">
        <v>5</v>
      </c>
      <c r="I44" s="13">
        <v>2.184933E-2</v>
      </c>
      <c r="J44" s="14"/>
      <c r="K44" s="15">
        <v>2.184933E-2</v>
      </c>
    </row>
    <row r="45" spans="1:11" x14ac:dyDescent="0.25">
      <c r="A45" s="7">
        <v>2664640</v>
      </c>
      <c r="B45" s="21" t="s">
        <v>86</v>
      </c>
      <c r="C45" s="41" t="s">
        <v>87</v>
      </c>
      <c r="D45" s="8">
        <v>-1.4095358664438253</v>
      </c>
      <c r="E45" s="9"/>
      <c r="F45" s="10">
        <v>-1.4080594736381844</v>
      </c>
      <c r="G45" s="11" t="s">
        <v>4</v>
      </c>
      <c r="H45" s="12" t="s">
        <v>5</v>
      </c>
      <c r="I45" s="13">
        <v>1.7831083000000001E-2</v>
      </c>
      <c r="J45" s="14"/>
      <c r="K45" s="15">
        <v>1.7831083000000001E-2</v>
      </c>
    </row>
    <row r="46" spans="1:11" x14ac:dyDescent="0.25">
      <c r="A46" s="7">
        <v>3806211</v>
      </c>
      <c r="B46" s="21" t="s">
        <v>17</v>
      </c>
      <c r="C46" s="41" t="s">
        <v>18</v>
      </c>
      <c r="D46" s="8">
        <v>-1.4031615505631228</v>
      </c>
      <c r="E46" s="9"/>
      <c r="F46" s="10">
        <v>-1.6775114339359598</v>
      </c>
      <c r="G46" s="11" t="s">
        <v>4</v>
      </c>
      <c r="H46" s="12" t="s">
        <v>5</v>
      </c>
      <c r="I46" s="13">
        <v>2.8374570000000002E-2</v>
      </c>
      <c r="J46" s="14"/>
      <c r="K46" s="15">
        <v>2.8374570000000002E-2</v>
      </c>
    </row>
    <row r="47" spans="1:11" x14ac:dyDescent="0.25">
      <c r="A47" s="7">
        <v>4009811</v>
      </c>
      <c r="B47" s="21" t="s">
        <v>21</v>
      </c>
      <c r="C47" s="41" t="s">
        <v>22</v>
      </c>
      <c r="D47" s="8">
        <v>-1.3856011945653082</v>
      </c>
      <c r="E47" s="9"/>
      <c r="F47" s="10">
        <v>-1.661377550979241</v>
      </c>
      <c r="G47" s="11" t="s">
        <v>4</v>
      </c>
      <c r="H47" s="12" t="s">
        <v>5</v>
      </c>
      <c r="I47" s="13">
        <v>1.4826495E-2</v>
      </c>
      <c r="J47" s="14"/>
      <c r="K47" s="15">
        <v>1.4826495E-2</v>
      </c>
    </row>
    <row r="48" spans="1:11" x14ac:dyDescent="0.25">
      <c r="A48" s="7">
        <v>2872047</v>
      </c>
      <c r="B48" s="21" t="s">
        <v>52</v>
      </c>
      <c r="C48" s="41" t="s">
        <v>53</v>
      </c>
      <c r="D48" s="8">
        <v>-1.3756146879725772</v>
      </c>
      <c r="E48" s="9"/>
      <c r="F48" s="10">
        <v>-1.4909976539008141</v>
      </c>
      <c r="G48" s="11" t="s">
        <v>4</v>
      </c>
      <c r="H48" s="12" t="s">
        <v>5</v>
      </c>
      <c r="I48" s="13">
        <v>5.4326886E-4</v>
      </c>
      <c r="J48" s="14"/>
      <c r="K48" s="15">
        <v>5.4326886E-4</v>
      </c>
    </row>
    <row r="49" spans="1:11" x14ac:dyDescent="0.25">
      <c r="A49" s="7">
        <v>4012299</v>
      </c>
      <c r="B49" s="21" t="s">
        <v>46</v>
      </c>
      <c r="C49" s="41" t="s">
        <v>47</v>
      </c>
      <c r="D49" s="8">
        <v>-1.3755663246883034</v>
      </c>
      <c r="E49" s="9"/>
      <c r="F49" s="10">
        <v>-1.4992499203422673</v>
      </c>
      <c r="G49" s="11" t="s">
        <v>4</v>
      </c>
      <c r="H49" s="12" t="s">
        <v>5</v>
      </c>
      <c r="I49" s="13">
        <v>2.1637334000000001E-2</v>
      </c>
      <c r="J49" s="14"/>
      <c r="K49" s="15">
        <v>2.1637334000000001E-2</v>
      </c>
    </row>
    <row r="50" spans="1:11" x14ac:dyDescent="0.25">
      <c r="A50" s="7">
        <v>2881950</v>
      </c>
      <c r="B50" s="21" t="s">
        <v>60</v>
      </c>
      <c r="C50" s="41" t="s">
        <v>887</v>
      </c>
      <c r="D50" s="8">
        <v>-1.3755599373646554</v>
      </c>
      <c r="E50" s="9"/>
      <c r="F50" s="10">
        <v>-1.4786055189866611</v>
      </c>
      <c r="G50" s="11" t="s">
        <v>4</v>
      </c>
      <c r="H50" s="12" t="s">
        <v>5</v>
      </c>
      <c r="I50" s="13">
        <v>9.8414660000000001E-3</v>
      </c>
      <c r="J50" s="14"/>
      <c r="K50" s="15">
        <v>9.8414660000000001E-3</v>
      </c>
    </row>
    <row r="51" spans="1:11" x14ac:dyDescent="0.25">
      <c r="A51" s="7">
        <v>2974671</v>
      </c>
      <c r="B51" s="21" t="s">
        <v>81</v>
      </c>
      <c r="C51" s="41" t="s">
        <v>82</v>
      </c>
      <c r="D51" s="8">
        <v>-1.3743650872383504</v>
      </c>
      <c r="E51" s="9"/>
      <c r="F51" s="10">
        <v>-1.4351588596751019</v>
      </c>
      <c r="G51" s="11" t="s">
        <v>4</v>
      </c>
      <c r="H51" s="12" t="s">
        <v>5</v>
      </c>
      <c r="I51" s="13">
        <v>9.3368489999999995E-3</v>
      </c>
      <c r="J51" s="14"/>
      <c r="K51" s="15">
        <v>9.3368489999999995E-3</v>
      </c>
    </row>
    <row r="52" spans="1:11" x14ac:dyDescent="0.25">
      <c r="A52" s="7">
        <v>3215560</v>
      </c>
      <c r="B52" s="21" t="s">
        <v>42</v>
      </c>
      <c r="C52" s="41" t="s">
        <v>43</v>
      </c>
      <c r="D52" s="8">
        <v>-1.3684141916974377</v>
      </c>
      <c r="E52" s="9"/>
      <c r="F52" s="10">
        <v>-1.5087592484210903</v>
      </c>
      <c r="G52" s="11" t="s">
        <v>4</v>
      </c>
      <c r="H52" s="12" t="s">
        <v>5</v>
      </c>
      <c r="I52" s="13">
        <v>1.9976553000000001E-2</v>
      </c>
      <c r="J52" s="14"/>
      <c r="K52" s="15">
        <v>1.9976553000000001E-2</v>
      </c>
    </row>
    <row r="53" spans="1:11" x14ac:dyDescent="0.25">
      <c r="A53" s="7">
        <v>3692280</v>
      </c>
      <c r="B53" s="21" t="s">
        <v>27</v>
      </c>
      <c r="C53" s="41" t="s">
        <v>884</v>
      </c>
      <c r="D53" s="8">
        <v>-1.3674534035964396</v>
      </c>
      <c r="E53" s="9"/>
      <c r="F53" s="10">
        <v>-1.5919823885573943</v>
      </c>
      <c r="G53" s="11" t="s">
        <v>4</v>
      </c>
      <c r="H53" s="12" t="s">
        <v>5</v>
      </c>
      <c r="I53" s="13">
        <v>3.9762924999999998E-2</v>
      </c>
      <c r="J53" s="14"/>
      <c r="K53" s="15">
        <v>3.9762924999999998E-2</v>
      </c>
    </row>
    <row r="54" spans="1:11" x14ac:dyDescent="0.25">
      <c r="A54" s="7">
        <v>2601414</v>
      </c>
      <c r="B54" s="21" t="s">
        <v>37</v>
      </c>
      <c r="C54" s="41" t="s">
        <v>886</v>
      </c>
      <c r="D54" s="8">
        <v>-1.364884508483053</v>
      </c>
      <c r="E54" s="9"/>
      <c r="F54" s="10">
        <v>-1.5433557573060408</v>
      </c>
      <c r="G54" s="11" t="s">
        <v>4</v>
      </c>
      <c r="H54" s="12" t="s">
        <v>5</v>
      </c>
      <c r="I54" s="13">
        <v>1.6066281000000002E-2</v>
      </c>
      <c r="J54" s="14"/>
      <c r="K54" s="15">
        <v>1.6066281000000002E-2</v>
      </c>
    </row>
    <row r="55" spans="1:11" x14ac:dyDescent="0.25">
      <c r="A55" s="7">
        <v>2570238</v>
      </c>
      <c r="B55" s="21" t="s">
        <v>32</v>
      </c>
      <c r="C55" s="41" t="s">
        <v>33</v>
      </c>
      <c r="D55" s="8">
        <v>-1.3591247081711755</v>
      </c>
      <c r="E55" s="9"/>
      <c r="F55" s="10">
        <v>-1.554516476039018</v>
      </c>
      <c r="G55" s="11" t="s">
        <v>4</v>
      </c>
      <c r="H55" s="12" t="s">
        <v>5</v>
      </c>
      <c r="I55" s="13">
        <v>4.3047953E-2</v>
      </c>
      <c r="J55" s="14"/>
      <c r="K55" s="15">
        <v>4.3047953E-2</v>
      </c>
    </row>
    <row r="56" spans="1:11" x14ac:dyDescent="0.25">
      <c r="A56" s="7">
        <v>2474071</v>
      </c>
      <c r="B56" s="21" t="s">
        <v>176</v>
      </c>
      <c r="C56" s="41" t="s">
        <v>177</v>
      </c>
      <c r="D56" s="8">
        <v>-1.3589430891603083</v>
      </c>
      <c r="E56" s="9"/>
      <c r="F56" s="10">
        <v>-1.3047548967590017</v>
      </c>
      <c r="G56" s="11" t="s">
        <v>4</v>
      </c>
      <c r="H56" s="12" t="s">
        <v>5</v>
      </c>
      <c r="I56" s="13">
        <v>2.2091430999999999E-4</v>
      </c>
      <c r="J56" s="14"/>
      <c r="K56" s="15">
        <v>2.2091430999999999E-4</v>
      </c>
    </row>
    <row r="57" spans="1:11" x14ac:dyDescent="0.25">
      <c r="A57" s="7">
        <v>3448088</v>
      </c>
      <c r="B57" s="21" t="s">
        <v>92</v>
      </c>
      <c r="C57" s="41" t="s">
        <v>93</v>
      </c>
      <c r="D57" s="8">
        <v>-1.3461838318981181</v>
      </c>
      <c r="E57" s="9"/>
      <c r="F57" s="10">
        <v>-1.4019590376096098</v>
      </c>
      <c r="G57" s="11" t="s">
        <v>4</v>
      </c>
      <c r="H57" s="12" t="s">
        <v>5</v>
      </c>
      <c r="I57" s="13">
        <v>2.0755337999999999E-3</v>
      </c>
      <c r="J57" s="14"/>
      <c r="K57" s="15">
        <v>2.0755337999999999E-3</v>
      </c>
    </row>
    <row r="58" spans="1:11" x14ac:dyDescent="0.25">
      <c r="A58" s="7">
        <v>2528093</v>
      </c>
      <c r="B58" s="21" t="s">
        <v>58</v>
      </c>
      <c r="C58" s="41" t="s">
        <v>59</v>
      </c>
      <c r="D58" s="8">
        <v>-1.3459016798373873</v>
      </c>
      <c r="E58" s="9"/>
      <c r="F58" s="10">
        <v>-1.4794460574653552</v>
      </c>
      <c r="G58" s="11" t="s">
        <v>4</v>
      </c>
      <c r="H58" s="12" t="s">
        <v>5</v>
      </c>
      <c r="I58" s="13">
        <v>7.2337979999999996E-3</v>
      </c>
      <c r="J58" s="14"/>
      <c r="K58" s="15">
        <v>7.2337979999999996E-3</v>
      </c>
    </row>
    <row r="59" spans="1:11" x14ac:dyDescent="0.25">
      <c r="A59" s="7">
        <v>2896484</v>
      </c>
      <c r="B59" s="21" t="s">
        <v>48</v>
      </c>
      <c r="C59" s="41" t="s">
        <v>49</v>
      </c>
      <c r="D59" s="8">
        <v>-1.3408959120402895</v>
      </c>
      <c r="E59" s="9"/>
      <c r="F59" s="10">
        <v>-1.4947048116285568</v>
      </c>
      <c r="G59" s="11" t="s">
        <v>4</v>
      </c>
      <c r="H59" s="12" t="s">
        <v>5</v>
      </c>
      <c r="I59" s="13">
        <v>1.1712464000000001E-3</v>
      </c>
      <c r="J59" s="14"/>
      <c r="K59" s="15">
        <v>1.1712464000000001E-3</v>
      </c>
    </row>
    <row r="60" spans="1:11" x14ac:dyDescent="0.25">
      <c r="A60" s="7">
        <v>3042973</v>
      </c>
      <c r="B60" s="21" t="s">
        <v>79</v>
      </c>
      <c r="C60" s="41" t="s">
        <v>80</v>
      </c>
      <c r="D60" s="8">
        <v>-1.3408937167576385</v>
      </c>
      <c r="E60" s="9"/>
      <c r="F60" s="10">
        <v>-1.4435362098424822</v>
      </c>
      <c r="G60" s="11" t="s">
        <v>4</v>
      </c>
      <c r="H60" s="12" t="s">
        <v>5</v>
      </c>
      <c r="I60" s="13">
        <v>5.3244983000000001E-3</v>
      </c>
      <c r="J60" s="14"/>
      <c r="K60" s="15">
        <v>5.3244983000000001E-3</v>
      </c>
    </row>
    <row r="61" spans="1:11" x14ac:dyDescent="0.25">
      <c r="A61" s="7">
        <v>3205633</v>
      </c>
      <c r="B61" s="21" t="s">
        <v>94</v>
      </c>
      <c r="C61" s="41" t="s">
        <v>888</v>
      </c>
      <c r="D61" s="8">
        <v>-1.339750853389571</v>
      </c>
      <c r="E61" s="9"/>
      <c r="F61" s="10">
        <v>-1.4009755385480074</v>
      </c>
      <c r="G61" s="11" t="s">
        <v>4</v>
      </c>
      <c r="H61" s="12" t="s">
        <v>5</v>
      </c>
      <c r="I61" s="13">
        <v>4.8055593000000001E-2</v>
      </c>
      <c r="J61" s="14"/>
      <c r="K61" s="15">
        <v>4.8055593000000001E-2</v>
      </c>
    </row>
    <row r="62" spans="1:11" x14ac:dyDescent="0.25">
      <c r="A62" s="7">
        <v>2594812</v>
      </c>
      <c r="B62" s="21" t="s">
        <v>172</v>
      </c>
      <c r="C62" s="41" t="s">
        <v>173</v>
      </c>
      <c r="D62" s="8">
        <v>-1.3383967671737822</v>
      </c>
      <c r="E62" s="9"/>
      <c r="F62" s="10">
        <v>-1.3080529762385731</v>
      </c>
      <c r="G62" s="11" t="s">
        <v>4</v>
      </c>
      <c r="H62" s="12" t="s">
        <v>5</v>
      </c>
      <c r="I62" s="13">
        <v>1.5660604000000002E-2</v>
      </c>
      <c r="J62" s="14"/>
      <c r="K62" s="15">
        <v>1.5660604000000002E-2</v>
      </c>
    </row>
    <row r="63" spans="1:11" x14ac:dyDescent="0.25">
      <c r="A63" s="7">
        <v>3761291</v>
      </c>
      <c r="B63" s="21" t="s">
        <v>117</v>
      </c>
      <c r="C63" s="41" t="s">
        <v>118</v>
      </c>
      <c r="D63" s="8">
        <v>-1.3347822030344179</v>
      </c>
      <c r="E63" s="9"/>
      <c r="F63" s="10">
        <v>-1.3636203146923931</v>
      </c>
      <c r="G63" s="11" t="s">
        <v>4</v>
      </c>
      <c r="H63" s="12" t="s">
        <v>5</v>
      </c>
      <c r="I63" s="13">
        <v>1.2258251999999999E-3</v>
      </c>
      <c r="J63" s="14"/>
      <c r="K63" s="15">
        <v>1.2258251999999999E-3</v>
      </c>
    </row>
    <row r="64" spans="1:11" x14ac:dyDescent="0.25">
      <c r="A64" s="7">
        <v>2406677</v>
      </c>
      <c r="B64" s="21" t="s">
        <v>236</v>
      </c>
      <c r="C64" s="41" t="s">
        <v>237</v>
      </c>
      <c r="D64" s="8">
        <v>-1.3329018972731208</v>
      </c>
      <c r="E64" s="9"/>
      <c r="F64" s="10">
        <v>-1.2513992508030334</v>
      </c>
      <c r="G64" s="11" t="s">
        <v>4</v>
      </c>
      <c r="H64" s="12" t="s">
        <v>5</v>
      </c>
      <c r="I64" s="13">
        <v>2.4465734999999998E-3</v>
      </c>
      <c r="J64" s="14"/>
      <c r="K64" s="15">
        <v>2.4465734999999998E-3</v>
      </c>
    </row>
    <row r="65" spans="1:11" x14ac:dyDescent="0.25">
      <c r="A65" s="7">
        <v>4010646</v>
      </c>
      <c r="B65" s="21" t="s">
        <v>71</v>
      </c>
      <c r="C65" s="41" t="s">
        <v>72</v>
      </c>
      <c r="D65" s="8">
        <v>-1.3302040508044473</v>
      </c>
      <c r="E65" s="9"/>
      <c r="F65" s="10">
        <v>-1.4676932902132944</v>
      </c>
      <c r="G65" s="11" t="s">
        <v>4</v>
      </c>
      <c r="H65" s="12" t="s">
        <v>5</v>
      </c>
      <c r="I65" s="13">
        <v>1.5334601E-2</v>
      </c>
      <c r="J65" s="14"/>
      <c r="K65" s="15">
        <v>1.5334601E-2</v>
      </c>
    </row>
    <row r="66" spans="1:11" x14ac:dyDescent="0.25">
      <c r="A66" s="7">
        <v>2487696</v>
      </c>
      <c r="B66" s="21" t="s">
        <v>212</v>
      </c>
      <c r="C66" s="41" t="s">
        <v>213</v>
      </c>
      <c r="D66" s="8">
        <v>-1.3252127502986224</v>
      </c>
      <c r="E66" s="9"/>
      <c r="F66" s="10">
        <v>-1.2751974524151359</v>
      </c>
      <c r="G66" s="11" t="s">
        <v>4</v>
      </c>
      <c r="H66" s="12" t="s">
        <v>5</v>
      </c>
      <c r="I66" s="13">
        <v>5.3244983000000001E-3</v>
      </c>
      <c r="J66" s="14"/>
      <c r="K66" s="15">
        <v>5.3244983000000001E-3</v>
      </c>
    </row>
    <row r="67" spans="1:11" x14ac:dyDescent="0.25">
      <c r="A67" s="7">
        <v>3417371</v>
      </c>
      <c r="B67" s="21" t="s">
        <v>160</v>
      </c>
      <c r="C67" s="41" t="s">
        <v>161</v>
      </c>
      <c r="D67" s="8">
        <v>-1.3239399474561271</v>
      </c>
      <c r="E67" s="9"/>
      <c r="F67" s="10">
        <v>-1.3184007968121498</v>
      </c>
      <c r="G67" s="11" t="s">
        <v>4</v>
      </c>
      <c r="H67" s="12" t="s">
        <v>5</v>
      </c>
      <c r="I67" s="13">
        <v>9.1263909999999993E-3</v>
      </c>
      <c r="J67" s="14"/>
      <c r="K67" s="15">
        <v>9.1263909999999993E-3</v>
      </c>
    </row>
    <row r="68" spans="1:11" x14ac:dyDescent="0.25">
      <c r="A68" s="7">
        <v>2448073</v>
      </c>
      <c r="B68" s="21" t="s">
        <v>75</v>
      </c>
      <c r="C68" s="41" t="s">
        <v>76</v>
      </c>
      <c r="D68" s="8">
        <v>-1.3170533118744459</v>
      </c>
      <c r="E68" s="9"/>
      <c r="F68" s="10">
        <v>-1.46225770079156</v>
      </c>
      <c r="G68" s="11" t="s">
        <v>4</v>
      </c>
      <c r="H68" s="12" t="s">
        <v>5</v>
      </c>
      <c r="I68" s="13">
        <v>6.5655310000000003E-3</v>
      </c>
      <c r="J68" s="14"/>
      <c r="K68" s="15">
        <v>6.5655310000000003E-3</v>
      </c>
    </row>
    <row r="69" spans="1:11" x14ac:dyDescent="0.25">
      <c r="A69" s="7">
        <v>3105777</v>
      </c>
      <c r="B69" s="21" t="s">
        <v>158</v>
      </c>
      <c r="C69" s="41" t="s">
        <v>159</v>
      </c>
      <c r="D69" s="8">
        <v>-1.3118376595200636</v>
      </c>
      <c r="E69" s="9"/>
      <c r="F69" s="10">
        <v>-1.3205323838452621</v>
      </c>
      <c r="G69" s="11" t="s">
        <v>4</v>
      </c>
      <c r="H69" s="12" t="s">
        <v>5</v>
      </c>
      <c r="I69" s="13">
        <v>8.2652344999999995E-3</v>
      </c>
      <c r="J69" s="14"/>
      <c r="K69" s="15">
        <v>8.2652344999999995E-3</v>
      </c>
    </row>
    <row r="70" spans="1:11" x14ac:dyDescent="0.25">
      <c r="A70" s="7">
        <v>3486728</v>
      </c>
      <c r="B70" s="21" t="s">
        <v>95</v>
      </c>
      <c r="C70" s="41" t="s">
        <v>889</v>
      </c>
      <c r="D70" s="8">
        <v>-1.303023034233538</v>
      </c>
      <c r="E70" s="9"/>
      <c r="F70" s="10">
        <v>-1.3975107935844013</v>
      </c>
      <c r="G70" s="11" t="s">
        <v>4</v>
      </c>
      <c r="H70" s="12" t="s">
        <v>5</v>
      </c>
      <c r="I70" s="13">
        <v>1.9084886000000001E-3</v>
      </c>
      <c r="J70" s="14"/>
      <c r="K70" s="15">
        <v>1.9084886000000001E-3</v>
      </c>
    </row>
    <row r="71" spans="1:11" x14ac:dyDescent="0.25">
      <c r="A71" s="7">
        <v>2786657</v>
      </c>
      <c r="B71" s="21" t="s">
        <v>178</v>
      </c>
      <c r="C71" s="41" t="s">
        <v>179</v>
      </c>
      <c r="D71" s="8">
        <v>-1.303021764787242</v>
      </c>
      <c r="E71" s="9"/>
      <c r="F71" s="10">
        <v>-1.3043733620194555</v>
      </c>
      <c r="G71" s="11" t="s">
        <v>4</v>
      </c>
      <c r="H71" s="12" t="s">
        <v>5</v>
      </c>
      <c r="I71" s="13">
        <v>3.1667423E-2</v>
      </c>
      <c r="J71" s="14"/>
      <c r="K71" s="15">
        <v>3.1667423E-2</v>
      </c>
    </row>
    <row r="72" spans="1:11" x14ac:dyDescent="0.25">
      <c r="A72" s="7">
        <v>3044904</v>
      </c>
      <c r="B72" s="21" t="s">
        <v>38</v>
      </c>
      <c r="C72" s="41" t="s">
        <v>39</v>
      </c>
      <c r="D72" s="8">
        <v>-1.301960212669161</v>
      </c>
      <c r="E72" s="9"/>
      <c r="F72" s="10">
        <v>-1.5345009865276706</v>
      </c>
      <c r="G72" s="11" t="s">
        <v>4</v>
      </c>
      <c r="H72" s="12" t="s">
        <v>5</v>
      </c>
      <c r="I72" s="13">
        <v>1.2433944000000001E-2</v>
      </c>
      <c r="J72" s="14"/>
      <c r="K72" s="15">
        <v>1.2433944000000001E-2</v>
      </c>
    </row>
    <row r="73" spans="1:11" x14ac:dyDescent="0.25">
      <c r="A73" s="7">
        <v>3072160</v>
      </c>
      <c r="B73" s="21" t="s">
        <v>187</v>
      </c>
      <c r="C73" s="41" t="s">
        <v>188</v>
      </c>
      <c r="D73" s="8">
        <v>-1.2998915183454052</v>
      </c>
      <c r="E73" s="9"/>
      <c r="F73" s="10">
        <v>-1.297392264470222</v>
      </c>
      <c r="G73" s="11" t="s">
        <v>4</v>
      </c>
      <c r="H73" s="12" t="s">
        <v>5</v>
      </c>
      <c r="I73" s="13">
        <v>6.5655310000000003E-3</v>
      </c>
      <c r="J73" s="14"/>
      <c r="K73" s="15">
        <v>6.5655310000000003E-3</v>
      </c>
    </row>
    <row r="74" spans="1:11" x14ac:dyDescent="0.25">
      <c r="A74" s="7">
        <v>3494102</v>
      </c>
      <c r="B74" s="21" t="s">
        <v>77</v>
      </c>
      <c r="C74" s="41" t="s">
        <v>78</v>
      </c>
      <c r="D74" s="8">
        <v>-1.2956396302216482</v>
      </c>
      <c r="E74" s="9"/>
      <c r="F74" s="10">
        <v>-1.4525447770932645</v>
      </c>
      <c r="G74" s="11" t="s">
        <v>4</v>
      </c>
      <c r="H74" s="12" t="s">
        <v>5</v>
      </c>
      <c r="I74" s="13">
        <v>1.7870174999999999E-2</v>
      </c>
      <c r="J74" s="14"/>
      <c r="K74" s="15">
        <v>1.7870174999999999E-2</v>
      </c>
    </row>
    <row r="75" spans="1:11" x14ac:dyDescent="0.25">
      <c r="A75" s="7">
        <v>3200982</v>
      </c>
      <c r="B75" s="21" t="s">
        <v>134</v>
      </c>
      <c r="C75" s="41" t="s">
        <v>135</v>
      </c>
      <c r="D75" s="8">
        <v>-1.2941857037032829</v>
      </c>
      <c r="E75" s="9"/>
      <c r="F75" s="10">
        <v>-1.3336406957214286</v>
      </c>
      <c r="G75" s="11" t="s">
        <v>4</v>
      </c>
      <c r="H75" s="12" t="s">
        <v>5</v>
      </c>
      <c r="I75" s="13">
        <v>2.5221365999999999E-2</v>
      </c>
      <c r="J75" s="14"/>
      <c r="K75" s="15">
        <v>2.5221365999999999E-2</v>
      </c>
    </row>
    <row r="76" spans="1:11" x14ac:dyDescent="0.25">
      <c r="A76" s="7">
        <v>2730746</v>
      </c>
      <c r="B76" s="21" t="s">
        <v>103</v>
      </c>
      <c r="C76" s="41" t="s">
        <v>104</v>
      </c>
      <c r="D76" s="8">
        <v>-1.290752126318109</v>
      </c>
      <c r="E76" s="9"/>
      <c r="F76" s="10">
        <v>-1.3872442513877818</v>
      </c>
      <c r="G76" s="11" t="s">
        <v>4</v>
      </c>
      <c r="H76" s="12" t="s">
        <v>5</v>
      </c>
      <c r="I76" s="13">
        <v>2.2070379000000001E-4</v>
      </c>
      <c r="J76" s="14"/>
      <c r="K76" s="15">
        <v>2.2070379000000001E-4</v>
      </c>
    </row>
    <row r="77" spans="1:11" x14ac:dyDescent="0.25">
      <c r="A77" s="7">
        <v>3219885</v>
      </c>
      <c r="B77" s="21" t="s">
        <v>119</v>
      </c>
      <c r="C77" s="41" t="s">
        <v>120</v>
      </c>
      <c r="D77" s="8">
        <v>-1.2904041088644351</v>
      </c>
      <c r="E77" s="9"/>
      <c r="F77" s="10">
        <v>-1.3629872820625375</v>
      </c>
      <c r="G77" s="11" t="s">
        <v>4</v>
      </c>
      <c r="H77" s="12" t="s">
        <v>5</v>
      </c>
      <c r="I77" s="13">
        <v>1.9265969999999999E-3</v>
      </c>
      <c r="J77" s="14"/>
      <c r="K77" s="15">
        <v>1.9265969999999999E-3</v>
      </c>
    </row>
    <row r="78" spans="1:11" x14ac:dyDescent="0.25">
      <c r="A78" s="7">
        <v>3144235</v>
      </c>
      <c r="B78" s="21" t="s">
        <v>73</v>
      </c>
      <c r="C78" s="41" t="s">
        <v>74</v>
      </c>
      <c r="D78" s="8">
        <v>-1.2863260267964813</v>
      </c>
      <c r="E78" s="9"/>
      <c r="F78" s="10">
        <v>-1.4640800856330476</v>
      </c>
      <c r="G78" s="11" t="s">
        <v>4</v>
      </c>
      <c r="H78" s="12" t="s">
        <v>5</v>
      </c>
      <c r="I78" s="13">
        <v>2.7715963999999999E-2</v>
      </c>
      <c r="J78" s="14"/>
      <c r="K78" s="15">
        <v>2.7715963999999999E-2</v>
      </c>
    </row>
    <row r="79" spans="1:11" x14ac:dyDescent="0.25">
      <c r="A79" s="7">
        <v>3434525</v>
      </c>
      <c r="B79" s="21" t="s">
        <v>90</v>
      </c>
      <c r="C79" s="41" t="s">
        <v>91</v>
      </c>
      <c r="D79" s="8">
        <v>-1.2858895391353757</v>
      </c>
      <c r="E79" s="9"/>
      <c r="F79" s="10">
        <v>-1.4048955866856243</v>
      </c>
      <c r="G79" s="11" t="s">
        <v>4</v>
      </c>
      <c r="H79" s="12" t="s">
        <v>5</v>
      </c>
      <c r="I79" s="13">
        <v>1.6244799000000001E-2</v>
      </c>
      <c r="J79" s="14"/>
      <c r="K79" s="15">
        <v>1.6244799000000001E-2</v>
      </c>
    </row>
    <row r="80" spans="1:11" x14ac:dyDescent="0.25">
      <c r="A80" s="7">
        <v>3937900</v>
      </c>
      <c r="B80" s="21" t="s">
        <v>206</v>
      </c>
      <c r="C80" s="41" t="s">
        <v>207</v>
      </c>
      <c r="D80" s="8">
        <v>-1.2844885426991042</v>
      </c>
      <c r="E80" s="9"/>
      <c r="F80" s="10">
        <v>-1.2812758761456167</v>
      </c>
      <c r="G80" s="11" t="s">
        <v>4</v>
      </c>
      <c r="H80" s="12" t="s">
        <v>5</v>
      </c>
      <c r="I80" s="13">
        <v>4.3047953E-2</v>
      </c>
      <c r="J80" s="14"/>
      <c r="K80" s="15">
        <v>4.3047953E-2</v>
      </c>
    </row>
    <row r="81" spans="1:11" x14ac:dyDescent="0.25">
      <c r="A81" s="7">
        <v>3221543</v>
      </c>
      <c r="B81" s="21" t="s">
        <v>187</v>
      </c>
      <c r="C81" s="41" t="s">
        <v>188</v>
      </c>
      <c r="D81" s="8">
        <v>-1.2840464902632935</v>
      </c>
      <c r="E81" s="9"/>
      <c r="F81" s="10">
        <v>-1.1841473680949783</v>
      </c>
      <c r="G81" s="11" t="s">
        <v>4</v>
      </c>
      <c r="H81" s="12" t="s">
        <v>5</v>
      </c>
      <c r="I81" s="13">
        <v>2.0839496999999998E-2</v>
      </c>
      <c r="J81" s="14"/>
      <c r="K81" s="15">
        <v>2.0839496999999998E-2</v>
      </c>
    </row>
    <row r="82" spans="1:11" x14ac:dyDescent="0.25">
      <c r="A82" s="7">
        <v>2601995</v>
      </c>
      <c r="B82" s="21" t="s">
        <v>28</v>
      </c>
      <c r="C82" s="41" t="s">
        <v>29</v>
      </c>
      <c r="D82" s="8">
        <v>-1.2814137589990549</v>
      </c>
      <c r="E82" s="9"/>
      <c r="F82" s="10">
        <v>-1.5859664630847909</v>
      </c>
      <c r="G82" s="11" t="s">
        <v>4</v>
      </c>
      <c r="H82" s="12" t="s">
        <v>5</v>
      </c>
      <c r="I82" s="13">
        <v>1.5349042E-2</v>
      </c>
      <c r="J82" s="14"/>
      <c r="K82" s="15">
        <v>1.5349042E-2</v>
      </c>
    </row>
    <row r="83" spans="1:11" x14ac:dyDescent="0.25">
      <c r="A83" s="7">
        <v>3759335</v>
      </c>
      <c r="B83" s="21" t="s">
        <v>232</v>
      </c>
      <c r="C83" s="41" t="s">
        <v>233</v>
      </c>
      <c r="D83" s="8">
        <v>-1.2808853242061384</v>
      </c>
      <c r="E83" s="9"/>
      <c r="F83" s="10">
        <v>-1.2531868633083467</v>
      </c>
      <c r="G83" s="11" t="s">
        <v>4</v>
      </c>
      <c r="H83" s="12" t="s">
        <v>5</v>
      </c>
      <c r="I83" s="13">
        <v>2.0904685999999999E-2</v>
      </c>
      <c r="J83" s="14"/>
      <c r="K83" s="15">
        <v>2.0904685999999999E-2</v>
      </c>
    </row>
    <row r="84" spans="1:11" x14ac:dyDescent="0.25">
      <c r="A84" s="7">
        <v>3010082</v>
      </c>
      <c r="B84" s="21" t="s">
        <v>174</v>
      </c>
      <c r="C84" s="41" t="s">
        <v>175</v>
      </c>
      <c r="D84" s="8">
        <v>-1.2785562663746746</v>
      </c>
      <c r="E84" s="9"/>
      <c r="F84" s="10">
        <v>-1.3074690679982814</v>
      </c>
      <c r="G84" s="11" t="s">
        <v>4</v>
      </c>
      <c r="H84" s="12" t="s">
        <v>5</v>
      </c>
      <c r="I84" s="13">
        <v>1.6077856000000001E-2</v>
      </c>
      <c r="J84" s="14"/>
      <c r="K84" s="15">
        <v>1.6077856000000001E-2</v>
      </c>
    </row>
    <row r="85" spans="1:11" x14ac:dyDescent="0.25">
      <c r="A85" s="7">
        <v>2520113</v>
      </c>
      <c r="B85" s="21" t="s">
        <v>162</v>
      </c>
      <c r="C85" s="41" t="s">
        <v>163</v>
      </c>
      <c r="D85" s="8">
        <v>-1.2774251417109383</v>
      </c>
      <c r="E85" s="9"/>
      <c r="F85" s="10">
        <v>-1.3179251258303462</v>
      </c>
      <c r="G85" s="11" t="s">
        <v>4</v>
      </c>
      <c r="H85" s="12" t="s">
        <v>5</v>
      </c>
      <c r="I85" s="13">
        <v>3.2195130000000002E-2</v>
      </c>
      <c r="J85" s="14"/>
      <c r="K85" s="15">
        <v>3.2195130000000002E-2</v>
      </c>
    </row>
    <row r="86" spans="1:11" x14ac:dyDescent="0.25">
      <c r="A86" s="7">
        <v>2635263</v>
      </c>
      <c r="B86" s="21" t="s">
        <v>109</v>
      </c>
      <c r="C86" s="41" t="s">
        <v>110</v>
      </c>
      <c r="D86" s="8">
        <v>-1.2768612215623325</v>
      </c>
      <c r="E86" s="9"/>
      <c r="F86" s="10">
        <v>-1.3820186405691477</v>
      </c>
      <c r="G86" s="11" t="s">
        <v>4</v>
      </c>
      <c r="H86" s="12" t="s">
        <v>5</v>
      </c>
      <c r="I86" s="13">
        <v>2.2977851000000001E-2</v>
      </c>
      <c r="J86" s="14"/>
      <c r="K86" s="15">
        <v>2.2977851000000001E-2</v>
      </c>
    </row>
    <row r="87" spans="1:11" x14ac:dyDescent="0.25">
      <c r="A87" s="7">
        <v>2781387</v>
      </c>
      <c r="B87" s="21" t="s">
        <v>152</v>
      </c>
      <c r="C87" s="41" t="s">
        <v>153</v>
      </c>
      <c r="D87" s="8">
        <v>-1.2765710472119827</v>
      </c>
      <c r="E87" s="9"/>
      <c r="F87" s="10">
        <v>-1.3217353232419764</v>
      </c>
      <c r="G87" s="11" t="s">
        <v>4</v>
      </c>
      <c r="H87" s="12" t="s">
        <v>5</v>
      </c>
      <c r="I87" s="13">
        <v>8.6575980000000007E-3</v>
      </c>
      <c r="J87" s="14"/>
      <c r="K87" s="15">
        <v>8.6575980000000007E-3</v>
      </c>
    </row>
    <row r="88" spans="1:11" x14ac:dyDescent="0.25">
      <c r="A88" s="7">
        <v>2518729</v>
      </c>
      <c r="B88" s="21" t="s">
        <v>318</v>
      </c>
      <c r="C88" s="41" t="s">
        <v>319</v>
      </c>
      <c r="D88" s="8">
        <v>-1.27551022665088</v>
      </c>
      <c r="E88" s="9"/>
      <c r="F88" s="10">
        <v>-1.1808903889674947</v>
      </c>
      <c r="G88" s="11" t="s">
        <v>4</v>
      </c>
      <c r="H88" s="12" t="s">
        <v>5</v>
      </c>
      <c r="I88" s="13">
        <v>1.4215023E-2</v>
      </c>
      <c r="J88" s="14"/>
      <c r="K88" s="15">
        <v>1.4215023E-2</v>
      </c>
    </row>
    <row r="89" spans="1:11" x14ac:dyDescent="0.25">
      <c r="A89" s="7">
        <v>2763550</v>
      </c>
      <c r="B89" s="21" t="s">
        <v>50</v>
      </c>
      <c r="C89" s="41" t="s">
        <v>51</v>
      </c>
      <c r="D89" s="8">
        <v>-1.2744713596384898</v>
      </c>
      <c r="E89" s="9"/>
      <c r="F89" s="10">
        <v>-1.4911726885125056</v>
      </c>
      <c r="G89" s="11" t="s">
        <v>4</v>
      </c>
      <c r="H89" s="12" t="s">
        <v>5</v>
      </c>
      <c r="I89" s="13">
        <v>2.184933E-2</v>
      </c>
      <c r="J89" s="14"/>
      <c r="K89" s="15">
        <v>2.184933E-2</v>
      </c>
    </row>
    <row r="90" spans="1:11" x14ac:dyDescent="0.25">
      <c r="A90" s="7">
        <v>2955638</v>
      </c>
      <c r="B90" s="21" t="s">
        <v>136</v>
      </c>
      <c r="C90" s="41" t="s">
        <v>137</v>
      </c>
      <c r="D90" s="8">
        <v>-1.2736531322286531</v>
      </c>
      <c r="E90" s="9"/>
      <c r="F90" s="10">
        <v>-1.333196676271071</v>
      </c>
      <c r="G90" s="11" t="s">
        <v>4</v>
      </c>
      <c r="H90" s="12" t="s">
        <v>5</v>
      </c>
      <c r="I90" s="13">
        <v>3.1629306999999998E-4</v>
      </c>
      <c r="J90" s="14"/>
      <c r="K90" s="15">
        <v>3.1629306999999998E-4</v>
      </c>
    </row>
    <row r="91" spans="1:11" x14ac:dyDescent="0.25">
      <c r="A91" s="7">
        <v>3063856</v>
      </c>
      <c r="B91" s="21" t="s">
        <v>125</v>
      </c>
      <c r="C91" s="39" t="s">
        <v>952</v>
      </c>
      <c r="D91" s="8">
        <v>-1.271311152324581</v>
      </c>
      <c r="E91" s="9"/>
      <c r="F91" s="10">
        <v>-1.3511731550346753</v>
      </c>
      <c r="G91" s="11" t="s">
        <v>4</v>
      </c>
      <c r="H91" s="12" t="s">
        <v>5</v>
      </c>
      <c r="I91" s="13">
        <v>2.3488043E-2</v>
      </c>
      <c r="J91" s="14"/>
      <c r="K91" s="15">
        <v>2.3488043E-2</v>
      </c>
    </row>
    <row r="92" spans="1:11" x14ac:dyDescent="0.25">
      <c r="A92" s="7">
        <v>3577443</v>
      </c>
      <c r="B92" s="21" t="s">
        <v>166</v>
      </c>
      <c r="C92" s="41" t="s">
        <v>167</v>
      </c>
      <c r="D92" s="8">
        <v>-1.2670018889008465</v>
      </c>
      <c r="E92" s="9"/>
      <c r="F92" s="10">
        <v>-1.3132564572913188</v>
      </c>
      <c r="G92" s="11" t="s">
        <v>4</v>
      </c>
      <c r="H92" s="12" t="s">
        <v>5</v>
      </c>
      <c r="I92" s="13">
        <v>4.466241E-2</v>
      </c>
      <c r="J92" s="14"/>
      <c r="K92" s="15">
        <v>4.466241E-2</v>
      </c>
    </row>
    <row r="93" spans="1:11" x14ac:dyDescent="0.25">
      <c r="A93" s="7">
        <v>2719656</v>
      </c>
      <c r="B93" s="21" t="s">
        <v>85</v>
      </c>
      <c r="C93" s="39" t="s">
        <v>951</v>
      </c>
      <c r="D93" s="8">
        <v>-1.2640855418092811</v>
      </c>
      <c r="E93" s="9"/>
      <c r="F93" s="10">
        <v>-1.4102851055203025</v>
      </c>
      <c r="G93" s="11" t="s">
        <v>4</v>
      </c>
      <c r="H93" s="12" t="s">
        <v>5</v>
      </c>
      <c r="I93" s="13">
        <v>1.6645139999999999E-2</v>
      </c>
      <c r="J93" s="14"/>
      <c r="K93" s="15">
        <v>1.6645139999999999E-2</v>
      </c>
    </row>
    <row r="94" spans="1:11" x14ac:dyDescent="0.25">
      <c r="A94" s="7">
        <v>2374926</v>
      </c>
      <c r="B94" s="21" t="s">
        <v>88</v>
      </c>
      <c r="C94" s="41" t="s">
        <v>89</v>
      </c>
      <c r="D94" s="8">
        <v>-1.2613526829728448</v>
      </c>
      <c r="E94" s="9"/>
      <c r="F94" s="10">
        <v>-1.4076484623219512</v>
      </c>
      <c r="G94" s="11" t="s">
        <v>4</v>
      </c>
      <c r="H94" s="12" t="s">
        <v>5</v>
      </c>
      <c r="I94" s="13">
        <v>1.6475457999999998E-2</v>
      </c>
      <c r="J94" s="14"/>
      <c r="K94" s="15">
        <v>1.6475457999999998E-2</v>
      </c>
    </row>
    <row r="95" spans="1:11" x14ac:dyDescent="0.25">
      <c r="A95" s="7">
        <v>2955556</v>
      </c>
      <c r="B95" s="21" t="s">
        <v>136</v>
      </c>
      <c r="C95" s="41" t="s">
        <v>137</v>
      </c>
      <c r="D95" s="8">
        <v>-1.2601635574615466</v>
      </c>
      <c r="E95" s="9"/>
      <c r="F95" s="10">
        <v>-1.3214880041581665</v>
      </c>
      <c r="G95" s="11" t="s">
        <v>4</v>
      </c>
      <c r="H95" s="12" t="s">
        <v>5</v>
      </c>
      <c r="I95" s="13">
        <v>4.1502453E-3</v>
      </c>
      <c r="J95" s="14"/>
      <c r="K95" s="15">
        <v>4.1502453E-3</v>
      </c>
    </row>
    <row r="96" spans="1:11" x14ac:dyDescent="0.25">
      <c r="A96" s="7">
        <v>3027915</v>
      </c>
      <c r="B96" s="21" t="s">
        <v>111</v>
      </c>
      <c r="C96" s="41" t="s">
        <v>112</v>
      </c>
      <c r="D96" s="8">
        <v>-1.2532308014771356</v>
      </c>
      <c r="E96" s="9"/>
      <c r="F96" s="10">
        <v>-1.3787596662480193</v>
      </c>
      <c r="G96" s="11" t="s">
        <v>4</v>
      </c>
      <c r="H96" s="12" t="s">
        <v>5</v>
      </c>
      <c r="I96" s="13">
        <v>1.6244799000000001E-2</v>
      </c>
      <c r="J96" s="14"/>
      <c r="K96" s="15">
        <v>1.6244799000000001E-2</v>
      </c>
    </row>
    <row r="97" spans="1:11" x14ac:dyDescent="0.25">
      <c r="A97" s="7">
        <v>3758615</v>
      </c>
      <c r="B97" s="21" t="s">
        <v>259</v>
      </c>
      <c r="C97" s="41" t="s">
        <v>260</v>
      </c>
      <c r="D97" s="8">
        <v>-1.2528075100895488</v>
      </c>
      <c r="E97" s="9"/>
      <c r="F97" s="10">
        <v>-1.2329493638876523</v>
      </c>
      <c r="G97" s="11" t="s">
        <v>4</v>
      </c>
      <c r="H97" s="12" t="s">
        <v>5</v>
      </c>
      <c r="I97" s="13">
        <v>1.2826850000000001E-2</v>
      </c>
      <c r="J97" s="14"/>
      <c r="K97" s="15">
        <v>1.2826850000000001E-2</v>
      </c>
    </row>
    <row r="98" spans="1:11" x14ac:dyDescent="0.25">
      <c r="A98" s="7">
        <v>2870889</v>
      </c>
      <c r="B98" s="21" t="s">
        <v>44</v>
      </c>
      <c r="C98" s="41" t="s">
        <v>45</v>
      </c>
      <c r="D98" s="8">
        <v>-1.2505784121326173</v>
      </c>
      <c r="E98" s="9"/>
      <c r="F98" s="10">
        <v>-1.5041002749295853</v>
      </c>
      <c r="G98" s="11" t="s">
        <v>4</v>
      </c>
      <c r="H98" s="12" t="s">
        <v>5</v>
      </c>
      <c r="I98" s="13">
        <v>3.0120423E-2</v>
      </c>
      <c r="J98" s="14"/>
      <c r="K98" s="15">
        <v>3.0120423E-2</v>
      </c>
    </row>
    <row r="99" spans="1:11" x14ac:dyDescent="0.25">
      <c r="A99" s="7">
        <v>2562529</v>
      </c>
      <c r="B99" s="21" t="s">
        <v>98</v>
      </c>
      <c r="C99" s="41" t="s">
        <v>99</v>
      </c>
      <c r="D99" s="8">
        <v>-1.250134174416079</v>
      </c>
      <c r="E99" s="9"/>
      <c r="F99" s="10">
        <v>-1.3942548194996156</v>
      </c>
      <c r="G99" s="11" t="s">
        <v>4</v>
      </c>
      <c r="H99" s="12" t="s">
        <v>5</v>
      </c>
      <c r="I99" s="13">
        <v>3.0678414000000001E-2</v>
      </c>
      <c r="J99" s="14"/>
      <c r="K99" s="15">
        <v>3.0678414000000001E-2</v>
      </c>
    </row>
    <row r="100" spans="1:11" x14ac:dyDescent="0.25">
      <c r="A100" s="7">
        <v>2648305</v>
      </c>
      <c r="B100" s="21" t="s">
        <v>115</v>
      </c>
      <c r="C100" s="41" t="s">
        <v>116</v>
      </c>
      <c r="D100" s="8">
        <v>-1.2484308638156596</v>
      </c>
      <c r="E100" s="9"/>
      <c r="F100" s="10">
        <v>-1.366008289276297</v>
      </c>
      <c r="G100" s="11" t="s">
        <v>4</v>
      </c>
      <c r="H100" s="12" t="s">
        <v>5</v>
      </c>
      <c r="I100" s="13">
        <v>9.8414660000000001E-3</v>
      </c>
      <c r="J100" s="14"/>
      <c r="K100" s="15">
        <v>9.8414660000000001E-3</v>
      </c>
    </row>
    <row r="101" spans="1:11" x14ac:dyDescent="0.25">
      <c r="A101" s="7">
        <v>2423175</v>
      </c>
      <c r="B101" s="21" t="s">
        <v>261</v>
      </c>
      <c r="C101" s="41" t="s">
        <v>898</v>
      </c>
      <c r="D101" s="8">
        <v>-1.2470407510024912</v>
      </c>
      <c r="E101" s="9"/>
      <c r="F101" s="10">
        <v>-1.2327364000814536</v>
      </c>
      <c r="G101" s="11" t="s">
        <v>4</v>
      </c>
      <c r="H101" s="12" t="s">
        <v>5</v>
      </c>
      <c r="I101" s="13">
        <v>8.7128819999999999E-3</v>
      </c>
      <c r="J101" s="14"/>
      <c r="K101" s="15">
        <v>8.7128819999999999E-3</v>
      </c>
    </row>
    <row r="102" spans="1:11" x14ac:dyDescent="0.25">
      <c r="A102" s="7">
        <v>2712906</v>
      </c>
      <c r="B102" s="21" t="s">
        <v>219</v>
      </c>
      <c r="C102" s="41" t="s">
        <v>220</v>
      </c>
      <c r="D102" s="8">
        <v>-1.2457663245300494</v>
      </c>
      <c r="E102" s="9"/>
      <c r="F102" s="10">
        <v>-1.2643009121333983</v>
      </c>
      <c r="G102" s="11" t="s">
        <v>4</v>
      </c>
      <c r="H102" s="12" t="s">
        <v>5</v>
      </c>
      <c r="I102" s="13">
        <v>3.7739236000000002E-2</v>
      </c>
      <c r="J102" s="14"/>
      <c r="K102" s="15">
        <v>3.7739236000000002E-2</v>
      </c>
    </row>
    <row r="103" spans="1:11" x14ac:dyDescent="0.25">
      <c r="A103" s="7">
        <v>3044938</v>
      </c>
      <c r="B103" s="21" t="s">
        <v>100</v>
      </c>
      <c r="C103" s="41" t="s">
        <v>890</v>
      </c>
      <c r="D103" s="8">
        <v>-1.2454943737301241</v>
      </c>
      <c r="E103" s="9"/>
      <c r="F103" s="10">
        <v>-1.3916158763293363</v>
      </c>
      <c r="G103" s="11" t="s">
        <v>4</v>
      </c>
      <c r="H103" s="12" t="s">
        <v>5</v>
      </c>
      <c r="I103" s="13">
        <v>1.6854500000000001E-2</v>
      </c>
      <c r="J103" s="14"/>
      <c r="K103" s="15">
        <v>1.6854500000000001E-2</v>
      </c>
    </row>
    <row r="104" spans="1:11" x14ac:dyDescent="0.25">
      <c r="A104" s="7">
        <v>3250278</v>
      </c>
      <c r="B104" s="21" t="s">
        <v>350</v>
      </c>
      <c r="C104" s="41" t="s">
        <v>351</v>
      </c>
      <c r="D104" s="8">
        <v>-1.2454800929004617</v>
      </c>
      <c r="E104" s="9"/>
      <c r="F104" s="10">
        <v>-1.158106049496886</v>
      </c>
      <c r="G104" s="11" t="s">
        <v>4</v>
      </c>
      <c r="H104" s="12" t="s">
        <v>5</v>
      </c>
      <c r="I104" s="13">
        <v>3.53633E-2</v>
      </c>
      <c r="J104" s="14"/>
      <c r="K104" s="15">
        <v>3.53633E-2</v>
      </c>
    </row>
    <row r="105" spans="1:11" x14ac:dyDescent="0.25">
      <c r="A105" s="7">
        <v>3159754</v>
      </c>
      <c r="B105" s="21" t="s">
        <v>126</v>
      </c>
      <c r="C105" s="41" t="s">
        <v>127</v>
      </c>
      <c r="D105" s="8">
        <v>-1.2453420553867542</v>
      </c>
      <c r="E105" s="9"/>
      <c r="F105" s="10">
        <v>-1.3420274528659335</v>
      </c>
      <c r="G105" s="11" t="s">
        <v>4</v>
      </c>
      <c r="H105" s="12" t="s">
        <v>5</v>
      </c>
      <c r="I105" s="13">
        <v>2.0695473000000001E-4</v>
      </c>
      <c r="J105" s="14"/>
      <c r="K105" s="15">
        <v>2.0695473000000001E-4</v>
      </c>
    </row>
    <row r="106" spans="1:11" x14ac:dyDescent="0.25">
      <c r="A106" s="7">
        <v>2394841</v>
      </c>
      <c r="B106" s="21" t="s">
        <v>201</v>
      </c>
      <c r="C106" s="41" t="s">
        <v>895</v>
      </c>
      <c r="D106" s="8">
        <v>-1.244150024149681</v>
      </c>
      <c r="E106" s="9"/>
      <c r="F106" s="10">
        <v>-1.2849443733096799</v>
      </c>
      <c r="G106" s="11" t="s">
        <v>4</v>
      </c>
      <c r="H106" s="12" t="s">
        <v>5</v>
      </c>
      <c r="I106" s="13">
        <v>9.2624704999999998E-3</v>
      </c>
      <c r="J106" s="14"/>
      <c r="K106" s="15">
        <v>9.2624704999999998E-3</v>
      </c>
    </row>
    <row r="107" spans="1:11" x14ac:dyDescent="0.25">
      <c r="A107" s="7">
        <v>3831260</v>
      </c>
      <c r="B107" s="21" t="s">
        <v>138</v>
      </c>
      <c r="C107" s="41" t="s">
        <v>139</v>
      </c>
      <c r="D107" s="8">
        <v>-1.2423179215463842</v>
      </c>
      <c r="E107" s="9"/>
      <c r="F107" s="10">
        <v>-1.3304964287791543</v>
      </c>
      <c r="G107" s="11" t="s">
        <v>4</v>
      </c>
      <c r="H107" s="12" t="s">
        <v>5</v>
      </c>
      <c r="I107" s="13">
        <v>1.2251254E-2</v>
      </c>
      <c r="J107" s="14"/>
      <c r="K107" s="15">
        <v>1.2251254E-2</v>
      </c>
    </row>
    <row r="108" spans="1:11" x14ac:dyDescent="0.25">
      <c r="A108" s="7">
        <v>2680591</v>
      </c>
      <c r="B108" s="21" t="s">
        <v>96</v>
      </c>
      <c r="C108" s="41" t="s">
        <v>97</v>
      </c>
      <c r="D108" s="8">
        <v>-1.2419668144964482</v>
      </c>
      <c r="E108" s="9"/>
      <c r="F108" s="10">
        <v>-1.3970126316835638</v>
      </c>
      <c r="G108" s="11" t="s">
        <v>4</v>
      </c>
      <c r="H108" s="12" t="s">
        <v>5</v>
      </c>
      <c r="I108" s="13">
        <v>4.6221054999999997E-2</v>
      </c>
      <c r="J108" s="14"/>
      <c r="K108" s="15">
        <v>4.6221054999999997E-2</v>
      </c>
    </row>
    <row r="109" spans="1:11" x14ac:dyDescent="0.25">
      <c r="A109" s="7">
        <v>2340078</v>
      </c>
      <c r="B109" s="21" t="s">
        <v>202</v>
      </c>
      <c r="C109" s="41" t="s">
        <v>203</v>
      </c>
      <c r="D109" s="8">
        <v>-1.2419481605330334</v>
      </c>
      <c r="E109" s="9"/>
      <c r="F109" s="10">
        <v>-1.2849426824913273</v>
      </c>
      <c r="G109" s="11" t="s">
        <v>4</v>
      </c>
      <c r="H109" s="12" t="s">
        <v>5</v>
      </c>
      <c r="I109" s="13">
        <v>2.2070379000000001E-4</v>
      </c>
      <c r="J109" s="14"/>
      <c r="K109" s="15">
        <v>2.2070379000000001E-4</v>
      </c>
    </row>
    <row r="110" spans="1:11" x14ac:dyDescent="0.25">
      <c r="A110" s="7">
        <v>3979912</v>
      </c>
      <c r="B110" s="21" t="s">
        <v>334</v>
      </c>
      <c r="C110" s="41" t="s">
        <v>335</v>
      </c>
      <c r="D110" s="8">
        <v>-1.2411415751617136</v>
      </c>
      <c r="E110" s="9"/>
      <c r="F110" s="10">
        <v>-1.1661596030322663</v>
      </c>
      <c r="G110" s="11" t="s">
        <v>4</v>
      </c>
      <c r="H110" s="12" t="s">
        <v>5</v>
      </c>
      <c r="I110" s="13">
        <v>2.0283097000000001E-3</v>
      </c>
      <c r="J110" s="14"/>
      <c r="K110" s="15">
        <v>2.0283097000000001E-3</v>
      </c>
    </row>
    <row r="111" spans="1:11" x14ac:dyDescent="0.25">
      <c r="A111" s="7">
        <v>3361971</v>
      </c>
      <c r="B111" s="21" t="s">
        <v>245</v>
      </c>
      <c r="C111" s="41" t="s">
        <v>246</v>
      </c>
      <c r="D111" s="8">
        <v>-1.2390417529589466</v>
      </c>
      <c r="E111" s="9"/>
      <c r="F111" s="10">
        <v>-1.2406580964287066</v>
      </c>
      <c r="G111" s="11" t="s">
        <v>4</v>
      </c>
      <c r="H111" s="12" t="s">
        <v>5</v>
      </c>
      <c r="I111" s="13">
        <v>1.4939477E-3</v>
      </c>
      <c r="J111" s="14"/>
      <c r="K111" s="15">
        <v>1.4939477E-3</v>
      </c>
    </row>
    <row r="112" spans="1:11" x14ac:dyDescent="0.25">
      <c r="A112" s="7">
        <v>2553730</v>
      </c>
      <c r="B112" s="21" t="s">
        <v>56</v>
      </c>
      <c r="C112" s="41" t="s">
        <v>57</v>
      </c>
      <c r="D112" s="8">
        <v>-1.2379416101576439</v>
      </c>
      <c r="E112" s="9"/>
      <c r="F112" s="10">
        <v>-1.4815007111752492</v>
      </c>
      <c r="G112" s="11" t="s">
        <v>4</v>
      </c>
      <c r="H112" s="12" t="s">
        <v>5</v>
      </c>
      <c r="I112" s="13">
        <v>8.9986770000000001E-3</v>
      </c>
      <c r="J112" s="14"/>
      <c r="K112" s="15">
        <v>8.9986770000000001E-3</v>
      </c>
    </row>
    <row r="113" spans="1:11" x14ac:dyDescent="0.25">
      <c r="A113" s="7">
        <v>3019565</v>
      </c>
      <c r="B113" s="21" t="s">
        <v>210</v>
      </c>
      <c r="C113" s="41" t="s">
        <v>211</v>
      </c>
      <c r="D113" s="8">
        <v>-1.2360186262830775</v>
      </c>
      <c r="E113" s="9"/>
      <c r="F113" s="10">
        <v>-1.2775739913974498</v>
      </c>
      <c r="G113" s="11" t="s">
        <v>4</v>
      </c>
      <c r="H113" s="12" t="s">
        <v>5</v>
      </c>
      <c r="I113" s="13">
        <v>1.8130500000000001E-2</v>
      </c>
      <c r="J113" s="14"/>
      <c r="K113" s="15">
        <v>1.8130500000000001E-2</v>
      </c>
    </row>
    <row r="114" spans="1:11" x14ac:dyDescent="0.25">
      <c r="A114" s="7">
        <v>2558595</v>
      </c>
      <c r="B114" s="21" t="s">
        <v>154</v>
      </c>
      <c r="C114" s="41" t="s">
        <v>155</v>
      </c>
      <c r="D114" s="8">
        <v>-1.2345795034855831</v>
      </c>
      <c r="E114" s="9"/>
      <c r="F114" s="10">
        <v>-1.3211604154707859</v>
      </c>
      <c r="G114" s="11" t="s">
        <v>4</v>
      </c>
      <c r="H114" s="12" t="s">
        <v>5</v>
      </c>
      <c r="I114" s="13">
        <v>2.4682075000000001E-2</v>
      </c>
      <c r="J114" s="14"/>
      <c r="K114" s="15">
        <v>2.4682075000000001E-2</v>
      </c>
    </row>
    <row r="115" spans="1:11" x14ac:dyDescent="0.25">
      <c r="A115" s="7">
        <v>2659560</v>
      </c>
      <c r="B115" s="21" t="s">
        <v>183</v>
      </c>
      <c r="C115" s="41" t="s">
        <v>184</v>
      </c>
      <c r="D115" s="8">
        <v>-1.2345263361927998</v>
      </c>
      <c r="E115" s="9"/>
      <c r="F115" s="10">
        <v>-1.2986389496980419</v>
      </c>
      <c r="G115" s="11" t="s">
        <v>4</v>
      </c>
      <c r="H115" s="12" t="s">
        <v>5</v>
      </c>
      <c r="I115" s="13">
        <v>1.9976553000000001E-2</v>
      </c>
      <c r="J115" s="14"/>
      <c r="K115" s="15">
        <v>1.9976553000000001E-2</v>
      </c>
    </row>
    <row r="116" spans="1:11" x14ac:dyDescent="0.25">
      <c r="A116" s="7">
        <v>3762198</v>
      </c>
      <c r="B116" s="21" t="s">
        <v>302</v>
      </c>
      <c r="C116" s="41" t="s">
        <v>303</v>
      </c>
      <c r="D116" s="8">
        <v>-1.2315654833647154</v>
      </c>
      <c r="E116" s="9"/>
      <c r="F116" s="10">
        <v>-1.1959652664028038</v>
      </c>
      <c r="G116" s="11" t="s">
        <v>4</v>
      </c>
      <c r="H116" s="12" t="s">
        <v>5</v>
      </c>
      <c r="I116" s="13">
        <v>3.4168645999999997E-2</v>
      </c>
      <c r="J116" s="14"/>
      <c r="K116" s="15">
        <v>3.4168645999999997E-2</v>
      </c>
    </row>
    <row r="117" spans="1:11" x14ac:dyDescent="0.25">
      <c r="A117" s="7">
        <v>3181642</v>
      </c>
      <c r="B117" s="21" t="s">
        <v>107</v>
      </c>
      <c r="C117" s="41" t="s">
        <v>108</v>
      </c>
      <c r="D117" s="8">
        <v>-1.2309181016658304</v>
      </c>
      <c r="E117" s="9"/>
      <c r="F117" s="10">
        <v>-1.3828064163550853</v>
      </c>
      <c r="G117" s="11" t="s">
        <v>4</v>
      </c>
      <c r="H117" s="12" t="s">
        <v>5</v>
      </c>
      <c r="I117" s="13">
        <v>2.3837609999999999E-3</v>
      </c>
      <c r="J117" s="14"/>
      <c r="K117" s="15">
        <v>2.3837609999999999E-3</v>
      </c>
    </row>
    <row r="118" spans="1:11" x14ac:dyDescent="0.25">
      <c r="A118" s="7">
        <v>2351121</v>
      </c>
      <c r="B118" s="21" t="s">
        <v>296</v>
      </c>
      <c r="C118" s="41" t="s">
        <v>297</v>
      </c>
      <c r="D118" s="8">
        <v>-1.2268021387611876</v>
      </c>
      <c r="E118" s="9"/>
      <c r="F118" s="10">
        <v>-1.1989917046203227</v>
      </c>
      <c r="G118" s="11" t="s">
        <v>4</v>
      </c>
      <c r="H118" s="12" t="s">
        <v>5</v>
      </c>
      <c r="I118" s="13">
        <v>7.2064344000000004E-3</v>
      </c>
      <c r="J118" s="14"/>
      <c r="K118" s="15">
        <v>7.2064344000000004E-3</v>
      </c>
    </row>
    <row r="119" spans="1:11" x14ac:dyDescent="0.25">
      <c r="A119" s="7">
        <v>2634058</v>
      </c>
      <c r="B119" s="21" t="s">
        <v>192</v>
      </c>
      <c r="C119" s="41" t="s">
        <v>193</v>
      </c>
      <c r="D119" s="8">
        <v>-1.2244519034671508</v>
      </c>
      <c r="E119" s="9"/>
      <c r="F119" s="10">
        <v>-1.292074016871628</v>
      </c>
      <c r="G119" s="11" t="s">
        <v>4</v>
      </c>
      <c r="H119" s="12" t="s">
        <v>5</v>
      </c>
      <c r="I119" s="13">
        <v>8.1224279999999992E-3</v>
      </c>
      <c r="J119" s="14"/>
      <c r="K119" s="15">
        <v>8.1224279999999992E-3</v>
      </c>
    </row>
    <row r="120" spans="1:11" x14ac:dyDescent="0.25">
      <c r="A120" s="7">
        <v>2342879</v>
      </c>
      <c r="B120" s="21" t="s">
        <v>105</v>
      </c>
      <c r="C120" s="41" t="s">
        <v>106</v>
      </c>
      <c r="D120" s="8">
        <v>-1.2239845018888706</v>
      </c>
      <c r="E120" s="9"/>
      <c r="F120" s="10">
        <v>-1.3872032607641207</v>
      </c>
      <c r="G120" s="11" t="s">
        <v>4</v>
      </c>
      <c r="H120" s="12" t="s">
        <v>5</v>
      </c>
      <c r="I120" s="13">
        <v>1.1712464000000001E-3</v>
      </c>
      <c r="J120" s="14"/>
      <c r="K120" s="15">
        <v>1.1712464000000001E-3</v>
      </c>
    </row>
    <row r="121" spans="1:11" x14ac:dyDescent="0.25">
      <c r="A121" s="7">
        <v>3784344</v>
      </c>
      <c r="B121" s="21" t="s">
        <v>269</v>
      </c>
      <c r="C121" s="41" t="s">
        <v>270</v>
      </c>
      <c r="D121" s="8">
        <v>-1.2237551797352539</v>
      </c>
      <c r="E121" s="9"/>
      <c r="F121" s="10">
        <v>-1.2197562912583446</v>
      </c>
      <c r="G121" s="11" t="s">
        <v>4</v>
      </c>
      <c r="H121" s="12" t="s">
        <v>5</v>
      </c>
      <c r="I121" s="13">
        <v>3.716469E-2</v>
      </c>
      <c r="J121" s="14"/>
      <c r="K121" s="15">
        <v>3.716469E-2</v>
      </c>
    </row>
    <row r="122" spans="1:11" x14ac:dyDescent="0.25">
      <c r="A122" s="7">
        <v>3587553</v>
      </c>
      <c r="B122" s="21" t="s">
        <v>217</v>
      </c>
      <c r="C122" s="41" t="s">
        <v>218</v>
      </c>
      <c r="D122" s="8">
        <v>-1.2235593345865787</v>
      </c>
      <c r="E122" s="9"/>
      <c r="F122" s="10">
        <v>-1.2654655313682472</v>
      </c>
      <c r="G122" s="11" t="s">
        <v>4</v>
      </c>
      <c r="H122" s="12" t="s">
        <v>5</v>
      </c>
      <c r="I122" s="13">
        <v>8.5674029999999995E-3</v>
      </c>
      <c r="J122" s="14"/>
      <c r="K122" s="15">
        <v>8.5674029999999995E-3</v>
      </c>
    </row>
    <row r="123" spans="1:11" x14ac:dyDescent="0.25">
      <c r="A123" s="7">
        <v>4015602</v>
      </c>
      <c r="B123" s="21" t="s">
        <v>241</v>
      </c>
      <c r="C123" s="41" t="s">
        <v>242</v>
      </c>
      <c r="D123" s="8">
        <v>-1.2230344007829779</v>
      </c>
      <c r="E123" s="9"/>
      <c r="F123" s="10">
        <v>-1.2493281280566071</v>
      </c>
      <c r="G123" s="11" t="s">
        <v>4</v>
      </c>
      <c r="H123" s="12" t="s">
        <v>5</v>
      </c>
      <c r="I123" s="13">
        <v>2.184933E-2</v>
      </c>
      <c r="J123" s="14"/>
      <c r="K123" s="15">
        <v>2.184933E-2</v>
      </c>
    </row>
    <row r="124" spans="1:11" x14ac:dyDescent="0.25">
      <c r="A124" s="7">
        <v>2754538</v>
      </c>
      <c r="B124" s="21" t="s">
        <v>181</v>
      </c>
      <c r="C124" s="41" t="s">
        <v>182</v>
      </c>
      <c r="D124" s="8">
        <v>-1.2206319527338538</v>
      </c>
      <c r="E124" s="9"/>
      <c r="F124" s="10">
        <v>-1.2993414992090129</v>
      </c>
      <c r="G124" s="11" t="s">
        <v>4</v>
      </c>
      <c r="H124" s="12" t="s">
        <v>5</v>
      </c>
      <c r="I124" s="13">
        <v>4.1071697999999997E-2</v>
      </c>
      <c r="J124" s="14"/>
      <c r="K124" s="15">
        <v>4.1071697999999997E-2</v>
      </c>
    </row>
    <row r="125" spans="1:11" x14ac:dyDescent="0.25">
      <c r="A125" s="7">
        <v>3062665</v>
      </c>
      <c r="B125" s="21" t="s">
        <v>141</v>
      </c>
      <c r="C125" s="41" t="s">
        <v>892</v>
      </c>
      <c r="D125" s="8">
        <v>-1.2198968924032922</v>
      </c>
      <c r="E125" s="9"/>
      <c r="F125" s="10">
        <v>-1.3281925699070412</v>
      </c>
      <c r="G125" s="11" t="s">
        <v>4</v>
      </c>
      <c r="H125" s="12" t="s">
        <v>5</v>
      </c>
      <c r="I125" s="13">
        <v>3.0016614E-2</v>
      </c>
      <c r="J125" s="14"/>
      <c r="K125" s="15">
        <v>3.0016614E-2</v>
      </c>
    </row>
    <row r="126" spans="1:11" x14ac:dyDescent="0.25">
      <c r="A126" s="7">
        <v>3632037</v>
      </c>
      <c r="B126" s="21" t="s">
        <v>226</v>
      </c>
      <c r="C126" s="41" t="s">
        <v>227</v>
      </c>
      <c r="D126" s="8">
        <v>-1.2161001884474194</v>
      </c>
      <c r="E126" s="9"/>
      <c r="F126" s="10">
        <v>-1.256766713907487</v>
      </c>
      <c r="G126" s="11" t="s">
        <v>4</v>
      </c>
      <c r="H126" s="12" t="s">
        <v>5</v>
      </c>
      <c r="I126" s="13">
        <v>1.2433944000000001E-2</v>
      </c>
      <c r="J126" s="14"/>
      <c r="K126" s="15">
        <v>1.2433944000000001E-2</v>
      </c>
    </row>
    <row r="127" spans="1:11" x14ac:dyDescent="0.25">
      <c r="A127" s="7">
        <v>2822492</v>
      </c>
      <c r="B127" s="21" t="s">
        <v>374</v>
      </c>
      <c r="C127" s="41" t="s">
        <v>375</v>
      </c>
      <c r="D127" s="8">
        <v>-1.2155802323639433</v>
      </c>
      <c r="E127" s="9"/>
      <c r="F127" s="10">
        <v>-1.1426567524235436</v>
      </c>
      <c r="G127" s="11" t="s">
        <v>4</v>
      </c>
      <c r="H127" s="12" t="s">
        <v>5</v>
      </c>
      <c r="I127" s="13">
        <v>4.199344E-2</v>
      </c>
      <c r="J127" s="14"/>
      <c r="K127" s="15">
        <v>4.199344E-2</v>
      </c>
    </row>
    <row r="128" spans="1:11" x14ac:dyDescent="0.25">
      <c r="A128" s="7">
        <v>3723355</v>
      </c>
      <c r="B128" s="21" t="s">
        <v>228</v>
      </c>
      <c r="C128" s="41" t="s">
        <v>229</v>
      </c>
      <c r="D128" s="8">
        <v>-1.2137979266908643</v>
      </c>
      <c r="E128" s="9"/>
      <c r="F128" s="10">
        <v>-1.2548570501697802</v>
      </c>
      <c r="G128" s="11" t="s">
        <v>4</v>
      </c>
      <c r="H128" s="12" t="s">
        <v>5</v>
      </c>
      <c r="I128" s="13">
        <v>3.3424280000000002E-3</v>
      </c>
      <c r="J128" s="14"/>
      <c r="K128" s="15">
        <v>3.3424280000000002E-3</v>
      </c>
    </row>
    <row r="129" spans="1:11" x14ac:dyDescent="0.25">
      <c r="A129" s="7">
        <v>2673937</v>
      </c>
      <c r="B129" s="21" t="s">
        <v>121</v>
      </c>
      <c r="C129" s="41" t="s">
        <v>122</v>
      </c>
      <c r="D129" s="8">
        <v>-1.2133878686981252</v>
      </c>
      <c r="E129" s="9"/>
      <c r="F129" s="10">
        <v>-1.3555620977167195</v>
      </c>
      <c r="G129" s="11" t="s">
        <v>4</v>
      </c>
      <c r="H129" s="12" t="s">
        <v>5</v>
      </c>
      <c r="I129" s="13">
        <v>1.4052439999999999E-2</v>
      </c>
      <c r="J129" s="14"/>
      <c r="K129" s="15">
        <v>1.4052439999999999E-2</v>
      </c>
    </row>
    <row r="130" spans="1:11" x14ac:dyDescent="0.25">
      <c r="A130" s="7">
        <v>3766716</v>
      </c>
      <c r="B130" s="21" t="s">
        <v>170</v>
      </c>
      <c r="C130" s="41" t="s">
        <v>171</v>
      </c>
      <c r="D130" s="8">
        <v>-1.2106552643809079</v>
      </c>
      <c r="E130" s="9"/>
      <c r="F130" s="10">
        <v>-1.3107967687546864</v>
      </c>
      <c r="G130" s="11" t="s">
        <v>4</v>
      </c>
      <c r="H130" s="12" t="s">
        <v>5</v>
      </c>
      <c r="I130" s="13">
        <v>1.1004876E-2</v>
      </c>
      <c r="J130" s="14"/>
      <c r="K130" s="15">
        <v>1.1004876E-2</v>
      </c>
    </row>
    <row r="131" spans="1:11" x14ac:dyDescent="0.25">
      <c r="A131" s="7">
        <v>2901879</v>
      </c>
      <c r="B131" s="21" t="s">
        <v>113</v>
      </c>
      <c r="C131" s="41" t="s">
        <v>114</v>
      </c>
      <c r="D131" s="8">
        <v>-1.2085449779293109</v>
      </c>
      <c r="E131" s="9"/>
      <c r="F131" s="10">
        <v>-1.3672468644481692</v>
      </c>
      <c r="G131" s="11" t="s">
        <v>4</v>
      </c>
      <c r="H131" s="12" t="s">
        <v>5</v>
      </c>
      <c r="I131" s="13">
        <v>5.7182200000000004E-3</v>
      </c>
      <c r="J131" s="14"/>
      <c r="K131" s="15">
        <v>5.7182200000000004E-3</v>
      </c>
    </row>
    <row r="132" spans="1:11" x14ac:dyDescent="0.25">
      <c r="A132" s="7">
        <v>2964231</v>
      </c>
      <c r="B132" s="21" t="s">
        <v>204</v>
      </c>
      <c r="C132" s="41" t="s">
        <v>205</v>
      </c>
      <c r="D132" s="8">
        <v>-1.2067755324439431</v>
      </c>
      <c r="E132" s="9"/>
      <c r="F132" s="10">
        <v>-1.2835416100681136</v>
      </c>
      <c r="G132" s="11" t="s">
        <v>4</v>
      </c>
      <c r="H132" s="12" t="s">
        <v>5</v>
      </c>
      <c r="I132" s="13">
        <v>1.290762E-2</v>
      </c>
      <c r="J132" s="14"/>
      <c r="K132" s="15">
        <v>1.290762E-2</v>
      </c>
    </row>
    <row r="133" spans="1:11" x14ac:dyDescent="0.25">
      <c r="A133" s="7">
        <v>3136782</v>
      </c>
      <c r="B133" s="21" t="s">
        <v>268</v>
      </c>
      <c r="C133" s="41" t="s">
        <v>899</v>
      </c>
      <c r="D133" s="8">
        <v>-1.206233164810095</v>
      </c>
      <c r="E133" s="9"/>
      <c r="F133" s="10">
        <v>-1.2215202924562538</v>
      </c>
      <c r="G133" s="11" t="s">
        <v>4</v>
      </c>
      <c r="H133" s="12" t="s">
        <v>5</v>
      </c>
      <c r="I133" s="13">
        <v>2.3790486E-2</v>
      </c>
      <c r="J133" s="14"/>
      <c r="K133" s="15">
        <v>2.3790486E-2</v>
      </c>
    </row>
    <row r="134" spans="1:11" x14ac:dyDescent="0.25">
      <c r="A134" s="7">
        <v>3649052</v>
      </c>
      <c r="B134" s="21" t="s">
        <v>189</v>
      </c>
      <c r="C134" s="41" t="s">
        <v>894</v>
      </c>
      <c r="D134" s="8">
        <v>-1.2042114279201344</v>
      </c>
      <c r="E134" s="9"/>
      <c r="F134" s="10">
        <v>-1.2963351388790025</v>
      </c>
      <c r="G134" s="11" t="s">
        <v>4</v>
      </c>
      <c r="H134" s="12" t="s">
        <v>5</v>
      </c>
      <c r="I134" s="13">
        <v>2.3488043E-2</v>
      </c>
      <c r="J134" s="14"/>
      <c r="K134" s="15">
        <v>2.3488043E-2</v>
      </c>
    </row>
    <row r="135" spans="1:11" x14ac:dyDescent="0.25">
      <c r="A135" s="7">
        <v>2907596</v>
      </c>
      <c r="B135" s="21" t="s">
        <v>132</v>
      </c>
      <c r="C135" s="41" t="s">
        <v>133</v>
      </c>
      <c r="D135" s="8">
        <v>-1.2040244947837677</v>
      </c>
      <c r="E135" s="9"/>
      <c r="F135" s="10">
        <v>-1.333856829374569</v>
      </c>
      <c r="G135" s="11" t="s">
        <v>4</v>
      </c>
      <c r="H135" s="12" t="s">
        <v>5</v>
      </c>
      <c r="I135" s="13">
        <v>2.8446676000000001E-2</v>
      </c>
      <c r="J135" s="14"/>
      <c r="K135" s="15">
        <v>2.8446676000000001E-2</v>
      </c>
    </row>
    <row r="136" spans="1:11" x14ac:dyDescent="0.25">
      <c r="A136" s="7">
        <v>3402935</v>
      </c>
      <c r="B136" s="21" t="s">
        <v>105</v>
      </c>
      <c r="C136" s="41" t="s">
        <v>106</v>
      </c>
      <c r="D136" s="8">
        <v>-1.2032761566747212</v>
      </c>
      <c r="E136" s="9"/>
      <c r="F136" s="10">
        <v>-1.2542450391949003</v>
      </c>
      <c r="G136" s="11" t="s">
        <v>4</v>
      </c>
      <c r="H136" s="12" t="s">
        <v>5</v>
      </c>
      <c r="I136" s="13">
        <v>7.2064344000000004E-3</v>
      </c>
      <c r="J136" s="14"/>
      <c r="K136" s="15">
        <v>7.2064344000000004E-3</v>
      </c>
    </row>
    <row r="137" spans="1:11" x14ac:dyDescent="0.25">
      <c r="A137" s="7">
        <v>2772614</v>
      </c>
      <c r="B137" s="21" t="s">
        <v>190</v>
      </c>
      <c r="C137" s="41" t="s">
        <v>191</v>
      </c>
      <c r="D137" s="8">
        <v>-1.2026559361733402</v>
      </c>
      <c r="E137" s="9"/>
      <c r="F137" s="10">
        <v>-1.2942026275056575</v>
      </c>
      <c r="G137" s="11" t="s">
        <v>4</v>
      </c>
      <c r="H137" s="12" t="s">
        <v>5</v>
      </c>
      <c r="I137" s="13">
        <v>2.8204447999999999E-3</v>
      </c>
      <c r="J137" s="14"/>
      <c r="K137" s="15">
        <v>2.8204447999999999E-3</v>
      </c>
    </row>
    <row r="138" spans="1:11" x14ac:dyDescent="0.25">
      <c r="A138" s="7">
        <v>2468376</v>
      </c>
      <c r="B138" s="21" t="s">
        <v>199</v>
      </c>
      <c r="C138" s="41" t="s">
        <v>200</v>
      </c>
      <c r="D138" s="8">
        <v>-1.2022084667127613</v>
      </c>
      <c r="E138" s="9"/>
      <c r="F138" s="10">
        <v>-1.28538809489456</v>
      </c>
      <c r="G138" s="11" t="s">
        <v>4</v>
      </c>
      <c r="H138" s="12" t="s">
        <v>5</v>
      </c>
      <c r="I138" s="13">
        <v>9.8022465000000003E-3</v>
      </c>
      <c r="J138" s="14"/>
      <c r="K138" s="15">
        <v>9.8022465000000003E-3</v>
      </c>
    </row>
    <row r="139" spans="1:11" x14ac:dyDescent="0.25">
      <c r="A139" s="7">
        <v>2682729</v>
      </c>
      <c r="B139" s="21" t="s">
        <v>150</v>
      </c>
      <c r="C139" s="41" t="s">
        <v>151</v>
      </c>
      <c r="D139" s="8">
        <v>-1.2003698931877118</v>
      </c>
      <c r="E139" s="9"/>
      <c r="F139" s="10">
        <v>-1.3239417826815463</v>
      </c>
      <c r="G139" s="11" t="s">
        <v>4</v>
      </c>
      <c r="H139" s="12" t="s">
        <v>5</v>
      </c>
      <c r="I139" s="13">
        <v>1.9976553000000001E-2</v>
      </c>
      <c r="J139" s="14"/>
      <c r="K139" s="15">
        <v>1.9976553000000001E-2</v>
      </c>
    </row>
    <row r="140" spans="1:11" x14ac:dyDescent="0.25">
      <c r="A140" s="7">
        <v>2678714</v>
      </c>
      <c r="B140" s="21" t="s">
        <v>144</v>
      </c>
      <c r="C140" s="41" t="s">
        <v>145</v>
      </c>
      <c r="D140" s="8">
        <v>-1.1997287188530055</v>
      </c>
      <c r="E140" s="9"/>
      <c r="F140" s="10">
        <v>-1.3265823356481139</v>
      </c>
      <c r="G140" s="11" t="s">
        <v>4</v>
      </c>
      <c r="H140" s="12" t="s">
        <v>5</v>
      </c>
      <c r="I140" s="13">
        <v>8.0591280000000005E-3</v>
      </c>
      <c r="J140" s="14"/>
      <c r="K140" s="15">
        <v>8.0591280000000005E-3</v>
      </c>
    </row>
    <row r="141" spans="1:11" x14ac:dyDescent="0.25">
      <c r="A141" s="7">
        <v>2933536</v>
      </c>
      <c r="B141" s="21" t="s">
        <v>271</v>
      </c>
      <c r="C141" s="41" t="s">
        <v>272</v>
      </c>
      <c r="D141" s="8">
        <v>-1.1990454609554255</v>
      </c>
      <c r="E141" s="9"/>
      <c r="F141" s="10">
        <v>-1.2172280092272729</v>
      </c>
      <c r="G141" s="11" t="s">
        <v>4</v>
      </c>
      <c r="H141" s="12" t="s">
        <v>5</v>
      </c>
      <c r="I141" s="13">
        <v>1.3095071999999999E-2</v>
      </c>
      <c r="J141" s="14"/>
      <c r="K141" s="15">
        <v>1.3095071999999999E-2</v>
      </c>
    </row>
    <row r="142" spans="1:11" x14ac:dyDescent="0.25">
      <c r="A142" s="7">
        <v>2663785</v>
      </c>
      <c r="B142" s="21" t="s">
        <v>290</v>
      </c>
      <c r="C142" s="41" t="s">
        <v>291</v>
      </c>
      <c r="D142" s="8">
        <v>-1.1987776823683014</v>
      </c>
      <c r="E142" s="9"/>
      <c r="F142" s="10">
        <v>-1.2047045536370271</v>
      </c>
      <c r="G142" s="11" t="s">
        <v>4</v>
      </c>
      <c r="H142" s="12" t="s">
        <v>5</v>
      </c>
      <c r="I142" s="13">
        <v>3.6642210000000001E-2</v>
      </c>
      <c r="J142" s="14"/>
      <c r="K142" s="15">
        <v>3.6642210000000001E-2</v>
      </c>
    </row>
    <row r="143" spans="1:11" x14ac:dyDescent="0.25">
      <c r="A143" s="7">
        <v>2912980</v>
      </c>
      <c r="B143" s="21" t="s">
        <v>185</v>
      </c>
      <c r="C143" s="41" t="s">
        <v>186</v>
      </c>
      <c r="D143" s="8">
        <v>-1.1962250117958384</v>
      </c>
      <c r="E143" s="9"/>
      <c r="F143" s="10">
        <v>-1.2983080392318402</v>
      </c>
      <c r="G143" s="11" t="s">
        <v>4</v>
      </c>
      <c r="H143" s="12" t="s">
        <v>5</v>
      </c>
      <c r="I143" s="13">
        <v>2.7115720999999999E-2</v>
      </c>
      <c r="J143" s="14"/>
      <c r="K143" s="15">
        <v>2.7115720999999999E-2</v>
      </c>
    </row>
    <row r="144" spans="1:11" x14ac:dyDescent="0.25">
      <c r="A144" s="7">
        <v>2888284</v>
      </c>
      <c r="B144" s="21" t="s">
        <v>230</v>
      </c>
      <c r="C144" s="41" t="s">
        <v>955</v>
      </c>
      <c r="D144" s="8">
        <v>-1.1956873442343623</v>
      </c>
      <c r="E144" s="9"/>
      <c r="F144" s="10">
        <v>-1.2536891935554679</v>
      </c>
      <c r="G144" s="11" t="s">
        <v>4</v>
      </c>
      <c r="H144" s="12" t="s">
        <v>5</v>
      </c>
      <c r="I144" s="13">
        <v>4.8073789999999998E-2</v>
      </c>
      <c r="J144" s="14"/>
      <c r="K144" s="15">
        <v>4.8073789999999998E-2</v>
      </c>
    </row>
    <row r="145" spans="1:11" x14ac:dyDescent="0.25">
      <c r="A145" s="7">
        <v>2530539</v>
      </c>
      <c r="B145" s="21" t="s">
        <v>197</v>
      </c>
      <c r="C145" s="41" t="s">
        <v>198</v>
      </c>
      <c r="D145" s="8">
        <v>-1.1948837866435391</v>
      </c>
      <c r="E145" s="9"/>
      <c r="F145" s="10">
        <v>-1.2856241300720879</v>
      </c>
      <c r="G145" s="11" t="s">
        <v>4</v>
      </c>
      <c r="H145" s="12" t="s">
        <v>5</v>
      </c>
      <c r="I145" s="13">
        <v>7.7699259999999999E-3</v>
      </c>
      <c r="J145" s="14"/>
      <c r="K145" s="15">
        <v>7.7699259999999999E-3</v>
      </c>
    </row>
    <row r="146" spans="1:11" x14ac:dyDescent="0.25">
      <c r="A146" s="7">
        <v>2400193</v>
      </c>
      <c r="B146" s="21" t="s">
        <v>156</v>
      </c>
      <c r="C146" s="41" t="s">
        <v>157</v>
      </c>
      <c r="D146" s="8">
        <v>-1.1944932715216665</v>
      </c>
      <c r="E146" s="9"/>
      <c r="F146" s="10">
        <v>-1.3208666314995252</v>
      </c>
      <c r="G146" s="11" t="s">
        <v>4</v>
      </c>
      <c r="H146" s="12" t="s">
        <v>5</v>
      </c>
      <c r="I146" s="13">
        <v>1.3090250999999999E-3</v>
      </c>
      <c r="J146" s="14"/>
      <c r="K146" s="15">
        <v>1.3090250999999999E-3</v>
      </c>
    </row>
    <row r="147" spans="1:11" x14ac:dyDescent="0.25">
      <c r="A147" s="7">
        <v>2929036</v>
      </c>
      <c r="B147" s="21" t="s">
        <v>240</v>
      </c>
      <c r="C147" s="41" t="s">
        <v>956</v>
      </c>
      <c r="D147" s="8">
        <v>-1.1942810471735892</v>
      </c>
      <c r="E147" s="9"/>
      <c r="F147" s="10">
        <v>-1.2493485324008966</v>
      </c>
      <c r="G147" s="11" t="s">
        <v>4</v>
      </c>
      <c r="H147" s="12" t="s">
        <v>5</v>
      </c>
      <c r="I147" s="13">
        <v>1.7831083000000001E-2</v>
      </c>
      <c r="J147" s="14"/>
      <c r="K147" s="15">
        <v>1.7831083000000001E-2</v>
      </c>
    </row>
    <row r="148" spans="1:11" x14ac:dyDescent="0.25">
      <c r="A148" s="7">
        <v>2910477</v>
      </c>
      <c r="B148" s="21" t="s">
        <v>194</v>
      </c>
      <c r="C148" s="41" t="s">
        <v>195</v>
      </c>
      <c r="D148" s="8">
        <v>-1.19258304342997</v>
      </c>
      <c r="E148" s="9"/>
      <c r="F148" s="10">
        <v>-1.2884678589032754</v>
      </c>
      <c r="G148" s="11" t="s">
        <v>4</v>
      </c>
      <c r="H148" s="12" t="s">
        <v>5</v>
      </c>
      <c r="I148" s="13">
        <v>2.3241359999999999E-2</v>
      </c>
      <c r="J148" s="14"/>
      <c r="K148" s="15">
        <v>2.3241359999999999E-2</v>
      </c>
    </row>
    <row r="149" spans="1:11" x14ac:dyDescent="0.25">
      <c r="A149" s="7">
        <v>3702689</v>
      </c>
      <c r="B149" s="21" t="s">
        <v>130</v>
      </c>
      <c r="C149" s="41" t="s">
        <v>131</v>
      </c>
      <c r="D149" s="8">
        <v>-1.1913084457650518</v>
      </c>
      <c r="E149" s="9"/>
      <c r="F149" s="10">
        <v>-1.3369402703134459</v>
      </c>
      <c r="G149" s="11" t="s">
        <v>4</v>
      </c>
      <c r="H149" s="12" t="s">
        <v>5</v>
      </c>
      <c r="I149" s="13">
        <v>9.6457469999999997E-3</v>
      </c>
      <c r="J149" s="14"/>
      <c r="K149" s="15">
        <v>9.6457469999999997E-3</v>
      </c>
    </row>
    <row r="150" spans="1:11" x14ac:dyDescent="0.25">
      <c r="A150" s="7">
        <v>2545549</v>
      </c>
      <c r="B150" s="21" t="s">
        <v>298</v>
      </c>
      <c r="C150" s="41" t="s">
        <v>299</v>
      </c>
      <c r="D150" s="8">
        <v>-1.1913013412129709</v>
      </c>
      <c r="E150" s="9"/>
      <c r="F150" s="10">
        <v>-1.1974008639430036</v>
      </c>
      <c r="G150" s="11" t="s">
        <v>4</v>
      </c>
      <c r="H150" s="12" t="s">
        <v>5</v>
      </c>
      <c r="I150" s="13">
        <v>3.2377914000000001E-2</v>
      </c>
      <c r="J150" s="14"/>
      <c r="K150" s="15">
        <v>3.2377914000000001E-2</v>
      </c>
    </row>
    <row r="151" spans="1:11" x14ac:dyDescent="0.25">
      <c r="A151" s="7">
        <v>3362263</v>
      </c>
      <c r="B151" s="21" t="s">
        <v>372</v>
      </c>
      <c r="C151" s="41" t="s">
        <v>373</v>
      </c>
      <c r="D151" s="8">
        <v>-1.1907700964603884</v>
      </c>
      <c r="E151" s="9"/>
      <c r="F151" s="10">
        <v>-1.1429617895222759</v>
      </c>
      <c r="G151" s="11" t="s">
        <v>4</v>
      </c>
      <c r="H151" s="12" t="s">
        <v>5</v>
      </c>
      <c r="I151" s="13">
        <v>8.3035130000000002E-3</v>
      </c>
      <c r="J151" s="14"/>
      <c r="K151" s="15">
        <v>8.3035130000000002E-3</v>
      </c>
    </row>
    <row r="152" spans="1:11" x14ac:dyDescent="0.25">
      <c r="A152" s="7">
        <v>3382523</v>
      </c>
      <c r="B152" s="21" t="s">
        <v>358</v>
      </c>
      <c r="C152" s="41" t="s">
        <v>359</v>
      </c>
      <c r="D152" s="8">
        <v>-1.1906960590961055</v>
      </c>
      <c r="E152" s="9"/>
      <c r="F152" s="10">
        <v>-1.1515533406131979</v>
      </c>
      <c r="G152" s="11" t="s">
        <v>4</v>
      </c>
      <c r="H152" s="12" t="s">
        <v>5</v>
      </c>
      <c r="I152" s="13">
        <v>1.7716425000000001E-2</v>
      </c>
      <c r="J152" s="14"/>
      <c r="K152" s="15">
        <v>1.7716425000000001E-2</v>
      </c>
    </row>
    <row r="153" spans="1:11" x14ac:dyDescent="0.25">
      <c r="A153" s="7">
        <v>2925724</v>
      </c>
      <c r="B153" s="21" t="s">
        <v>142</v>
      </c>
      <c r="C153" s="41" t="s">
        <v>143</v>
      </c>
      <c r="D153" s="8">
        <v>-1.1895421353511186</v>
      </c>
      <c r="E153" s="9"/>
      <c r="F153" s="10">
        <v>-1.3272922347416172</v>
      </c>
      <c r="G153" s="11" t="s">
        <v>4</v>
      </c>
      <c r="H153" s="12" t="s">
        <v>5</v>
      </c>
      <c r="I153" s="13">
        <v>4.7532911999999997E-2</v>
      </c>
      <c r="J153" s="14"/>
      <c r="K153" s="15">
        <v>4.7532911999999997E-2</v>
      </c>
    </row>
    <row r="154" spans="1:11" x14ac:dyDescent="0.25">
      <c r="A154" s="7">
        <v>3405032</v>
      </c>
      <c r="B154" s="21" t="s">
        <v>123</v>
      </c>
      <c r="C154" s="41" t="s">
        <v>124</v>
      </c>
      <c r="D154" s="8">
        <v>-1.1889539638393558</v>
      </c>
      <c r="E154" s="9"/>
      <c r="F154" s="10">
        <v>-1.3529753594859826</v>
      </c>
      <c r="G154" s="11" t="s">
        <v>4</v>
      </c>
      <c r="H154" s="12" t="s">
        <v>5</v>
      </c>
      <c r="I154" s="13">
        <v>7.5388043000000002E-3</v>
      </c>
      <c r="J154" s="14"/>
      <c r="K154" s="15">
        <v>7.5388043000000002E-3</v>
      </c>
    </row>
    <row r="155" spans="1:11" x14ac:dyDescent="0.25">
      <c r="A155" s="7">
        <v>2919927</v>
      </c>
      <c r="B155" s="21" t="s">
        <v>101</v>
      </c>
      <c r="C155" s="41" t="s">
        <v>102</v>
      </c>
      <c r="D155" s="8">
        <v>-1.188375370965983</v>
      </c>
      <c r="E155" s="9"/>
      <c r="F155" s="10">
        <v>-1.3886665304593346</v>
      </c>
      <c r="G155" s="11" t="s">
        <v>4</v>
      </c>
      <c r="H155" s="12" t="s">
        <v>5</v>
      </c>
      <c r="I155" s="13">
        <v>1.5857136000000001E-2</v>
      </c>
      <c r="J155" s="14"/>
      <c r="K155" s="15">
        <v>1.5857136000000001E-2</v>
      </c>
    </row>
    <row r="156" spans="1:11" x14ac:dyDescent="0.25">
      <c r="A156" s="7">
        <v>2369484</v>
      </c>
      <c r="B156" s="21" t="s">
        <v>148</v>
      </c>
      <c r="C156" s="41" t="s">
        <v>149</v>
      </c>
      <c r="D156" s="8">
        <v>-1.1883564147098922</v>
      </c>
      <c r="E156" s="9"/>
      <c r="F156" s="10">
        <v>-1.3246406541304305</v>
      </c>
      <c r="G156" s="11" t="s">
        <v>4</v>
      </c>
      <c r="H156" s="12" t="s">
        <v>5</v>
      </c>
      <c r="I156" s="13">
        <v>1.5878709000000001E-2</v>
      </c>
      <c r="J156" s="14"/>
      <c r="K156" s="15">
        <v>1.5878709000000001E-2</v>
      </c>
    </row>
    <row r="157" spans="1:11" x14ac:dyDescent="0.25">
      <c r="A157" s="7">
        <v>3906062</v>
      </c>
      <c r="B157" s="21" t="s">
        <v>257</v>
      </c>
      <c r="C157" s="41" t="s">
        <v>258</v>
      </c>
      <c r="D157" s="8">
        <v>-1.1862720142680194</v>
      </c>
      <c r="E157" s="9"/>
      <c r="F157" s="10">
        <v>-1.2357797580839933</v>
      </c>
      <c r="G157" s="11" t="s">
        <v>4</v>
      </c>
      <c r="H157" s="12" t="s">
        <v>5</v>
      </c>
      <c r="I157" s="13">
        <v>3.8767814999999997E-2</v>
      </c>
      <c r="J157" s="14"/>
      <c r="K157" s="15">
        <v>3.8767814999999997E-2</v>
      </c>
    </row>
    <row r="158" spans="1:11" x14ac:dyDescent="0.25">
      <c r="A158" s="7">
        <v>3470597</v>
      </c>
      <c r="B158" s="21" t="s">
        <v>332</v>
      </c>
      <c r="C158" s="41" t="s">
        <v>333</v>
      </c>
      <c r="D158" s="8">
        <v>-1.1861771113435013</v>
      </c>
      <c r="E158" s="9"/>
      <c r="F158" s="10">
        <v>-1.1682777513644051</v>
      </c>
      <c r="G158" s="11" t="s">
        <v>4</v>
      </c>
      <c r="H158" s="12" t="s">
        <v>5</v>
      </c>
      <c r="I158" s="13">
        <v>9.9145580000000004E-3</v>
      </c>
      <c r="J158" s="14"/>
      <c r="K158" s="15">
        <v>9.9145580000000004E-3</v>
      </c>
    </row>
    <row r="159" spans="1:11" x14ac:dyDescent="0.25">
      <c r="A159" s="7">
        <v>2380055</v>
      </c>
      <c r="B159" s="21" t="s">
        <v>251</v>
      </c>
      <c r="C159" s="41" t="s">
        <v>252</v>
      </c>
      <c r="D159" s="8">
        <v>-1.1849895953091609</v>
      </c>
      <c r="E159" s="9"/>
      <c r="F159" s="10">
        <v>-1.2378236845704491</v>
      </c>
      <c r="G159" s="11" t="s">
        <v>4</v>
      </c>
      <c r="H159" s="12" t="s">
        <v>5</v>
      </c>
      <c r="I159" s="13">
        <v>1.6244799000000001E-2</v>
      </c>
      <c r="J159" s="14"/>
      <c r="K159" s="15">
        <v>1.6244799000000001E-2</v>
      </c>
    </row>
    <row r="160" spans="1:11" x14ac:dyDescent="0.25">
      <c r="A160" s="7">
        <v>3708508</v>
      </c>
      <c r="B160" s="21" t="s">
        <v>383</v>
      </c>
      <c r="C160" s="41" t="s">
        <v>384</v>
      </c>
      <c r="D160" s="8">
        <v>-1.1844497909699065</v>
      </c>
      <c r="E160" s="9"/>
      <c r="F160" s="10">
        <v>-1.1290568246553359</v>
      </c>
      <c r="G160" s="11" t="s">
        <v>4</v>
      </c>
      <c r="H160" s="12" t="s">
        <v>5</v>
      </c>
      <c r="I160" s="13">
        <v>3.9858273999999999E-2</v>
      </c>
      <c r="J160" s="14"/>
      <c r="K160" s="15">
        <v>3.9858273999999999E-2</v>
      </c>
    </row>
    <row r="161" spans="1:11" x14ac:dyDescent="0.25">
      <c r="A161" s="7">
        <v>2988882</v>
      </c>
      <c r="B161" s="21" t="s">
        <v>180</v>
      </c>
      <c r="C161" s="41" t="s">
        <v>893</v>
      </c>
      <c r="D161" s="8">
        <v>-1.1838586034903633</v>
      </c>
      <c r="E161" s="9"/>
      <c r="F161" s="10">
        <v>-1.3007630055022399</v>
      </c>
      <c r="G161" s="11" t="s">
        <v>4</v>
      </c>
      <c r="H161" s="12" t="s">
        <v>5</v>
      </c>
      <c r="I161" s="13">
        <v>1.2193729E-2</v>
      </c>
      <c r="J161" s="14"/>
      <c r="K161" s="15">
        <v>1.2193729E-2</v>
      </c>
    </row>
    <row r="162" spans="1:11" x14ac:dyDescent="0.25">
      <c r="A162" s="7">
        <v>3955327</v>
      </c>
      <c r="B162" s="21" t="s">
        <v>224</v>
      </c>
      <c r="C162" s="41" t="s">
        <v>225</v>
      </c>
      <c r="D162" s="8">
        <v>-1.1833446788674638</v>
      </c>
      <c r="E162" s="9"/>
      <c r="F162" s="10">
        <v>-1.2594200139049647</v>
      </c>
      <c r="G162" s="11" t="s">
        <v>4</v>
      </c>
      <c r="H162" s="12" t="s">
        <v>5</v>
      </c>
      <c r="I162" s="13">
        <v>2.1792664999999999E-2</v>
      </c>
      <c r="J162" s="14"/>
      <c r="K162" s="15">
        <v>2.1792664999999999E-2</v>
      </c>
    </row>
    <row r="163" spans="1:11" x14ac:dyDescent="0.25">
      <c r="A163" s="7">
        <v>2758076</v>
      </c>
      <c r="B163" s="21" t="s">
        <v>328</v>
      </c>
      <c r="C163" s="41" t="s">
        <v>959</v>
      </c>
      <c r="D163" s="8">
        <v>-1.1827056881367062</v>
      </c>
      <c r="E163" s="9"/>
      <c r="F163" s="10">
        <v>-1.1735178625452436</v>
      </c>
      <c r="G163" s="11" t="s">
        <v>4</v>
      </c>
      <c r="H163" s="12" t="s">
        <v>5</v>
      </c>
      <c r="I163" s="13">
        <v>1.6260808000000002E-2</v>
      </c>
      <c r="J163" s="14"/>
      <c r="K163" s="15">
        <v>1.6260808000000002E-2</v>
      </c>
    </row>
    <row r="164" spans="1:11" x14ac:dyDescent="0.25">
      <c r="A164" s="7">
        <v>3434413</v>
      </c>
      <c r="B164" s="21" t="s">
        <v>222</v>
      </c>
      <c r="C164" s="41" t="s">
        <v>223</v>
      </c>
      <c r="D164" s="8">
        <v>-1.1825446418090397</v>
      </c>
      <c r="E164" s="9"/>
      <c r="F164" s="10">
        <v>-1.2604313894439749</v>
      </c>
      <c r="G164" s="11" t="s">
        <v>4</v>
      </c>
      <c r="H164" s="12" t="s">
        <v>5</v>
      </c>
      <c r="I164" s="13">
        <v>1.9265969999999999E-3</v>
      </c>
      <c r="J164" s="14"/>
      <c r="K164" s="15">
        <v>1.9265969999999999E-3</v>
      </c>
    </row>
    <row r="165" spans="1:11" x14ac:dyDescent="0.25">
      <c r="A165" s="7">
        <v>2980258</v>
      </c>
      <c r="B165" s="21" t="s">
        <v>214</v>
      </c>
      <c r="C165" s="41" t="s">
        <v>215</v>
      </c>
      <c r="D165" s="8">
        <v>-1.1810383344945075</v>
      </c>
      <c r="E165" s="9"/>
      <c r="F165" s="10">
        <v>-1.27144552728613</v>
      </c>
      <c r="G165" s="11" t="s">
        <v>4</v>
      </c>
      <c r="H165" s="12" t="s">
        <v>5</v>
      </c>
      <c r="I165" s="13">
        <v>1.2157769000000001E-2</v>
      </c>
      <c r="J165" s="14"/>
      <c r="K165" s="15">
        <v>1.2157769000000001E-2</v>
      </c>
    </row>
    <row r="166" spans="1:11" x14ac:dyDescent="0.25">
      <c r="A166" s="7">
        <v>3663287</v>
      </c>
      <c r="B166" s="21" t="s">
        <v>243</v>
      </c>
      <c r="C166" s="41" t="s">
        <v>244</v>
      </c>
      <c r="D166" s="8">
        <v>-1.1804461613439834</v>
      </c>
      <c r="E166" s="9"/>
      <c r="F166" s="10">
        <v>-1.2471321995994302</v>
      </c>
      <c r="G166" s="11" t="s">
        <v>4</v>
      </c>
      <c r="H166" s="12" t="s">
        <v>5</v>
      </c>
      <c r="I166" s="13">
        <v>1.4215023E-2</v>
      </c>
      <c r="J166" s="14"/>
      <c r="K166" s="15">
        <v>1.4215023E-2</v>
      </c>
    </row>
    <row r="167" spans="1:11" x14ac:dyDescent="0.25">
      <c r="A167" s="7">
        <v>2664452</v>
      </c>
      <c r="B167" s="21" t="s">
        <v>316</v>
      </c>
      <c r="C167" s="41" t="s">
        <v>317</v>
      </c>
      <c r="D167" s="8">
        <v>-1.1801389823346229</v>
      </c>
      <c r="E167" s="9"/>
      <c r="F167" s="10">
        <v>-1.1841195177030701</v>
      </c>
      <c r="G167" s="11" t="s">
        <v>4</v>
      </c>
      <c r="H167" s="12" t="s">
        <v>5</v>
      </c>
      <c r="I167" s="13">
        <v>4.7532911999999997E-2</v>
      </c>
      <c r="J167" s="14"/>
      <c r="K167" s="15">
        <v>4.7532911999999997E-2</v>
      </c>
    </row>
    <row r="168" spans="1:11" x14ac:dyDescent="0.25">
      <c r="A168" s="7">
        <v>3061997</v>
      </c>
      <c r="B168" s="21" t="s">
        <v>275</v>
      </c>
      <c r="C168" s="41" t="s">
        <v>276</v>
      </c>
      <c r="D168" s="8">
        <v>-1.1791296637835922</v>
      </c>
      <c r="E168" s="9"/>
      <c r="F168" s="10">
        <v>-1.21556039270338</v>
      </c>
      <c r="G168" s="11" t="s">
        <v>4</v>
      </c>
      <c r="H168" s="12" t="s">
        <v>5</v>
      </c>
      <c r="I168" s="13">
        <v>4.6042470000000002E-2</v>
      </c>
      <c r="J168" s="14"/>
      <c r="K168" s="15">
        <v>4.6042470000000002E-2</v>
      </c>
    </row>
    <row r="169" spans="1:11" x14ac:dyDescent="0.25">
      <c r="A169" s="7">
        <v>2478017</v>
      </c>
      <c r="B169" s="21" t="s">
        <v>216</v>
      </c>
      <c r="C169" s="41" t="s">
        <v>896</v>
      </c>
      <c r="D169" s="8">
        <v>-1.1765455914696659</v>
      </c>
      <c r="E169" s="9"/>
      <c r="F169" s="10">
        <v>-1.2702954714745365</v>
      </c>
      <c r="G169" s="11" t="s">
        <v>4</v>
      </c>
      <c r="H169" s="12" t="s">
        <v>5</v>
      </c>
      <c r="I169" s="13">
        <v>1.3860529999999999E-2</v>
      </c>
      <c r="J169" s="14"/>
      <c r="K169" s="15">
        <v>1.3860529999999999E-2</v>
      </c>
    </row>
    <row r="170" spans="1:11" x14ac:dyDescent="0.25">
      <c r="A170" s="7">
        <v>3034449</v>
      </c>
      <c r="B170" s="21" t="s">
        <v>277</v>
      </c>
      <c r="C170" s="41" t="s">
        <v>278</v>
      </c>
      <c r="D170" s="8">
        <v>-1.1731821031730778</v>
      </c>
      <c r="E170" s="9"/>
      <c r="F170" s="10">
        <v>-1.2152658874262301</v>
      </c>
      <c r="G170" s="11" t="s">
        <v>4</v>
      </c>
      <c r="H170" s="12" t="s">
        <v>5</v>
      </c>
      <c r="I170" s="13">
        <v>2.5813329999999999E-2</v>
      </c>
      <c r="J170" s="14"/>
      <c r="K170" s="15">
        <v>2.5813329999999999E-2</v>
      </c>
    </row>
    <row r="171" spans="1:11" x14ac:dyDescent="0.25">
      <c r="A171" s="7">
        <v>2463482</v>
      </c>
      <c r="B171" s="21" t="s">
        <v>140</v>
      </c>
      <c r="C171" s="41" t="s">
        <v>891</v>
      </c>
      <c r="D171" s="8">
        <v>-1.1718029055155326</v>
      </c>
      <c r="E171" s="9"/>
      <c r="F171" s="10">
        <v>-1.3301665957221023</v>
      </c>
      <c r="G171" s="11" t="s">
        <v>4</v>
      </c>
      <c r="H171" s="12" t="s">
        <v>5</v>
      </c>
      <c r="I171" s="13">
        <v>2.0188241999999999E-2</v>
      </c>
      <c r="J171" s="14"/>
      <c r="K171" s="15">
        <v>2.0188241999999999E-2</v>
      </c>
    </row>
    <row r="172" spans="1:11" x14ac:dyDescent="0.25">
      <c r="A172" s="7">
        <v>3757487</v>
      </c>
      <c r="B172" s="21" t="s">
        <v>273</v>
      </c>
      <c r="C172" s="41" t="s">
        <v>274</v>
      </c>
      <c r="D172" s="8">
        <v>-1.1710304986910507</v>
      </c>
      <c r="E172" s="9"/>
      <c r="F172" s="10">
        <v>-1.2162832839569908</v>
      </c>
      <c r="G172" s="11" t="s">
        <v>4</v>
      </c>
      <c r="H172" s="12" t="s">
        <v>5</v>
      </c>
      <c r="I172" s="13">
        <v>3.6356986000000001E-2</v>
      </c>
      <c r="J172" s="14"/>
      <c r="K172" s="15">
        <v>3.6356986000000001E-2</v>
      </c>
    </row>
    <row r="173" spans="1:11" x14ac:dyDescent="0.25">
      <c r="A173" s="7">
        <v>2957816</v>
      </c>
      <c r="B173" s="21" t="s">
        <v>264</v>
      </c>
      <c r="C173" s="41" t="s">
        <v>265</v>
      </c>
      <c r="D173" s="8">
        <v>-1.1701058639199764</v>
      </c>
      <c r="E173" s="9"/>
      <c r="F173" s="10">
        <v>-1.2235608560936932</v>
      </c>
      <c r="G173" s="11" t="s">
        <v>4</v>
      </c>
      <c r="H173" s="12" t="s">
        <v>5</v>
      </c>
      <c r="I173" s="13">
        <v>1.0845913E-2</v>
      </c>
      <c r="J173" s="14"/>
      <c r="K173" s="15">
        <v>1.0845913E-2</v>
      </c>
    </row>
    <row r="174" spans="1:11" x14ac:dyDescent="0.25">
      <c r="A174" s="7">
        <v>3814033</v>
      </c>
      <c r="B174" s="21" t="s">
        <v>231</v>
      </c>
      <c r="C174" s="41" t="s">
        <v>897</v>
      </c>
      <c r="D174" s="8">
        <v>-1.1694799539078982</v>
      </c>
      <c r="E174" s="9"/>
      <c r="F174" s="10">
        <v>-1.2532114187694436</v>
      </c>
      <c r="G174" s="11" t="s">
        <v>4</v>
      </c>
      <c r="H174" s="12" t="s">
        <v>5</v>
      </c>
      <c r="I174" s="13">
        <v>2.2227134999999999E-2</v>
      </c>
      <c r="J174" s="14"/>
      <c r="K174" s="15">
        <v>2.2227134999999999E-2</v>
      </c>
    </row>
    <row r="175" spans="1:11" x14ac:dyDescent="0.25">
      <c r="A175" s="7">
        <v>2757944</v>
      </c>
      <c r="B175" s="21" t="s">
        <v>304</v>
      </c>
      <c r="C175" s="41" t="s">
        <v>903</v>
      </c>
      <c r="D175" s="8">
        <v>-1.1683245066680172</v>
      </c>
      <c r="E175" s="9"/>
      <c r="F175" s="10">
        <v>-1.1958165821135867</v>
      </c>
      <c r="G175" s="11" t="s">
        <v>4</v>
      </c>
      <c r="H175" s="12" t="s">
        <v>5</v>
      </c>
      <c r="I175" s="13">
        <v>4.6169396000000001E-2</v>
      </c>
      <c r="J175" s="14"/>
      <c r="K175" s="15">
        <v>4.6169396000000001E-2</v>
      </c>
    </row>
    <row r="176" spans="1:11" x14ac:dyDescent="0.25">
      <c r="A176" s="7">
        <v>2845043</v>
      </c>
      <c r="B176" s="21" t="s">
        <v>307</v>
      </c>
      <c r="C176" s="41" t="s">
        <v>308</v>
      </c>
      <c r="D176" s="8">
        <v>-1.1678943062552116</v>
      </c>
      <c r="E176" s="9"/>
      <c r="F176" s="10">
        <v>-1.1934639031997289</v>
      </c>
      <c r="G176" s="11" t="s">
        <v>4</v>
      </c>
      <c r="H176" s="12" t="s">
        <v>5</v>
      </c>
      <c r="I176" s="13">
        <v>9.9824059999999992E-3</v>
      </c>
      <c r="J176" s="14"/>
      <c r="K176" s="15">
        <v>9.9824059999999992E-3</v>
      </c>
    </row>
    <row r="177" spans="1:11" x14ac:dyDescent="0.25">
      <c r="A177" s="7">
        <v>2381177</v>
      </c>
      <c r="B177" s="21" t="s">
        <v>348</v>
      </c>
      <c r="C177" s="41" t="s">
        <v>349</v>
      </c>
      <c r="D177" s="8">
        <v>-1.1669333066061041</v>
      </c>
      <c r="E177" s="9"/>
      <c r="F177" s="10">
        <v>-1.1601276690056987</v>
      </c>
      <c r="G177" s="11" t="s">
        <v>4</v>
      </c>
      <c r="H177" s="12" t="s">
        <v>5</v>
      </c>
      <c r="I177" s="13">
        <v>7.7699259999999999E-3</v>
      </c>
      <c r="J177" s="14"/>
      <c r="K177" s="15">
        <v>7.7699259999999999E-3</v>
      </c>
    </row>
    <row r="178" spans="1:11" x14ac:dyDescent="0.25">
      <c r="A178" s="7">
        <v>2926969</v>
      </c>
      <c r="B178" s="21" t="s">
        <v>253</v>
      </c>
      <c r="C178" s="41" t="s">
        <v>254</v>
      </c>
      <c r="D178" s="8">
        <v>-1.1664812266967766</v>
      </c>
      <c r="E178" s="9"/>
      <c r="F178" s="10">
        <v>-1.236922981226855</v>
      </c>
      <c r="G178" s="11" t="s">
        <v>4</v>
      </c>
      <c r="H178" s="12" t="s">
        <v>5</v>
      </c>
      <c r="I178" s="13">
        <v>2.4465734999999998E-3</v>
      </c>
      <c r="J178" s="14"/>
      <c r="K178" s="15">
        <v>2.4465734999999998E-3</v>
      </c>
    </row>
    <row r="179" spans="1:11" x14ac:dyDescent="0.25">
      <c r="A179" s="7">
        <v>3000167</v>
      </c>
      <c r="B179" s="21" t="s">
        <v>385</v>
      </c>
      <c r="C179" s="41" t="s">
        <v>386</v>
      </c>
      <c r="D179" s="8">
        <v>-1.1663486049005372</v>
      </c>
      <c r="E179" s="9"/>
      <c r="F179" s="10">
        <v>-1.127692216816305</v>
      </c>
      <c r="G179" s="11" t="s">
        <v>4</v>
      </c>
      <c r="H179" s="12" t="s">
        <v>5</v>
      </c>
      <c r="I179" s="13">
        <v>9.9043759999999995E-3</v>
      </c>
      <c r="J179" s="14"/>
      <c r="K179" s="15">
        <v>9.9043759999999995E-3</v>
      </c>
    </row>
    <row r="180" spans="1:11" x14ac:dyDescent="0.25">
      <c r="A180" s="7">
        <v>3706842</v>
      </c>
      <c r="B180" s="21" t="s">
        <v>376</v>
      </c>
      <c r="C180" s="41" t="s">
        <v>906</v>
      </c>
      <c r="D180" s="8">
        <v>-1.1656026139902091</v>
      </c>
      <c r="E180" s="9"/>
      <c r="F180" s="10">
        <v>-1.1381262431450134</v>
      </c>
      <c r="G180" s="11" t="s">
        <v>4</v>
      </c>
      <c r="H180" s="12" t="s">
        <v>5</v>
      </c>
      <c r="I180" s="13">
        <v>4.3047953E-2</v>
      </c>
      <c r="J180" s="14"/>
      <c r="K180" s="15">
        <v>4.3047953E-2</v>
      </c>
    </row>
    <row r="181" spans="1:11" x14ac:dyDescent="0.25">
      <c r="A181" s="7">
        <v>3118451</v>
      </c>
      <c r="B181" s="21" t="s">
        <v>146</v>
      </c>
      <c r="C181" s="41" t="s">
        <v>147</v>
      </c>
      <c r="D181" s="8">
        <v>-1.1626787404930889</v>
      </c>
      <c r="E181" s="9"/>
      <c r="F181" s="10">
        <v>-1.3258534223958918</v>
      </c>
      <c r="G181" s="11" t="s">
        <v>4</v>
      </c>
      <c r="H181" s="12" t="s">
        <v>5</v>
      </c>
      <c r="I181" s="13">
        <v>1.5796899999999999E-2</v>
      </c>
      <c r="J181" s="14"/>
      <c r="K181" s="15">
        <v>1.5796899999999999E-2</v>
      </c>
    </row>
    <row r="182" spans="1:11" x14ac:dyDescent="0.25">
      <c r="A182" s="7">
        <v>2904329</v>
      </c>
      <c r="B182" s="21" t="s">
        <v>314</v>
      </c>
      <c r="C182" s="41" t="s">
        <v>315</v>
      </c>
      <c r="D182" s="8">
        <v>-1.1625813523830761</v>
      </c>
      <c r="E182" s="9"/>
      <c r="F182" s="10">
        <v>-1.1846193963417175</v>
      </c>
      <c r="G182" s="11" t="s">
        <v>4</v>
      </c>
      <c r="H182" s="12" t="s">
        <v>5</v>
      </c>
      <c r="I182" s="13">
        <v>1.9059606E-2</v>
      </c>
      <c r="J182" s="14"/>
      <c r="K182" s="15">
        <v>1.9059606E-2</v>
      </c>
    </row>
    <row r="183" spans="1:11" x14ac:dyDescent="0.25">
      <c r="A183" s="7">
        <v>3761632</v>
      </c>
      <c r="B183" s="21" t="s">
        <v>196</v>
      </c>
      <c r="C183" s="41" t="s">
        <v>953</v>
      </c>
      <c r="D183" s="8">
        <v>-1.1623578201860894</v>
      </c>
      <c r="E183" s="9"/>
      <c r="F183" s="10">
        <v>-1.2862830488280175</v>
      </c>
      <c r="G183" s="11" t="s">
        <v>4</v>
      </c>
      <c r="H183" s="12" t="s">
        <v>5</v>
      </c>
      <c r="I183" s="13">
        <v>2.1505033999999999E-2</v>
      </c>
      <c r="J183" s="14"/>
      <c r="K183" s="15">
        <v>2.1505033999999999E-2</v>
      </c>
    </row>
    <row r="184" spans="1:11" x14ac:dyDescent="0.25">
      <c r="A184" s="7">
        <v>2655650</v>
      </c>
      <c r="B184" s="21" t="s">
        <v>398</v>
      </c>
      <c r="C184" s="41" t="s">
        <v>399</v>
      </c>
      <c r="D184" s="8">
        <v>-1.1618949331168349</v>
      </c>
      <c r="E184" s="9"/>
      <c r="F184" s="10">
        <v>-1.0985756800605051</v>
      </c>
      <c r="G184" s="11" t="s">
        <v>4</v>
      </c>
      <c r="H184" s="12" t="s">
        <v>5</v>
      </c>
      <c r="I184" s="13">
        <v>4.4262614E-3</v>
      </c>
      <c r="J184" s="14"/>
      <c r="K184" s="15">
        <v>4.4262614E-3</v>
      </c>
    </row>
    <row r="185" spans="1:11" x14ac:dyDescent="0.25">
      <c r="A185" s="7">
        <v>3051655</v>
      </c>
      <c r="B185" s="21" t="s">
        <v>331</v>
      </c>
      <c r="C185" s="41" t="s">
        <v>905</v>
      </c>
      <c r="D185" s="8">
        <v>-1.1576115696221481</v>
      </c>
      <c r="E185" s="9"/>
      <c r="F185" s="10">
        <v>-1.1682791774540453</v>
      </c>
      <c r="G185" s="11" t="s">
        <v>4</v>
      </c>
      <c r="H185" s="12" t="s">
        <v>5</v>
      </c>
      <c r="I185" s="13">
        <v>8.2301449999999995E-3</v>
      </c>
      <c r="J185" s="14"/>
      <c r="K185" s="15">
        <v>8.2301449999999995E-3</v>
      </c>
    </row>
    <row r="186" spans="1:11" x14ac:dyDescent="0.25">
      <c r="A186" s="7">
        <v>2448971</v>
      </c>
      <c r="B186" s="21" t="s">
        <v>266</v>
      </c>
      <c r="C186" s="41" t="s">
        <v>267</v>
      </c>
      <c r="D186" s="8">
        <v>-1.1573632781108634</v>
      </c>
      <c r="E186" s="9"/>
      <c r="F186" s="10">
        <v>-1.2232118979820932</v>
      </c>
      <c r="G186" s="11" t="s">
        <v>4</v>
      </c>
      <c r="H186" s="12" t="s">
        <v>5</v>
      </c>
      <c r="I186" s="13">
        <v>4.8379190000000002E-2</v>
      </c>
      <c r="J186" s="14"/>
      <c r="K186" s="15">
        <v>4.8379190000000002E-2</v>
      </c>
    </row>
    <row r="187" spans="1:11" x14ac:dyDescent="0.25">
      <c r="A187" s="7">
        <v>3032243</v>
      </c>
      <c r="B187" s="21" t="s">
        <v>387</v>
      </c>
      <c r="C187" s="41" t="s">
        <v>388</v>
      </c>
      <c r="D187" s="8">
        <v>-1.1570811412592599</v>
      </c>
      <c r="E187" s="9"/>
      <c r="F187" s="10">
        <v>-1.1267443202572351</v>
      </c>
      <c r="G187" s="11" t="s">
        <v>4</v>
      </c>
      <c r="H187" s="12" t="s">
        <v>5</v>
      </c>
      <c r="I187" s="13">
        <v>4.6042470000000002E-2</v>
      </c>
      <c r="J187" s="14"/>
      <c r="K187" s="15">
        <v>4.6042470000000002E-2</v>
      </c>
    </row>
    <row r="188" spans="1:11" x14ac:dyDescent="0.25">
      <c r="A188" s="7">
        <v>3429669</v>
      </c>
      <c r="B188" s="21">
        <v>0</v>
      </c>
      <c r="C188" s="41">
        <v>0</v>
      </c>
      <c r="D188" s="8">
        <v>-1.1564708534207813</v>
      </c>
      <c r="E188" s="9"/>
      <c r="F188" s="10">
        <v>-1.2941368669184261</v>
      </c>
      <c r="G188" s="11" t="s">
        <v>4</v>
      </c>
      <c r="H188" s="12" t="s">
        <v>5</v>
      </c>
      <c r="I188" s="13">
        <v>2.7115720999999999E-2</v>
      </c>
      <c r="J188" s="14"/>
      <c r="K188" s="15">
        <v>2.7115720999999999E-2</v>
      </c>
    </row>
    <row r="189" spans="1:11" x14ac:dyDescent="0.25">
      <c r="A189" s="7">
        <v>3412345</v>
      </c>
      <c r="B189" s="21" t="s">
        <v>279</v>
      </c>
      <c r="C189" s="41" t="s">
        <v>280</v>
      </c>
      <c r="D189" s="8">
        <v>-1.155653420309124</v>
      </c>
      <c r="E189" s="9"/>
      <c r="F189" s="10">
        <v>-1.2131829127228539</v>
      </c>
      <c r="G189" s="11" t="s">
        <v>4</v>
      </c>
      <c r="H189" s="12" t="s">
        <v>5</v>
      </c>
      <c r="I189" s="13">
        <v>4.8055593000000001E-2</v>
      </c>
      <c r="J189" s="14"/>
      <c r="K189" s="15">
        <v>4.8055593000000001E-2</v>
      </c>
    </row>
    <row r="190" spans="1:11" x14ac:dyDescent="0.25">
      <c r="A190" s="7">
        <v>3314630</v>
      </c>
      <c r="B190" s="21" t="s">
        <v>377</v>
      </c>
      <c r="C190" s="41" t="s">
        <v>378</v>
      </c>
      <c r="D190" s="8">
        <v>-1.154077715374616</v>
      </c>
      <c r="E190" s="9"/>
      <c r="F190" s="10">
        <v>-1.1342916053722762</v>
      </c>
      <c r="G190" s="11" t="s">
        <v>4</v>
      </c>
      <c r="H190" s="12" t="s">
        <v>5</v>
      </c>
      <c r="I190" s="13">
        <v>4.199344E-2</v>
      </c>
      <c r="J190" s="14"/>
      <c r="K190" s="15">
        <v>4.199344E-2</v>
      </c>
    </row>
    <row r="191" spans="1:11" x14ac:dyDescent="0.25">
      <c r="A191" s="7">
        <v>2951221</v>
      </c>
      <c r="B191" s="21" t="s">
        <v>255</v>
      </c>
      <c r="C191" s="41" t="s">
        <v>256</v>
      </c>
      <c r="D191" s="8">
        <v>-1.1492430976941093</v>
      </c>
      <c r="E191" s="9"/>
      <c r="F191" s="10">
        <v>-1.2360625579475539</v>
      </c>
      <c r="G191" s="11" t="s">
        <v>4</v>
      </c>
      <c r="H191" s="12" t="s">
        <v>5</v>
      </c>
      <c r="I191" s="13">
        <v>1.0861644000000001E-3</v>
      </c>
      <c r="J191" s="14"/>
      <c r="K191" s="15">
        <v>1.0861644000000001E-3</v>
      </c>
    </row>
    <row r="192" spans="1:11" x14ac:dyDescent="0.25">
      <c r="A192" s="7">
        <v>3082824</v>
      </c>
      <c r="B192" s="21" t="s">
        <v>400</v>
      </c>
      <c r="C192" s="41" t="s">
        <v>401</v>
      </c>
      <c r="D192" s="8">
        <v>-1.1491657110053277</v>
      </c>
      <c r="E192" s="9"/>
      <c r="F192" s="10">
        <v>-1.0944972931471635</v>
      </c>
      <c r="G192" s="11" t="s">
        <v>4</v>
      </c>
      <c r="H192" s="12" t="s">
        <v>5</v>
      </c>
      <c r="I192" s="13">
        <v>5.3244983000000001E-3</v>
      </c>
      <c r="J192" s="14"/>
      <c r="K192" s="15">
        <v>5.3244983000000001E-3</v>
      </c>
    </row>
    <row r="193" spans="1:11" x14ac:dyDescent="0.25">
      <c r="A193" s="7">
        <v>2967276</v>
      </c>
      <c r="B193" s="21" t="s">
        <v>344</v>
      </c>
      <c r="C193" s="41" t="s">
        <v>345</v>
      </c>
      <c r="D193" s="8">
        <v>-1.148980848549485</v>
      </c>
      <c r="E193" s="9"/>
      <c r="F193" s="10">
        <v>-1.1621541217222471</v>
      </c>
      <c r="G193" s="11" t="s">
        <v>4</v>
      </c>
      <c r="H193" s="12" t="s">
        <v>5</v>
      </c>
      <c r="I193" s="13">
        <v>1.5857136000000001E-2</v>
      </c>
      <c r="J193" s="14"/>
      <c r="K193" s="15">
        <v>1.5857136000000001E-2</v>
      </c>
    </row>
    <row r="194" spans="1:11" x14ac:dyDescent="0.25">
      <c r="A194" s="7">
        <v>2327677</v>
      </c>
      <c r="B194" s="21" t="s">
        <v>329</v>
      </c>
      <c r="C194" s="41" t="s">
        <v>330</v>
      </c>
      <c r="D194" s="8">
        <v>-1.1467736950486025</v>
      </c>
      <c r="E194" s="9"/>
      <c r="F194" s="10">
        <v>-1.1695540543379455</v>
      </c>
      <c r="G194" s="11" t="s">
        <v>4</v>
      </c>
      <c r="H194" s="12" t="s">
        <v>5</v>
      </c>
      <c r="I194" s="13">
        <v>2.3688348000000001E-2</v>
      </c>
      <c r="J194" s="14"/>
      <c r="K194" s="15">
        <v>2.3688348000000001E-2</v>
      </c>
    </row>
    <row r="195" spans="1:11" x14ac:dyDescent="0.25">
      <c r="A195" s="7">
        <v>2786578</v>
      </c>
      <c r="B195" s="21" t="s">
        <v>208</v>
      </c>
      <c r="C195" s="41" t="s">
        <v>209</v>
      </c>
      <c r="D195" s="8">
        <v>-1.1465642096633346</v>
      </c>
      <c r="E195" s="9"/>
      <c r="F195" s="10">
        <v>-1.2794623594897783</v>
      </c>
      <c r="G195" s="11" t="s">
        <v>4</v>
      </c>
      <c r="H195" s="12" t="s">
        <v>5</v>
      </c>
      <c r="I195" s="13">
        <v>2.7128573999999999E-2</v>
      </c>
      <c r="J195" s="14"/>
      <c r="K195" s="15">
        <v>2.7128573999999999E-2</v>
      </c>
    </row>
    <row r="196" spans="1:11" x14ac:dyDescent="0.25">
      <c r="A196" s="7">
        <v>2391647</v>
      </c>
      <c r="B196" s="21" t="s">
        <v>221</v>
      </c>
      <c r="C196" s="39" t="s">
        <v>954</v>
      </c>
      <c r="D196" s="8">
        <v>-1.1450526173001137</v>
      </c>
      <c r="E196" s="9"/>
      <c r="F196" s="10">
        <v>-1.2612233100636494</v>
      </c>
      <c r="G196" s="11" t="s">
        <v>4</v>
      </c>
      <c r="H196" s="12" t="s">
        <v>5</v>
      </c>
      <c r="I196" s="13">
        <v>2.1342346000000002E-2</v>
      </c>
      <c r="J196" s="14"/>
      <c r="K196" s="15">
        <v>2.1342346000000002E-2</v>
      </c>
    </row>
    <row r="197" spans="1:11" x14ac:dyDescent="0.25">
      <c r="A197" s="7">
        <v>2544662</v>
      </c>
      <c r="B197" s="21" t="s">
        <v>322</v>
      </c>
      <c r="C197" s="41" t="s">
        <v>323</v>
      </c>
      <c r="D197" s="8">
        <v>-1.1435142846707647</v>
      </c>
      <c r="E197" s="9"/>
      <c r="F197" s="10">
        <v>-1.1783103559267425</v>
      </c>
      <c r="G197" s="11" t="s">
        <v>4</v>
      </c>
      <c r="H197" s="12" t="s">
        <v>5</v>
      </c>
      <c r="I197" s="13">
        <v>5.3540940000000002E-3</v>
      </c>
      <c r="J197" s="14"/>
      <c r="K197" s="15">
        <v>5.3540940000000002E-3</v>
      </c>
    </row>
    <row r="198" spans="1:11" x14ac:dyDescent="0.25">
      <c r="A198" s="7">
        <v>3564620</v>
      </c>
      <c r="B198" s="21" t="s">
        <v>396</v>
      </c>
      <c r="C198" s="41" t="s">
        <v>397</v>
      </c>
      <c r="D198" s="8">
        <v>-1.1396676623668498</v>
      </c>
      <c r="E198" s="9"/>
      <c r="F198" s="10">
        <v>-1.099531556477529</v>
      </c>
      <c r="G198" s="11" t="s">
        <v>4</v>
      </c>
      <c r="H198" s="12" t="s">
        <v>5</v>
      </c>
      <c r="I198" s="13">
        <v>4.7839082999999998E-2</v>
      </c>
      <c r="J198" s="14"/>
      <c r="K198" s="15">
        <v>4.7839082999999998E-2</v>
      </c>
    </row>
    <row r="199" spans="1:11" x14ac:dyDescent="0.25">
      <c r="A199" s="7">
        <v>2491336</v>
      </c>
      <c r="B199" s="21" t="s">
        <v>288</v>
      </c>
      <c r="C199" s="41" t="s">
        <v>289</v>
      </c>
      <c r="D199" s="8">
        <v>-1.1390063984948642</v>
      </c>
      <c r="E199" s="9"/>
      <c r="F199" s="10">
        <v>-1.2051944683785945</v>
      </c>
      <c r="G199" s="11" t="s">
        <v>4</v>
      </c>
      <c r="H199" s="12" t="s">
        <v>5</v>
      </c>
      <c r="I199" s="13">
        <v>9.5119360000000003E-3</v>
      </c>
      <c r="J199" s="14"/>
      <c r="K199" s="15">
        <v>9.5119360000000003E-3</v>
      </c>
    </row>
    <row r="200" spans="1:11" x14ac:dyDescent="0.25">
      <c r="A200" s="7">
        <v>3108433</v>
      </c>
      <c r="B200" s="21" t="s">
        <v>370</v>
      </c>
      <c r="C200" s="41" t="s">
        <v>371</v>
      </c>
      <c r="D200" s="8">
        <v>-1.1383882754949683</v>
      </c>
      <c r="E200" s="9"/>
      <c r="F200" s="10">
        <v>-1.1466398063657481</v>
      </c>
      <c r="G200" s="11" t="s">
        <v>4</v>
      </c>
      <c r="H200" s="12" t="s">
        <v>5</v>
      </c>
      <c r="I200" s="13">
        <v>5.6685870000000001E-3</v>
      </c>
      <c r="J200" s="14"/>
      <c r="K200" s="15">
        <v>5.6685870000000001E-3</v>
      </c>
    </row>
    <row r="201" spans="1:11" x14ac:dyDescent="0.25">
      <c r="A201" s="7">
        <v>2525182</v>
      </c>
      <c r="B201" s="21" t="s">
        <v>295</v>
      </c>
      <c r="C201" s="41" t="s">
        <v>902</v>
      </c>
      <c r="D201" s="8">
        <v>-1.1379298888389351</v>
      </c>
      <c r="E201" s="9"/>
      <c r="F201" s="10">
        <v>-1.2021700063688963</v>
      </c>
      <c r="G201" s="11" t="s">
        <v>4</v>
      </c>
      <c r="H201" s="12" t="s">
        <v>5</v>
      </c>
      <c r="I201" s="13">
        <v>4.0416114000000003E-2</v>
      </c>
      <c r="J201" s="14"/>
      <c r="K201" s="15">
        <v>4.0416114000000003E-2</v>
      </c>
    </row>
    <row r="202" spans="1:11" x14ac:dyDescent="0.25">
      <c r="A202" s="7">
        <v>3782771</v>
      </c>
      <c r="B202" s="21" t="s">
        <v>262</v>
      </c>
      <c r="C202" s="41" t="s">
        <v>263</v>
      </c>
      <c r="D202" s="8">
        <v>-1.1359072613694736</v>
      </c>
      <c r="E202" s="9"/>
      <c r="F202" s="10">
        <v>-1.2282767381929922</v>
      </c>
      <c r="G202" s="11" t="s">
        <v>4</v>
      </c>
      <c r="H202" s="12" t="s">
        <v>5</v>
      </c>
      <c r="I202" s="13">
        <v>2.8408158999999999E-2</v>
      </c>
      <c r="J202" s="14"/>
      <c r="K202" s="15">
        <v>2.8408158999999999E-2</v>
      </c>
    </row>
    <row r="203" spans="1:11" x14ac:dyDescent="0.25">
      <c r="A203" s="7">
        <v>2666566</v>
      </c>
      <c r="B203" s="21" t="s">
        <v>293</v>
      </c>
      <c r="C203" s="41" t="s">
        <v>294</v>
      </c>
      <c r="D203" s="8">
        <v>-1.1343381414964884</v>
      </c>
      <c r="E203" s="9"/>
      <c r="F203" s="10">
        <v>-1.2041300795230336</v>
      </c>
      <c r="G203" s="11" t="s">
        <v>4</v>
      </c>
      <c r="H203" s="12" t="s">
        <v>5</v>
      </c>
      <c r="I203" s="13">
        <v>3.1667423E-2</v>
      </c>
      <c r="J203" s="14"/>
      <c r="K203" s="15">
        <v>3.1667423E-2</v>
      </c>
    </row>
    <row r="204" spans="1:11" x14ac:dyDescent="0.25">
      <c r="A204" s="7">
        <v>2483544</v>
      </c>
      <c r="B204" s="21" t="s">
        <v>238</v>
      </c>
      <c r="C204" s="41" t="s">
        <v>239</v>
      </c>
      <c r="D204" s="8">
        <v>-1.1336101666160248</v>
      </c>
      <c r="E204" s="9"/>
      <c r="F204" s="10">
        <v>-1.2510351960717765</v>
      </c>
      <c r="G204" s="11" t="s">
        <v>4</v>
      </c>
      <c r="H204" s="12" t="s">
        <v>5</v>
      </c>
      <c r="I204" s="13">
        <v>1.89853E-2</v>
      </c>
      <c r="J204" s="14"/>
      <c r="K204" s="15">
        <v>1.89853E-2</v>
      </c>
    </row>
    <row r="205" spans="1:11" x14ac:dyDescent="0.25">
      <c r="A205" s="7">
        <v>3334484</v>
      </c>
      <c r="B205" s="21" t="s">
        <v>247</v>
      </c>
      <c r="C205" s="41" t="s">
        <v>248</v>
      </c>
      <c r="D205" s="8">
        <v>-1.1323798462275112</v>
      </c>
      <c r="E205" s="9"/>
      <c r="F205" s="10">
        <v>-1.2397669562240661</v>
      </c>
      <c r="G205" s="11" t="s">
        <v>4</v>
      </c>
      <c r="H205" s="12" t="s">
        <v>5</v>
      </c>
      <c r="I205" s="13">
        <v>1.4994861999999999E-2</v>
      </c>
      <c r="J205" s="14"/>
      <c r="K205" s="15">
        <v>1.4994861999999999E-2</v>
      </c>
    </row>
    <row r="206" spans="1:11" x14ac:dyDescent="0.25">
      <c r="A206" s="7">
        <v>2339786</v>
      </c>
      <c r="B206" s="21" t="s">
        <v>234</v>
      </c>
      <c r="C206" s="41" t="s">
        <v>235</v>
      </c>
      <c r="D206" s="8">
        <v>-1.131074438992592</v>
      </c>
      <c r="E206" s="9"/>
      <c r="F206" s="10">
        <v>-1.2522237951676707</v>
      </c>
      <c r="G206" s="11" t="s">
        <v>4</v>
      </c>
      <c r="H206" s="12" t="s">
        <v>5</v>
      </c>
      <c r="I206" s="13">
        <v>1.6244799000000001E-2</v>
      </c>
      <c r="J206" s="14"/>
      <c r="K206" s="15">
        <v>1.6244799000000001E-2</v>
      </c>
    </row>
    <row r="207" spans="1:11" x14ac:dyDescent="0.25">
      <c r="A207" s="7">
        <v>3652489</v>
      </c>
      <c r="B207" s="21" t="s">
        <v>379</v>
      </c>
      <c r="C207" s="41" t="s">
        <v>380</v>
      </c>
      <c r="D207" s="8">
        <v>-1.1309768204750283</v>
      </c>
      <c r="E207" s="9"/>
      <c r="F207" s="10">
        <v>-1.1307734044366267</v>
      </c>
      <c r="G207" s="11" t="s">
        <v>4</v>
      </c>
      <c r="H207" s="12" t="s">
        <v>5</v>
      </c>
      <c r="I207" s="13">
        <v>3.4671817000000001E-2</v>
      </c>
      <c r="J207" s="14"/>
      <c r="K207" s="15">
        <v>3.4671817000000001E-2</v>
      </c>
    </row>
    <row r="208" spans="1:11" x14ac:dyDescent="0.25">
      <c r="A208" s="7">
        <v>3680130</v>
      </c>
      <c r="B208" s="21" t="s">
        <v>249</v>
      </c>
      <c r="C208" s="41" t="s">
        <v>250</v>
      </c>
      <c r="D208" s="8">
        <v>-1.1306717686504788</v>
      </c>
      <c r="E208" s="9"/>
      <c r="F208" s="10">
        <v>-1.2393536768671032</v>
      </c>
      <c r="G208" s="11" t="s">
        <v>4</v>
      </c>
      <c r="H208" s="12" t="s">
        <v>5</v>
      </c>
      <c r="I208" s="13">
        <v>1.9014498000000001E-2</v>
      </c>
      <c r="J208" s="14"/>
      <c r="K208" s="15">
        <v>1.9014498000000001E-2</v>
      </c>
    </row>
    <row r="209" spans="1:11" x14ac:dyDescent="0.25">
      <c r="A209" s="7">
        <v>2435347</v>
      </c>
      <c r="B209" s="21" t="s">
        <v>282</v>
      </c>
      <c r="C209" s="41" t="s">
        <v>283</v>
      </c>
      <c r="D209" s="8">
        <v>-1.1276060248899815</v>
      </c>
      <c r="E209" s="9"/>
      <c r="F209" s="10">
        <v>-1.2076515490787663</v>
      </c>
      <c r="G209" s="11" t="s">
        <v>4</v>
      </c>
      <c r="H209" s="12" t="s">
        <v>5</v>
      </c>
      <c r="I209" s="13">
        <v>2.7115720999999999E-2</v>
      </c>
      <c r="J209" s="14"/>
      <c r="K209" s="15">
        <v>2.7115720999999999E-2</v>
      </c>
    </row>
    <row r="210" spans="1:11" x14ac:dyDescent="0.25">
      <c r="A210" s="7">
        <v>2883440</v>
      </c>
      <c r="B210" s="21" t="s">
        <v>300</v>
      </c>
      <c r="C210" s="41" t="s">
        <v>301</v>
      </c>
      <c r="D210" s="8">
        <v>-1.1275652085126437</v>
      </c>
      <c r="E210" s="9"/>
      <c r="F210" s="10">
        <v>-1.1963455633321987</v>
      </c>
      <c r="G210" s="11" t="s">
        <v>4</v>
      </c>
      <c r="H210" s="12" t="s">
        <v>5</v>
      </c>
      <c r="I210" s="13">
        <v>6.5655310000000003E-3</v>
      </c>
      <c r="J210" s="14"/>
      <c r="K210" s="15">
        <v>6.5655310000000003E-3</v>
      </c>
    </row>
    <row r="211" spans="1:11" x14ac:dyDescent="0.25">
      <c r="A211" s="7">
        <v>3572982</v>
      </c>
      <c r="B211" s="21" t="s">
        <v>390</v>
      </c>
      <c r="C211" s="41" t="s">
        <v>391</v>
      </c>
      <c r="D211" s="8">
        <v>-1.1259945950077637</v>
      </c>
      <c r="E211" s="9"/>
      <c r="F211" s="10">
        <v>-1.109641486382511</v>
      </c>
      <c r="G211" s="11" t="s">
        <v>4</v>
      </c>
      <c r="H211" s="12" t="s">
        <v>5</v>
      </c>
      <c r="I211" s="13">
        <v>3.2597929999999997E-2</v>
      </c>
      <c r="J211" s="14"/>
      <c r="K211" s="15">
        <v>3.2597929999999997E-2</v>
      </c>
    </row>
    <row r="212" spans="1:11" x14ac:dyDescent="0.25">
      <c r="A212" s="7">
        <v>2570291</v>
      </c>
      <c r="B212" s="21" t="s">
        <v>305</v>
      </c>
      <c r="C212" s="41" t="s">
        <v>306</v>
      </c>
      <c r="D212" s="8">
        <v>-1.1236096285386981</v>
      </c>
      <c r="E212" s="9"/>
      <c r="F212" s="10">
        <v>-1.1939663807152061</v>
      </c>
      <c r="G212" s="11" t="s">
        <v>4</v>
      </c>
      <c r="H212" s="12" t="s">
        <v>5</v>
      </c>
      <c r="I212" s="13">
        <v>4.8073789999999998E-2</v>
      </c>
      <c r="J212" s="14"/>
      <c r="K212" s="15">
        <v>4.8073789999999998E-2</v>
      </c>
    </row>
    <row r="213" spans="1:11" x14ac:dyDescent="0.25">
      <c r="A213" s="7">
        <v>3482572</v>
      </c>
      <c r="B213" s="21" t="s">
        <v>389</v>
      </c>
      <c r="C213" s="41" t="s">
        <v>907</v>
      </c>
      <c r="D213" s="8">
        <v>-1.123127085044888</v>
      </c>
      <c r="E213" s="9"/>
      <c r="F213" s="10">
        <v>-1.125046205503204</v>
      </c>
      <c r="G213" s="11" t="s">
        <v>4</v>
      </c>
      <c r="H213" s="12" t="s">
        <v>5</v>
      </c>
      <c r="I213" s="13">
        <v>4.3047953E-2</v>
      </c>
      <c r="J213" s="14"/>
      <c r="K213" s="15">
        <v>4.3047953E-2</v>
      </c>
    </row>
    <row r="214" spans="1:11" x14ac:dyDescent="0.25">
      <c r="A214" s="7">
        <v>2943236</v>
      </c>
      <c r="B214" s="21" t="s">
        <v>352</v>
      </c>
      <c r="C214" s="41" t="s">
        <v>353</v>
      </c>
      <c r="D214" s="8">
        <v>-1.1230991677654889</v>
      </c>
      <c r="E214" s="9"/>
      <c r="F214" s="10">
        <v>-1.1560204004470549</v>
      </c>
      <c r="G214" s="11" t="s">
        <v>4</v>
      </c>
      <c r="H214" s="12" t="s">
        <v>5</v>
      </c>
      <c r="I214" s="13">
        <v>5.6685870000000001E-3</v>
      </c>
      <c r="J214" s="14"/>
      <c r="K214" s="15">
        <v>5.6685870000000001E-3</v>
      </c>
    </row>
    <row r="215" spans="1:11" x14ac:dyDescent="0.25">
      <c r="A215" s="7">
        <v>3996339</v>
      </c>
      <c r="B215" s="21" t="s">
        <v>284</v>
      </c>
      <c r="C215" s="41" t="s">
        <v>285</v>
      </c>
      <c r="D215" s="8">
        <v>-1.122261207819772</v>
      </c>
      <c r="E215" s="9"/>
      <c r="F215" s="10">
        <v>-1.2072434760891826</v>
      </c>
      <c r="G215" s="11" t="s">
        <v>4</v>
      </c>
      <c r="H215" s="12" t="s">
        <v>5</v>
      </c>
      <c r="I215" s="13">
        <v>1.1976258E-2</v>
      </c>
      <c r="J215" s="14"/>
      <c r="K215" s="15">
        <v>1.1976258E-2</v>
      </c>
    </row>
    <row r="216" spans="1:11" x14ac:dyDescent="0.25">
      <c r="A216" s="7">
        <v>3357279</v>
      </c>
      <c r="B216" s="21" t="s">
        <v>394</v>
      </c>
      <c r="C216" s="41" t="s">
        <v>395</v>
      </c>
      <c r="D216" s="8">
        <v>-1.1185139370901336</v>
      </c>
      <c r="E216" s="9"/>
      <c r="F216" s="10">
        <v>-1.1032229319625926</v>
      </c>
      <c r="G216" s="11" t="s">
        <v>4</v>
      </c>
      <c r="H216" s="12" t="s">
        <v>5</v>
      </c>
      <c r="I216" s="13">
        <v>1.6244799000000001E-2</v>
      </c>
      <c r="J216" s="14"/>
      <c r="K216" s="15">
        <v>1.6244799000000001E-2</v>
      </c>
    </row>
    <row r="217" spans="1:11" x14ac:dyDescent="0.25">
      <c r="A217" s="7">
        <v>2571217</v>
      </c>
      <c r="B217" s="21" t="s">
        <v>286</v>
      </c>
      <c r="C217" s="41" t="s">
        <v>287</v>
      </c>
      <c r="D217" s="8">
        <v>-1.1181018182937223</v>
      </c>
      <c r="E217" s="9"/>
      <c r="F217" s="10">
        <v>-1.2056908043190084</v>
      </c>
      <c r="G217" s="11" t="s">
        <v>4</v>
      </c>
      <c r="H217" s="12" t="s">
        <v>5</v>
      </c>
      <c r="I217" s="13">
        <v>3.3920369999999998E-2</v>
      </c>
      <c r="J217" s="14"/>
      <c r="K217" s="15">
        <v>3.3920369999999998E-2</v>
      </c>
    </row>
    <row r="218" spans="1:11" x14ac:dyDescent="0.25">
      <c r="A218" s="7">
        <v>3430331</v>
      </c>
      <c r="B218" s="21" t="s">
        <v>356</v>
      </c>
      <c r="C218" s="41" t="s">
        <v>357</v>
      </c>
      <c r="D218" s="8">
        <v>-1.1174148855158352</v>
      </c>
      <c r="E218" s="9"/>
      <c r="F218" s="10">
        <v>-1.1538832586040162</v>
      </c>
      <c r="G218" s="11" t="s">
        <v>4</v>
      </c>
      <c r="H218" s="12" t="s">
        <v>5</v>
      </c>
      <c r="I218" s="13">
        <v>2.1637334000000001E-2</v>
      </c>
      <c r="J218" s="14"/>
      <c r="K218" s="15">
        <v>2.1637334000000001E-2</v>
      </c>
    </row>
    <row r="219" spans="1:11" x14ac:dyDescent="0.25">
      <c r="A219" s="7">
        <v>3427820</v>
      </c>
      <c r="B219" s="21" t="s">
        <v>292</v>
      </c>
      <c r="C219" s="41" t="s">
        <v>901</v>
      </c>
      <c r="D219" s="8">
        <v>-1.1153349513570625</v>
      </c>
      <c r="E219" s="9"/>
      <c r="F219" s="10">
        <v>-1.2041782445136486</v>
      </c>
      <c r="G219" s="11" t="s">
        <v>4</v>
      </c>
      <c r="H219" s="12" t="s">
        <v>5</v>
      </c>
      <c r="I219" s="13">
        <v>1.4826495E-2</v>
      </c>
      <c r="J219" s="14"/>
      <c r="K219" s="15">
        <v>1.4826495E-2</v>
      </c>
    </row>
    <row r="220" spans="1:11" x14ac:dyDescent="0.25">
      <c r="A220" s="7">
        <v>2376922</v>
      </c>
      <c r="B220" s="21" t="s">
        <v>311</v>
      </c>
      <c r="C220" s="41" t="s">
        <v>312</v>
      </c>
      <c r="D220" s="8">
        <v>-1.114552846776236</v>
      </c>
      <c r="E220" s="9"/>
      <c r="F220" s="10">
        <v>-1.1893853131484942</v>
      </c>
      <c r="G220" s="11" t="s">
        <v>4</v>
      </c>
      <c r="H220" s="12" t="s">
        <v>5</v>
      </c>
      <c r="I220" s="13">
        <v>2.4734892000000001E-2</v>
      </c>
      <c r="J220" s="14"/>
      <c r="K220" s="15">
        <v>2.4734892000000001E-2</v>
      </c>
    </row>
    <row r="221" spans="1:11" x14ac:dyDescent="0.25">
      <c r="A221" s="7">
        <v>3820501</v>
      </c>
      <c r="B221" s="21" t="s">
        <v>324</v>
      </c>
      <c r="C221" s="41" t="s">
        <v>325</v>
      </c>
      <c r="D221" s="8">
        <v>-1.1139789317997142</v>
      </c>
      <c r="E221" s="9"/>
      <c r="F221" s="10">
        <v>-1.1781379538433856</v>
      </c>
      <c r="G221" s="11" t="s">
        <v>4</v>
      </c>
      <c r="H221" s="12" t="s">
        <v>5</v>
      </c>
      <c r="I221" s="13">
        <v>4.2400220000000002E-2</v>
      </c>
      <c r="J221" s="14"/>
      <c r="K221" s="15">
        <v>4.2400220000000002E-2</v>
      </c>
    </row>
    <row r="222" spans="1:11" x14ac:dyDescent="0.25">
      <c r="A222" s="7">
        <v>3091797</v>
      </c>
      <c r="B222" s="21" t="s">
        <v>360</v>
      </c>
      <c r="C222" s="41" t="s">
        <v>361</v>
      </c>
      <c r="D222" s="8">
        <v>-1.1132596076572354</v>
      </c>
      <c r="E222" s="9"/>
      <c r="F222" s="10">
        <v>-1.15039159518437</v>
      </c>
      <c r="G222" s="11" t="s">
        <v>4</v>
      </c>
      <c r="H222" s="12" t="s">
        <v>5</v>
      </c>
      <c r="I222" s="13">
        <v>4.2144723000000002E-2</v>
      </c>
      <c r="J222" s="14"/>
      <c r="K222" s="15">
        <v>4.2144723000000002E-2</v>
      </c>
    </row>
    <row r="223" spans="1:11" x14ac:dyDescent="0.25">
      <c r="A223" s="7">
        <v>3073747</v>
      </c>
      <c r="B223" s="21" t="s">
        <v>281</v>
      </c>
      <c r="C223" s="41" t="s">
        <v>900</v>
      </c>
      <c r="D223" s="8">
        <v>-1.1122558983545709</v>
      </c>
      <c r="E223" s="9"/>
      <c r="F223" s="10">
        <v>-1.211180644595983</v>
      </c>
      <c r="G223" s="11" t="s">
        <v>4</v>
      </c>
      <c r="H223" s="12" t="s">
        <v>5</v>
      </c>
      <c r="I223" s="13">
        <v>9.8022465000000003E-3</v>
      </c>
      <c r="J223" s="14"/>
      <c r="K223" s="15">
        <v>9.8022465000000003E-3</v>
      </c>
    </row>
    <row r="224" spans="1:11" x14ac:dyDescent="0.25">
      <c r="A224" s="7">
        <v>3294854</v>
      </c>
      <c r="B224" s="21" t="s">
        <v>338</v>
      </c>
      <c r="C224" s="41" t="s">
        <v>339</v>
      </c>
      <c r="D224" s="8">
        <v>-1.1118959266595325</v>
      </c>
      <c r="E224" s="9"/>
      <c r="F224" s="10">
        <v>-1.1658731650555856</v>
      </c>
      <c r="G224" s="11" t="s">
        <v>4</v>
      </c>
      <c r="H224" s="12" t="s">
        <v>5</v>
      </c>
      <c r="I224" s="13">
        <v>1.8009942000000001E-2</v>
      </c>
      <c r="J224" s="14"/>
      <c r="K224" s="15">
        <v>1.8009942000000001E-2</v>
      </c>
    </row>
    <row r="225" spans="1:11" x14ac:dyDescent="0.25">
      <c r="A225" s="7">
        <v>2441043</v>
      </c>
      <c r="B225" s="21" t="s">
        <v>336</v>
      </c>
      <c r="C225" s="41" t="s">
        <v>337</v>
      </c>
      <c r="D225" s="8">
        <v>-1.1104277800218685</v>
      </c>
      <c r="E225" s="9"/>
      <c r="F225" s="10">
        <v>-1.1659898568458593</v>
      </c>
      <c r="G225" s="11" t="s">
        <v>4</v>
      </c>
      <c r="H225" s="12" t="s">
        <v>5</v>
      </c>
      <c r="I225" s="13">
        <v>4.8379190000000002E-2</v>
      </c>
      <c r="J225" s="14"/>
      <c r="K225" s="15">
        <v>4.8379190000000002E-2</v>
      </c>
    </row>
    <row r="226" spans="1:11" x14ac:dyDescent="0.25">
      <c r="A226" s="7">
        <v>2498143</v>
      </c>
      <c r="B226" s="21" t="s">
        <v>368</v>
      </c>
      <c r="C226" s="41" t="s">
        <v>369</v>
      </c>
      <c r="D226" s="8">
        <v>-1.107568258486747</v>
      </c>
      <c r="E226" s="9"/>
      <c r="F226" s="10">
        <v>-1.1483766624816767</v>
      </c>
      <c r="G226" s="11" t="s">
        <v>4</v>
      </c>
      <c r="H226" s="12" t="s">
        <v>5</v>
      </c>
      <c r="I226" s="13">
        <v>4.6409423999999998E-2</v>
      </c>
      <c r="J226" s="14"/>
      <c r="K226" s="15">
        <v>4.6409423999999998E-2</v>
      </c>
    </row>
    <row r="227" spans="1:11" x14ac:dyDescent="0.25">
      <c r="A227" s="7">
        <v>3089285</v>
      </c>
      <c r="B227" s="21" t="s">
        <v>309</v>
      </c>
      <c r="C227" s="41" t="s">
        <v>310</v>
      </c>
      <c r="D227" s="8">
        <v>-1.1051141724443121</v>
      </c>
      <c r="E227" s="9"/>
      <c r="F227" s="10">
        <v>-1.1926670313760652</v>
      </c>
      <c r="G227" s="11" t="s">
        <v>4</v>
      </c>
      <c r="H227" s="12" t="s">
        <v>5</v>
      </c>
      <c r="I227" s="13">
        <v>2.2282302E-2</v>
      </c>
      <c r="J227" s="14"/>
      <c r="K227" s="15">
        <v>2.2282302E-2</v>
      </c>
    </row>
    <row r="228" spans="1:11" x14ac:dyDescent="0.25">
      <c r="A228" s="7">
        <v>2371547</v>
      </c>
      <c r="B228" s="21" t="s">
        <v>342</v>
      </c>
      <c r="C228" s="41" t="s">
        <v>343</v>
      </c>
      <c r="D228" s="8">
        <v>-1.1049950306528815</v>
      </c>
      <c r="E228" s="9"/>
      <c r="F228" s="10">
        <v>-1.1641937592177836</v>
      </c>
      <c r="G228" s="11" t="s">
        <v>4</v>
      </c>
      <c r="H228" s="12" t="s">
        <v>5</v>
      </c>
      <c r="I228" s="13">
        <v>3.2377914000000001E-2</v>
      </c>
      <c r="J228" s="14"/>
      <c r="K228" s="15">
        <v>3.2377914000000001E-2</v>
      </c>
    </row>
    <row r="229" spans="1:11" x14ac:dyDescent="0.25">
      <c r="A229" s="7">
        <v>2999640</v>
      </c>
      <c r="B229" s="21" t="s">
        <v>313</v>
      </c>
      <c r="C229" s="41" t="s">
        <v>904</v>
      </c>
      <c r="D229" s="8">
        <v>-1.1047331582183442</v>
      </c>
      <c r="E229" s="9"/>
      <c r="F229" s="10">
        <v>-1.1865282590858297</v>
      </c>
      <c r="G229" s="11" t="s">
        <v>4</v>
      </c>
      <c r="H229" s="12" t="s">
        <v>5</v>
      </c>
      <c r="I229" s="13">
        <v>1.9976553000000001E-2</v>
      </c>
      <c r="J229" s="14"/>
      <c r="K229" s="15">
        <v>1.9976553000000001E-2</v>
      </c>
    </row>
    <row r="230" spans="1:11" x14ac:dyDescent="0.25">
      <c r="A230" s="7">
        <v>2643530</v>
      </c>
      <c r="B230" s="21" t="s">
        <v>354</v>
      </c>
      <c r="C230" s="41" t="s">
        <v>355</v>
      </c>
      <c r="D230" s="8">
        <v>-1.1031223971968833</v>
      </c>
      <c r="E230" s="9"/>
      <c r="F230" s="10">
        <v>-1.1541551133441315</v>
      </c>
      <c r="G230" s="11" t="s">
        <v>4</v>
      </c>
      <c r="H230" s="12" t="s">
        <v>5</v>
      </c>
      <c r="I230" s="13">
        <v>3.8767814999999997E-2</v>
      </c>
      <c r="J230" s="14"/>
      <c r="K230" s="15">
        <v>3.8767814999999997E-2</v>
      </c>
    </row>
    <row r="231" spans="1:11" x14ac:dyDescent="0.25">
      <c r="A231" s="7">
        <v>2359036</v>
      </c>
      <c r="B231" s="21" t="s">
        <v>381</v>
      </c>
      <c r="C231" s="41" t="s">
        <v>382</v>
      </c>
      <c r="D231" s="8">
        <v>-1.1015302449181075</v>
      </c>
      <c r="E231" s="9"/>
      <c r="F231" s="10">
        <v>-1.1303036319434805</v>
      </c>
      <c r="G231" s="11" t="s">
        <v>4</v>
      </c>
      <c r="H231" s="12" t="s">
        <v>5</v>
      </c>
      <c r="I231" s="13">
        <v>4.8379190000000002E-2</v>
      </c>
      <c r="J231" s="14"/>
      <c r="K231" s="15">
        <v>4.8379190000000002E-2</v>
      </c>
    </row>
    <row r="232" spans="1:11" x14ac:dyDescent="0.25">
      <c r="A232" s="7">
        <v>2892170</v>
      </c>
      <c r="B232" s="21" t="s">
        <v>362</v>
      </c>
      <c r="C232" s="41" t="s">
        <v>363</v>
      </c>
      <c r="D232" s="8">
        <v>-1.1009670854461182</v>
      </c>
      <c r="E232" s="9"/>
      <c r="F232" s="10">
        <v>-1.1500104122511243</v>
      </c>
      <c r="G232" s="11" t="s">
        <v>4</v>
      </c>
      <c r="H232" s="12" t="s">
        <v>5</v>
      </c>
      <c r="I232" s="13">
        <v>1.0872392999999999E-2</v>
      </c>
      <c r="J232" s="14"/>
      <c r="K232" s="15">
        <v>1.0872392999999999E-2</v>
      </c>
    </row>
    <row r="233" spans="1:11" x14ac:dyDescent="0.25">
      <c r="A233" s="7">
        <v>3033924</v>
      </c>
      <c r="B233" s="21" t="s">
        <v>340</v>
      </c>
      <c r="C233" s="41" t="s">
        <v>341</v>
      </c>
      <c r="D233" s="8">
        <v>-1.099754042901778</v>
      </c>
      <c r="E233" s="9"/>
      <c r="F233" s="10">
        <v>-1.165847513791695</v>
      </c>
      <c r="G233" s="11" t="s">
        <v>4</v>
      </c>
      <c r="H233" s="12" t="s">
        <v>5</v>
      </c>
      <c r="I233" s="13">
        <v>4.8073789999999998E-2</v>
      </c>
      <c r="J233" s="14"/>
      <c r="K233" s="15">
        <v>4.8073789999999998E-2</v>
      </c>
    </row>
    <row r="234" spans="1:11" x14ac:dyDescent="0.25">
      <c r="A234" s="7">
        <v>2328750</v>
      </c>
      <c r="B234" s="21" t="s">
        <v>346</v>
      </c>
      <c r="C234" s="41" t="s">
        <v>347</v>
      </c>
      <c r="D234" s="8">
        <v>-1.0967069940483027</v>
      </c>
      <c r="E234" s="9"/>
      <c r="F234" s="10">
        <v>-1.1610429676693357</v>
      </c>
      <c r="G234" s="11" t="s">
        <v>4</v>
      </c>
      <c r="H234" s="12" t="s">
        <v>5</v>
      </c>
      <c r="I234" s="13">
        <v>2.2977851000000001E-2</v>
      </c>
      <c r="J234" s="14"/>
      <c r="K234" s="15">
        <v>2.2977851000000001E-2</v>
      </c>
    </row>
    <row r="235" spans="1:11" x14ac:dyDescent="0.25">
      <c r="A235" s="7">
        <v>3393257</v>
      </c>
      <c r="B235" s="21" t="s">
        <v>364</v>
      </c>
      <c r="C235" s="41" t="s">
        <v>365</v>
      </c>
      <c r="D235" s="8">
        <v>-1.0936080627555451</v>
      </c>
      <c r="E235" s="9"/>
      <c r="F235" s="10">
        <v>-1.1491180749564209</v>
      </c>
      <c r="G235" s="11" t="s">
        <v>4</v>
      </c>
      <c r="H235" s="12" t="s">
        <v>5</v>
      </c>
      <c r="I235" s="13">
        <v>9.9824059999999992E-3</v>
      </c>
      <c r="J235" s="14"/>
      <c r="K235" s="15">
        <v>9.9824059999999992E-3</v>
      </c>
    </row>
    <row r="236" spans="1:11" x14ac:dyDescent="0.25">
      <c r="A236" s="7">
        <v>2438657</v>
      </c>
      <c r="B236" s="21" t="s">
        <v>366</v>
      </c>
      <c r="C236" s="41" t="s">
        <v>367</v>
      </c>
      <c r="D236" s="8">
        <v>-1.0925799153295139</v>
      </c>
      <c r="E236" s="9"/>
      <c r="F236" s="10">
        <v>-1.1486887630456979</v>
      </c>
      <c r="G236" s="11" t="s">
        <v>4</v>
      </c>
      <c r="H236" s="12" t="s">
        <v>5</v>
      </c>
      <c r="I236" s="13">
        <v>6.5655310000000003E-3</v>
      </c>
      <c r="J236" s="14"/>
      <c r="K236" s="15">
        <v>6.5655310000000003E-3</v>
      </c>
    </row>
    <row r="237" spans="1:11" x14ac:dyDescent="0.25">
      <c r="A237" s="7">
        <v>4010602</v>
      </c>
      <c r="B237" s="21" t="s">
        <v>326</v>
      </c>
      <c r="C237" s="41" t="s">
        <v>327</v>
      </c>
      <c r="D237" s="8">
        <v>-1.0920937644010453</v>
      </c>
      <c r="E237" s="9"/>
      <c r="F237" s="10">
        <v>-1.1774685360673314</v>
      </c>
      <c r="G237" s="11" t="s">
        <v>4</v>
      </c>
      <c r="H237" s="12" t="s">
        <v>5</v>
      </c>
      <c r="I237" s="13">
        <v>1.5870715000000001E-2</v>
      </c>
      <c r="J237" s="14"/>
      <c r="K237" s="15">
        <v>1.5870715000000001E-2</v>
      </c>
    </row>
    <row r="238" spans="1:11" x14ac:dyDescent="0.25">
      <c r="A238" s="7">
        <v>4025500</v>
      </c>
      <c r="B238" s="21" t="s">
        <v>320</v>
      </c>
      <c r="C238" s="41" t="s">
        <v>321</v>
      </c>
      <c r="D238" s="8">
        <v>-1.0877436924045902</v>
      </c>
      <c r="E238" s="9"/>
      <c r="F238" s="10">
        <v>-1.1783820369308593</v>
      </c>
      <c r="G238" s="11" t="s">
        <v>4</v>
      </c>
      <c r="H238" s="12" t="s">
        <v>5</v>
      </c>
      <c r="I238" s="13">
        <v>1.8495634E-2</v>
      </c>
      <c r="J238" s="14"/>
      <c r="K238" s="15">
        <v>1.8495634E-2</v>
      </c>
    </row>
    <row r="239" spans="1:11" x14ac:dyDescent="0.25">
      <c r="A239" s="7">
        <v>3748262</v>
      </c>
      <c r="B239" s="21" t="s">
        <v>392</v>
      </c>
      <c r="C239" s="41" t="s">
        <v>393</v>
      </c>
      <c r="D239" s="8">
        <v>-1.0636292243368621</v>
      </c>
      <c r="E239" s="9"/>
      <c r="F239" s="10">
        <v>-1.1086773286705984</v>
      </c>
      <c r="G239" s="11" t="s">
        <v>4</v>
      </c>
      <c r="H239" s="12" t="s">
        <v>5</v>
      </c>
      <c r="I239" s="13">
        <v>1.8990342E-2</v>
      </c>
      <c r="J239" s="14"/>
      <c r="K239" s="15">
        <v>1.8990342E-2</v>
      </c>
    </row>
    <row r="240" spans="1:11" x14ac:dyDescent="0.25">
      <c r="A240" s="7">
        <v>2970607</v>
      </c>
      <c r="B240" s="21" t="s">
        <v>402</v>
      </c>
      <c r="C240" s="41" t="s">
        <v>403</v>
      </c>
      <c r="D240" s="8">
        <v>-1.5185474111442465</v>
      </c>
      <c r="E240" s="9"/>
      <c r="F240" s="10"/>
      <c r="G240" s="11" t="s">
        <v>404</v>
      </c>
      <c r="H240" s="12" t="s">
        <v>5</v>
      </c>
      <c r="I240" s="13">
        <v>2.8949606999999999E-2</v>
      </c>
      <c r="J240" s="14"/>
      <c r="K240" s="15"/>
    </row>
    <row r="241" spans="1:11" x14ac:dyDescent="0.25">
      <c r="A241" s="7">
        <v>2600689</v>
      </c>
      <c r="B241" s="21" t="s">
        <v>405</v>
      </c>
      <c r="C241" s="41" t="s">
        <v>406</v>
      </c>
      <c r="D241" s="8">
        <v>-1.2545393141845147</v>
      </c>
      <c r="E241" s="9"/>
      <c r="F241" s="10"/>
      <c r="G241" s="11" t="s">
        <v>404</v>
      </c>
      <c r="H241" s="12" t="s">
        <v>5</v>
      </c>
      <c r="I241" s="13">
        <v>3.716469E-2</v>
      </c>
      <c r="J241" s="14"/>
      <c r="K241" s="15"/>
    </row>
    <row r="242" spans="1:11" x14ac:dyDescent="0.25">
      <c r="A242" s="7">
        <v>2724585</v>
      </c>
      <c r="B242" s="21" t="s">
        <v>407</v>
      </c>
      <c r="C242" s="41" t="s">
        <v>408</v>
      </c>
      <c r="D242" s="8">
        <v>-1.1984151068587481</v>
      </c>
      <c r="E242" s="9"/>
      <c r="F242" s="10"/>
      <c r="G242" s="11" t="s">
        <v>404</v>
      </c>
      <c r="H242" s="12" t="s">
        <v>5</v>
      </c>
      <c r="I242" s="13">
        <v>2.4662159999999999E-2</v>
      </c>
      <c r="J242" s="14"/>
      <c r="K242" s="15"/>
    </row>
    <row r="243" spans="1:11" x14ac:dyDescent="0.25">
      <c r="A243" s="7">
        <v>2903470</v>
      </c>
      <c r="B243" s="21" t="s">
        <v>409</v>
      </c>
      <c r="C243" s="41" t="s">
        <v>410</v>
      </c>
      <c r="D243" s="8">
        <v>-1.1741312817776395</v>
      </c>
      <c r="E243" s="9"/>
      <c r="F243" s="10"/>
      <c r="G243" s="11" t="s">
        <v>404</v>
      </c>
      <c r="H243" s="12" t="s">
        <v>5</v>
      </c>
      <c r="I243" s="13">
        <v>4.2504393000000001E-2</v>
      </c>
      <c r="J243" s="14"/>
      <c r="K243" s="15"/>
    </row>
    <row r="244" spans="1:11" x14ac:dyDescent="0.25">
      <c r="A244" s="7">
        <v>2383312</v>
      </c>
      <c r="B244" s="21" t="s">
        <v>411</v>
      </c>
      <c r="C244" s="41" t="s">
        <v>412</v>
      </c>
      <c r="D244" s="8">
        <v>-1.1640351043343726</v>
      </c>
      <c r="E244" s="9"/>
      <c r="F244" s="10"/>
      <c r="G244" s="11" t="s">
        <v>404</v>
      </c>
      <c r="H244" s="12" t="s">
        <v>5</v>
      </c>
      <c r="I244" s="13">
        <v>3.716469E-2</v>
      </c>
      <c r="J244" s="14"/>
      <c r="K244" s="15"/>
    </row>
    <row r="245" spans="1:11" x14ac:dyDescent="0.25">
      <c r="A245" s="7">
        <v>2958232</v>
      </c>
      <c r="B245" s="21" t="s">
        <v>436</v>
      </c>
      <c r="C245" s="41" t="s">
        <v>437</v>
      </c>
      <c r="D245" s="8">
        <v>1.0849632419279793</v>
      </c>
      <c r="E245" s="9"/>
      <c r="F245" s="10">
        <v>1.1626126668545638</v>
      </c>
      <c r="G245" s="11" t="s">
        <v>415</v>
      </c>
      <c r="H245" s="12" t="s">
        <v>5</v>
      </c>
      <c r="I245" s="13">
        <v>1.2424664E-2</v>
      </c>
      <c r="J245" s="14"/>
      <c r="K245" s="15">
        <v>1.2424664E-2</v>
      </c>
    </row>
    <row r="246" spans="1:11" x14ac:dyDescent="0.25">
      <c r="A246" s="7">
        <v>2750527</v>
      </c>
      <c r="B246" s="21" t="s">
        <v>428</v>
      </c>
      <c r="C246" s="41" t="s">
        <v>429</v>
      </c>
      <c r="D246" s="8">
        <v>1.0915541454939151</v>
      </c>
      <c r="E246" s="9"/>
      <c r="F246" s="10">
        <v>1.14486797605558</v>
      </c>
      <c r="G246" s="11" t="s">
        <v>415</v>
      </c>
      <c r="H246" s="12" t="s">
        <v>5</v>
      </c>
      <c r="I246" s="13">
        <v>2.2557300999999998E-2</v>
      </c>
      <c r="J246" s="14"/>
      <c r="K246" s="15">
        <v>2.2557300999999998E-2</v>
      </c>
    </row>
    <row r="247" spans="1:11" x14ac:dyDescent="0.25">
      <c r="A247" s="7">
        <v>2897453</v>
      </c>
      <c r="B247" s="21" t="s">
        <v>434</v>
      </c>
      <c r="C247" s="41" t="s">
        <v>435</v>
      </c>
      <c r="D247" s="8">
        <v>1.098813906117367</v>
      </c>
      <c r="E247" s="9"/>
      <c r="F247" s="10">
        <v>1.1613312740609949</v>
      </c>
      <c r="G247" s="11" t="s">
        <v>415</v>
      </c>
      <c r="H247" s="12" t="s">
        <v>5</v>
      </c>
      <c r="I247" s="13">
        <v>3.716469E-2</v>
      </c>
      <c r="J247" s="14"/>
      <c r="K247" s="15">
        <v>3.716469E-2</v>
      </c>
    </row>
    <row r="248" spans="1:11" x14ac:dyDescent="0.25">
      <c r="A248" s="7">
        <v>2832297</v>
      </c>
      <c r="B248" s="21" t="s">
        <v>442</v>
      </c>
      <c r="C248" s="41" t="s">
        <v>908</v>
      </c>
      <c r="D248" s="8">
        <v>1.1137502638490302</v>
      </c>
      <c r="E248" s="9"/>
      <c r="F248" s="10">
        <v>1.1677733747508303</v>
      </c>
      <c r="G248" s="11" t="s">
        <v>415</v>
      </c>
      <c r="H248" s="12" t="s">
        <v>5</v>
      </c>
      <c r="I248" s="13">
        <v>4.6169396000000001E-2</v>
      </c>
      <c r="J248" s="14"/>
      <c r="K248" s="15">
        <v>4.6169396000000001E-2</v>
      </c>
    </row>
    <row r="249" spans="1:11" x14ac:dyDescent="0.25">
      <c r="A249" s="7">
        <v>2500550</v>
      </c>
      <c r="B249" s="21" t="s">
        <v>432</v>
      </c>
      <c r="C249" s="41" t="s">
        <v>433</v>
      </c>
      <c r="D249" s="8">
        <v>1.1168071317430208</v>
      </c>
      <c r="E249" s="9"/>
      <c r="F249" s="10">
        <v>1.1486622308664045</v>
      </c>
      <c r="G249" s="11" t="s">
        <v>415</v>
      </c>
      <c r="H249" s="12" t="s">
        <v>5</v>
      </c>
      <c r="I249" s="13">
        <v>6.0287155000000002E-3</v>
      </c>
      <c r="J249" s="14"/>
      <c r="K249" s="15">
        <v>6.0287155000000002E-3</v>
      </c>
    </row>
    <row r="250" spans="1:11" x14ac:dyDescent="0.25">
      <c r="A250" s="7">
        <v>2687255</v>
      </c>
      <c r="B250" s="21" t="s">
        <v>448</v>
      </c>
      <c r="C250" s="41" t="s">
        <v>449</v>
      </c>
      <c r="D250" s="8">
        <v>1.1172950024968518</v>
      </c>
      <c r="E250" s="9"/>
      <c r="F250" s="10">
        <v>1.199449111436216</v>
      </c>
      <c r="G250" s="11" t="s">
        <v>415</v>
      </c>
      <c r="H250" s="12" t="s">
        <v>5</v>
      </c>
      <c r="I250" s="13">
        <v>2.6487704000000001E-2</v>
      </c>
      <c r="J250" s="14"/>
      <c r="K250" s="15">
        <v>2.6487704000000001E-2</v>
      </c>
    </row>
    <row r="251" spans="1:11" x14ac:dyDescent="0.25">
      <c r="A251" s="7">
        <v>2731417</v>
      </c>
      <c r="B251" s="21" t="s">
        <v>416</v>
      </c>
      <c r="C251" s="41" t="s">
        <v>417</v>
      </c>
      <c r="D251" s="8">
        <v>1.1209798838048883</v>
      </c>
      <c r="E251" s="9"/>
      <c r="F251" s="10">
        <v>1.1091687589083501</v>
      </c>
      <c r="G251" s="11" t="s">
        <v>415</v>
      </c>
      <c r="H251" s="12" t="s">
        <v>5</v>
      </c>
      <c r="I251" s="13">
        <v>3.716469E-2</v>
      </c>
      <c r="J251" s="14"/>
      <c r="K251" s="15">
        <v>3.716469E-2</v>
      </c>
    </row>
    <row r="252" spans="1:11" x14ac:dyDescent="0.25">
      <c r="A252" s="7">
        <v>3504526</v>
      </c>
      <c r="B252" s="21" t="s">
        <v>440</v>
      </c>
      <c r="C252" s="41" t="s">
        <v>441</v>
      </c>
      <c r="D252" s="8">
        <v>1.1226088132546934</v>
      </c>
      <c r="E252" s="9"/>
      <c r="F252" s="10">
        <v>1.1635891087983903</v>
      </c>
      <c r="G252" s="11" t="s">
        <v>415</v>
      </c>
      <c r="H252" s="12" t="s">
        <v>5</v>
      </c>
      <c r="I252" s="13">
        <v>3.9191633000000003E-3</v>
      </c>
      <c r="J252" s="14"/>
      <c r="K252" s="15">
        <v>3.9191633000000003E-3</v>
      </c>
    </row>
    <row r="253" spans="1:11" x14ac:dyDescent="0.25">
      <c r="A253" s="7">
        <v>3698256</v>
      </c>
      <c r="B253" s="21" t="s">
        <v>418</v>
      </c>
      <c r="C253" s="41" t="s">
        <v>419</v>
      </c>
      <c r="D253" s="8">
        <v>1.1271409488877486</v>
      </c>
      <c r="E253" s="9"/>
      <c r="F253" s="10">
        <v>1.1283514296366499</v>
      </c>
      <c r="G253" s="11" t="s">
        <v>415</v>
      </c>
      <c r="H253" s="12" t="s">
        <v>5</v>
      </c>
      <c r="I253" s="13">
        <v>1.4994861999999999E-2</v>
      </c>
      <c r="J253" s="14"/>
      <c r="K253" s="15">
        <v>1.4994861999999999E-2</v>
      </c>
    </row>
    <row r="254" spans="1:11" x14ac:dyDescent="0.25">
      <c r="A254" s="7">
        <v>3740171</v>
      </c>
      <c r="B254" s="21" t="s">
        <v>465</v>
      </c>
      <c r="C254" s="41" t="s">
        <v>466</v>
      </c>
      <c r="D254" s="8">
        <v>1.1302156647288946</v>
      </c>
      <c r="E254" s="9"/>
      <c r="F254" s="10">
        <v>1.2395456777262663</v>
      </c>
      <c r="G254" s="11" t="s">
        <v>415</v>
      </c>
      <c r="H254" s="12" t="s">
        <v>5</v>
      </c>
      <c r="I254" s="13">
        <v>2.4799310000000001E-2</v>
      </c>
      <c r="J254" s="14"/>
      <c r="K254" s="15">
        <v>2.4799310000000001E-2</v>
      </c>
    </row>
    <row r="255" spans="1:11" x14ac:dyDescent="0.25">
      <c r="A255" s="7">
        <v>2969810</v>
      </c>
      <c r="B255" s="21" t="s">
        <v>453</v>
      </c>
      <c r="C255" s="41" t="s">
        <v>454</v>
      </c>
      <c r="D255" s="8">
        <v>1.1352956375951593</v>
      </c>
      <c r="E255" s="9"/>
      <c r="F255" s="10">
        <v>1.2111352253822143</v>
      </c>
      <c r="G255" s="11" t="s">
        <v>415</v>
      </c>
      <c r="H255" s="12" t="s">
        <v>5</v>
      </c>
      <c r="I255" s="13">
        <v>1.509429E-2</v>
      </c>
      <c r="J255" s="14"/>
      <c r="K255" s="15">
        <v>1.509429E-2</v>
      </c>
    </row>
    <row r="256" spans="1:11" x14ac:dyDescent="0.25">
      <c r="A256" s="7">
        <v>2932360</v>
      </c>
      <c r="B256" s="21" t="s">
        <v>430</v>
      </c>
      <c r="C256" s="41" t="s">
        <v>431</v>
      </c>
      <c r="D256" s="8">
        <v>1.1376809235877434</v>
      </c>
      <c r="E256" s="9"/>
      <c r="F256" s="10">
        <v>1.147304322615446</v>
      </c>
      <c r="G256" s="11" t="s">
        <v>415</v>
      </c>
      <c r="H256" s="12" t="s">
        <v>5</v>
      </c>
      <c r="I256" s="13">
        <v>1.7475447000000002E-2</v>
      </c>
      <c r="J256" s="14"/>
      <c r="K256" s="15">
        <v>1.7475447000000002E-2</v>
      </c>
    </row>
    <row r="257" spans="1:11" x14ac:dyDescent="0.25">
      <c r="A257" s="7">
        <v>2726910</v>
      </c>
      <c r="B257" s="21" t="s">
        <v>438</v>
      </c>
      <c r="C257" s="41" t="s">
        <v>439</v>
      </c>
      <c r="D257" s="8">
        <v>1.1382799194842621</v>
      </c>
      <c r="E257" s="9"/>
      <c r="F257" s="10">
        <v>1.1628885978106684</v>
      </c>
      <c r="G257" s="11" t="s">
        <v>415</v>
      </c>
      <c r="H257" s="12" t="s">
        <v>5</v>
      </c>
      <c r="I257" s="13">
        <v>9.8414660000000001E-3</v>
      </c>
      <c r="J257" s="14"/>
      <c r="K257" s="15">
        <v>9.8414660000000001E-3</v>
      </c>
    </row>
    <row r="258" spans="1:11" x14ac:dyDescent="0.25">
      <c r="A258" s="7">
        <v>3151970</v>
      </c>
      <c r="B258" s="21" t="s">
        <v>457</v>
      </c>
      <c r="C258" s="41" t="s">
        <v>458</v>
      </c>
      <c r="D258" s="8">
        <v>1.1446519979534779</v>
      </c>
      <c r="E258" s="9"/>
      <c r="F258" s="10">
        <v>1.2217809445655563</v>
      </c>
      <c r="G258" s="11" t="s">
        <v>415</v>
      </c>
      <c r="H258" s="12" t="s">
        <v>5</v>
      </c>
      <c r="I258" s="13">
        <v>4.8055593000000001E-2</v>
      </c>
      <c r="J258" s="14"/>
      <c r="K258" s="15">
        <v>4.8055593000000001E-2</v>
      </c>
    </row>
    <row r="259" spans="1:11" x14ac:dyDescent="0.25">
      <c r="A259" s="7">
        <v>2875555</v>
      </c>
      <c r="B259" s="21" t="s">
        <v>413</v>
      </c>
      <c r="C259" s="41" t="s">
        <v>414</v>
      </c>
      <c r="D259" s="8">
        <v>1.1476675752547976</v>
      </c>
      <c r="E259" s="9"/>
      <c r="F259" s="10">
        <v>1.0991240138024276</v>
      </c>
      <c r="G259" s="11" t="s">
        <v>415</v>
      </c>
      <c r="H259" s="12" t="s">
        <v>5</v>
      </c>
      <c r="I259" s="13">
        <v>2.5680636999999999E-2</v>
      </c>
      <c r="J259" s="14"/>
      <c r="K259" s="15">
        <v>2.5680636999999999E-2</v>
      </c>
    </row>
    <row r="260" spans="1:11" x14ac:dyDescent="0.25">
      <c r="A260" s="7">
        <v>3583638</v>
      </c>
      <c r="B260" s="21" t="s">
        <v>499</v>
      </c>
      <c r="C260" s="41" t="s">
        <v>500</v>
      </c>
      <c r="D260" s="8">
        <v>1.1499327090498563</v>
      </c>
      <c r="E260" s="9"/>
      <c r="F260" s="10">
        <v>1.3059518368497307</v>
      </c>
      <c r="G260" s="11" t="s">
        <v>415</v>
      </c>
      <c r="H260" s="12" t="s">
        <v>5</v>
      </c>
      <c r="I260" s="13">
        <v>1.1004876E-2</v>
      </c>
      <c r="J260" s="14"/>
      <c r="K260" s="15">
        <v>1.1004876E-2</v>
      </c>
    </row>
    <row r="261" spans="1:11" x14ac:dyDescent="0.25">
      <c r="A261" s="7">
        <v>3375735</v>
      </c>
      <c r="B261" s="21" t="s">
        <v>480</v>
      </c>
      <c r="C261" s="41" t="s">
        <v>913</v>
      </c>
      <c r="D261" s="8">
        <v>1.151130434343552</v>
      </c>
      <c r="E261" s="9"/>
      <c r="F261" s="10">
        <v>1.2580330035283251</v>
      </c>
      <c r="G261" s="11" t="s">
        <v>415</v>
      </c>
      <c r="H261" s="12" t="s">
        <v>5</v>
      </c>
      <c r="I261" s="13">
        <v>2.8949606999999999E-2</v>
      </c>
      <c r="J261" s="14"/>
      <c r="K261" s="15">
        <v>2.8949606999999999E-2</v>
      </c>
    </row>
    <row r="262" spans="1:11" x14ac:dyDescent="0.25">
      <c r="A262" s="7">
        <v>2894573</v>
      </c>
      <c r="B262" s="21" t="s">
        <v>511</v>
      </c>
      <c r="C262" s="41" t="s">
        <v>915</v>
      </c>
      <c r="D262" s="8">
        <v>1.1573771895984819</v>
      </c>
      <c r="E262" s="9"/>
      <c r="F262" s="10">
        <v>1.3310785493003079</v>
      </c>
      <c r="G262" s="11" t="s">
        <v>415</v>
      </c>
      <c r="H262" s="12" t="s">
        <v>5</v>
      </c>
      <c r="I262" s="13">
        <v>1.9757304E-2</v>
      </c>
      <c r="J262" s="14"/>
      <c r="K262" s="15">
        <v>1.9757304E-2</v>
      </c>
    </row>
    <row r="263" spans="1:11" x14ac:dyDescent="0.25">
      <c r="A263" s="7">
        <v>2348437</v>
      </c>
      <c r="B263" s="21" t="s">
        <v>487</v>
      </c>
      <c r="C263" s="41" t="s">
        <v>488</v>
      </c>
      <c r="D263" s="8">
        <v>1.1593359928438696</v>
      </c>
      <c r="E263" s="9"/>
      <c r="F263" s="10">
        <v>1.2679223045819532</v>
      </c>
      <c r="G263" s="11" t="s">
        <v>415</v>
      </c>
      <c r="H263" s="12" t="s">
        <v>5</v>
      </c>
      <c r="I263" s="13">
        <v>8.5674029999999995E-3</v>
      </c>
      <c r="J263" s="14"/>
      <c r="K263" s="15">
        <v>8.5674029999999995E-3</v>
      </c>
    </row>
    <row r="264" spans="1:11" x14ac:dyDescent="0.25">
      <c r="A264" s="7">
        <v>2976360</v>
      </c>
      <c r="B264" s="21" t="s">
        <v>446</v>
      </c>
      <c r="C264" s="41" t="s">
        <v>960</v>
      </c>
      <c r="D264" s="8">
        <v>1.1619722372621746</v>
      </c>
      <c r="E264" s="9"/>
      <c r="F264" s="10">
        <v>1.1804957433478789</v>
      </c>
      <c r="G264" s="11" t="s">
        <v>415</v>
      </c>
      <c r="H264" s="12" t="s">
        <v>5</v>
      </c>
      <c r="I264" s="13">
        <v>4.8977550000000002E-2</v>
      </c>
      <c r="J264" s="14"/>
      <c r="K264" s="15">
        <v>4.8977550000000002E-2</v>
      </c>
    </row>
    <row r="265" spans="1:11" x14ac:dyDescent="0.25">
      <c r="A265" s="7">
        <v>3708858</v>
      </c>
      <c r="B265" s="21" t="s">
        <v>504</v>
      </c>
      <c r="C265" s="41" t="s">
        <v>961</v>
      </c>
      <c r="D265" s="8">
        <v>1.1619998974210493</v>
      </c>
      <c r="E265" s="9"/>
      <c r="F265" s="10">
        <v>1.3211010087117308</v>
      </c>
      <c r="G265" s="11" t="s">
        <v>415</v>
      </c>
      <c r="H265" s="12" t="s">
        <v>5</v>
      </c>
      <c r="I265" s="13">
        <v>1.4994861999999999E-2</v>
      </c>
      <c r="J265" s="14"/>
      <c r="K265" s="15">
        <v>1.4994861999999999E-2</v>
      </c>
    </row>
    <row r="266" spans="1:11" x14ac:dyDescent="0.25">
      <c r="A266" s="7">
        <v>3792952</v>
      </c>
      <c r="B266" s="21" t="s">
        <v>491</v>
      </c>
      <c r="C266" s="41" t="s">
        <v>492</v>
      </c>
      <c r="D266" s="8">
        <v>1.169783437409188</v>
      </c>
      <c r="E266" s="9"/>
      <c r="F266" s="10">
        <v>1.2726553820074511</v>
      </c>
      <c r="G266" s="11" t="s">
        <v>415</v>
      </c>
      <c r="H266" s="12" t="s">
        <v>5</v>
      </c>
      <c r="I266" s="13">
        <v>4.8379190000000002E-2</v>
      </c>
      <c r="J266" s="14"/>
      <c r="K266" s="15">
        <v>4.8379190000000002E-2</v>
      </c>
    </row>
    <row r="267" spans="1:11" x14ac:dyDescent="0.25">
      <c r="A267" s="7">
        <v>3729528</v>
      </c>
      <c r="B267" s="21" t="s">
        <v>445</v>
      </c>
      <c r="C267" s="41" t="s">
        <v>909</v>
      </c>
      <c r="D267" s="8">
        <v>1.1763007920058497</v>
      </c>
      <c r="E267" s="9"/>
      <c r="F267" s="10">
        <v>1.1747142578866174</v>
      </c>
      <c r="G267" s="11" t="s">
        <v>415</v>
      </c>
      <c r="H267" s="12" t="s">
        <v>5</v>
      </c>
      <c r="I267" s="13">
        <v>3.5405837000000003E-2</v>
      </c>
      <c r="J267" s="14"/>
      <c r="K267" s="15">
        <v>3.5405837000000003E-2</v>
      </c>
    </row>
    <row r="268" spans="1:11" x14ac:dyDescent="0.25">
      <c r="A268" s="7">
        <v>2881187</v>
      </c>
      <c r="B268" s="21" t="s">
        <v>505</v>
      </c>
      <c r="C268" s="41" t="s">
        <v>506</v>
      </c>
      <c r="D268" s="8">
        <v>1.1806733750900482</v>
      </c>
      <c r="E268" s="9"/>
      <c r="F268" s="10">
        <v>1.3269639484310338</v>
      </c>
      <c r="G268" s="11" t="s">
        <v>415</v>
      </c>
      <c r="H268" s="12" t="s">
        <v>5</v>
      </c>
      <c r="I268" s="13">
        <v>2.6386573999999999E-2</v>
      </c>
      <c r="J268" s="14"/>
      <c r="K268" s="15">
        <v>2.6386573999999999E-2</v>
      </c>
    </row>
    <row r="269" spans="1:11" x14ac:dyDescent="0.25">
      <c r="A269" s="7">
        <v>3661718</v>
      </c>
      <c r="B269" s="21" t="s">
        <v>493</v>
      </c>
      <c r="C269" s="41" t="s">
        <v>494</v>
      </c>
      <c r="D269" s="8">
        <v>1.1835241410370634</v>
      </c>
      <c r="E269" s="9"/>
      <c r="F269" s="10">
        <v>1.2778457773953331</v>
      </c>
      <c r="G269" s="11" t="s">
        <v>415</v>
      </c>
      <c r="H269" s="12" t="s">
        <v>5</v>
      </c>
      <c r="I269" s="13">
        <v>4.199344E-2</v>
      </c>
      <c r="J269" s="14"/>
      <c r="K269" s="15">
        <v>4.199344E-2</v>
      </c>
    </row>
    <row r="270" spans="1:11" x14ac:dyDescent="0.25">
      <c r="A270" s="7">
        <v>2884216</v>
      </c>
      <c r="B270" s="21" t="s">
        <v>450</v>
      </c>
      <c r="C270" s="41" t="s">
        <v>451</v>
      </c>
      <c r="D270" s="8">
        <v>1.1839427410732681</v>
      </c>
      <c r="E270" s="9"/>
      <c r="F270" s="10">
        <v>1.2003607111557841</v>
      </c>
      <c r="G270" s="11" t="s">
        <v>415</v>
      </c>
      <c r="H270" s="12" t="s">
        <v>5</v>
      </c>
      <c r="I270" s="13">
        <v>8.5674029999999995E-3</v>
      </c>
      <c r="J270" s="14"/>
      <c r="K270" s="15">
        <v>8.5674029999999995E-3</v>
      </c>
    </row>
    <row r="271" spans="1:11" x14ac:dyDescent="0.25">
      <c r="A271" s="7">
        <v>3871095</v>
      </c>
      <c r="B271" s="21" t="s">
        <v>473</v>
      </c>
      <c r="C271" s="41" t="s">
        <v>474</v>
      </c>
      <c r="D271" s="8">
        <v>1.2023670449067783</v>
      </c>
      <c r="E271" s="9"/>
      <c r="F271" s="10">
        <v>1.2473675734478002</v>
      </c>
      <c r="G271" s="11" t="s">
        <v>415</v>
      </c>
      <c r="H271" s="12" t="s">
        <v>5</v>
      </c>
      <c r="I271" s="13">
        <v>6.5655310000000003E-3</v>
      </c>
      <c r="J271" s="14"/>
      <c r="K271" s="15">
        <v>6.5655310000000003E-3</v>
      </c>
    </row>
    <row r="272" spans="1:11" x14ac:dyDescent="0.25">
      <c r="A272" s="7">
        <v>2904663</v>
      </c>
      <c r="B272" s="21" t="s">
        <v>422</v>
      </c>
      <c r="C272" s="41" t="s">
        <v>423</v>
      </c>
      <c r="D272" s="8">
        <v>1.2042399236051227</v>
      </c>
      <c r="E272" s="9"/>
      <c r="F272" s="10">
        <v>1.1357024763520813</v>
      </c>
      <c r="G272" s="11" t="s">
        <v>415</v>
      </c>
      <c r="H272" s="12" t="s">
        <v>5</v>
      </c>
      <c r="I272" s="13">
        <v>2.3718270999999999E-2</v>
      </c>
      <c r="J272" s="14"/>
      <c r="K272" s="15">
        <v>2.3718270999999999E-2</v>
      </c>
    </row>
    <row r="273" spans="1:11" x14ac:dyDescent="0.25">
      <c r="A273" s="7">
        <v>3867928</v>
      </c>
      <c r="B273" s="21" t="s">
        <v>420</v>
      </c>
      <c r="C273" s="41" t="s">
        <v>421</v>
      </c>
      <c r="D273" s="8">
        <v>1.2097752460654232</v>
      </c>
      <c r="E273" s="9"/>
      <c r="F273" s="10">
        <v>1.1300183480576715</v>
      </c>
      <c r="G273" s="11" t="s">
        <v>415</v>
      </c>
      <c r="H273" s="12" t="s">
        <v>5</v>
      </c>
      <c r="I273" s="13">
        <v>7.2064344000000004E-3</v>
      </c>
      <c r="J273" s="14"/>
      <c r="K273" s="15">
        <v>7.2064344000000004E-3</v>
      </c>
    </row>
    <row r="274" spans="1:11" x14ac:dyDescent="0.25">
      <c r="A274" s="7">
        <v>2346023</v>
      </c>
      <c r="B274" s="21" t="s">
        <v>463</v>
      </c>
      <c r="C274" s="41" t="s">
        <v>464</v>
      </c>
      <c r="D274" s="8">
        <v>1.210389037576699</v>
      </c>
      <c r="E274" s="9"/>
      <c r="F274" s="10">
        <v>1.234589545550157</v>
      </c>
      <c r="G274" s="11" t="s">
        <v>415</v>
      </c>
      <c r="H274" s="12" t="s">
        <v>5</v>
      </c>
      <c r="I274" s="13">
        <v>1.3824108999999999E-2</v>
      </c>
      <c r="J274" s="14"/>
      <c r="K274" s="15">
        <v>1.3824108999999999E-2</v>
      </c>
    </row>
    <row r="275" spans="1:11" x14ac:dyDescent="0.25">
      <c r="A275" s="7">
        <v>3739962</v>
      </c>
      <c r="B275" s="21" t="s">
        <v>455</v>
      </c>
      <c r="C275" s="41" t="s">
        <v>456</v>
      </c>
      <c r="D275" s="8">
        <v>1.2180977696073303</v>
      </c>
      <c r="E275" s="9"/>
      <c r="F275" s="10">
        <v>1.2193458460536459</v>
      </c>
      <c r="G275" s="11" t="s">
        <v>415</v>
      </c>
      <c r="H275" s="12" t="s">
        <v>5</v>
      </c>
      <c r="I275" s="13">
        <v>2.1342346000000002E-2</v>
      </c>
      <c r="J275" s="14"/>
      <c r="K275" s="15">
        <v>2.1342346000000002E-2</v>
      </c>
    </row>
    <row r="276" spans="1:11" x14ac:dyDescent="0.25">
      <c r="A276" s="7">
        <v>3577078</v>
      </c>
      <c r="B276" s="21" t="s">
        <v>547</v>
      </c>
      <c r="C276" s="41" t="s">
        <v>548</v>
      </c>
      <c r="D276" s="8">
        <v>1.2199084909434696</v>
      </c>
      <c r="E276" s="9"/>
      <c r="F276" s="10">
        <v>1.4494743415096696</v>
      </c>
      <c r="G276" s="11" t="s">
        <v>415</v>
      </c>
      <c r="H276" s="12" t="s">
        <v>5</v>
      </c>
      <c r="I276" s="13">
        <v>2.2885611E-2</v>
      </c>
      <c r="J276" s="14"/>
      <c r="K276" s="15">
        <v>2.2885611E-2</v>
      </c>
    </row>
    <row r="277" spans="1:11" x14ac:dyDescent="0.25">
      <c r="A277" s="7">
        <v>3599709</v>
      </c>
      <c r="B277" s="21" t="s">
        <v>512</v>
      </c>
      <c r="C277" s="41" t="s">
        <v>513</v>
      </c>
      <c r="D277" s="8">
        <v>1.2199126218586611</v>
      </c>
      <c r="E277" s="9"/>
      <c r="F277" s="10">
        <v>1.3317249779755616</v>
      </c>
      <c r="G277" s="11" t="s">
        <v>415</v>
      </c>
      <c r="H277" s="12" t="s">
        <v>5</v>
      </c>
      <c r="I277" s="13">
        <v>4.6042470000000002E-2</v>
      </c>
      <c r="J277" s="14"/>
      <c r="K277" s="15">
        <v>4.6042470000000002E-2</v>
      </c>
    </row>
    <row r="278" spans="1:11" x14ac:dyDescent="0.25">
      <c r="A278" s="7">
        <v>3707812</v>
      </c>
      <c r="B278" s="21" t="s">
        <v>461</v>
      </c>
      <c r="C278" s="41" t="s">
        <v>462</v>
      </c>
      <c r="D278" s="8">
        <v>1.2252811779440789</v>
      </c>
      <c r="E278" s="9"/>
      <c r="F278" s="10">
        <v>1.2325754094820114</v>
      </c>
      <c r="G278" s="11" t="s">
        <v>415</v>
      </c>
      <c r="H278" s="12" t="s">
        <v>5</v>
      </c>
      <c r="I278" s="13">
        <v>1.89853E-2</v>
      </c>
      <c r="J278" s="14"/>
      <c r="K278" s="15">
        <v>1.89853E-2</v>
      </c>
    </row>
    <row r="279" spans="1:11" x14ac:dyDescent="0.25">
      <c r="A279" s="7">
        <v>3146898</v>
      </c>
      <c r="B279" s="21" t="s">
        <v>501</v>
      </c>
      <c r="C279" s="41" t="s">
        <v>502</v>
      </c>
      <c r="D279" s="8">
        <v>1.2262541728854373</v>
      </c>
      <c r="E279" s="9"/>
      <c r="F279" s="10">
        <v>1.3090305770176462</v>
      </c>
      <c r="G279" s="11" t="s">
        <v>415</v>
      </c>
      <c r="H279" s="12" t="s">
        <v>5</v>
      </c>
      <c r="I279" s="13">
        <v>8.0682480000000001E-3</v>
      </c>
      <c r="J279" s="14"/>
      <c r="K279" s="15">
        <v>8.0682480000000001E-3</v>
      </c>
    </row>
    <row r="280" spans="1:11" x14ac:dyDescent="0.25">
      <c r="A280" s="7">
        <v>3933399</v>
      </c>
      <c r="B280" s="21" t="s">
        <v>489</v>
      </c>
      <c r="C280" s="41" t="s">
        <v>490</v>
      </c>
      <c r="D280" s="8">
        <v>1.2272643385526676</v>
      </c>
      <c r="E280" s="9"/>
      <c r="F280" s="10">
        <v>1.2726061960618498</v>
      </c>
      <c r="G280" s="11" t="s">
        <v>415</v>
      </c>
      <c r="H280" s="12" t="s">
        <v>5</v>
      </c>
      <c r="I280" s="13">
        <v>4.0648304000000003E-2</v>
      </c>
      <c r="J280" s="14"/>
      <c r="K280" s="15">
        <v>4.0648304000000003E-2</v>
      </c>
    </row>
    <row r="281" spans="1:11" x14ac:dyDescent="0.25">
      <c r="A281" s="7">
        <v>3780981</v>
      </c>
      <c r="B281" s="21" t="s">
        <v>452</v>
      </c>
      <c r="C281" s="41" t="s">
        <v>911</v>
      </c>
      <c r="D281" s="8">
        <v>1.2285308063846982</v>
      </c>
      <c r="E281" s="9"/>
      <c r="F281" s="10">
        <v>1.2010642146439623</v>
      </c>
      <c r="G281" s="11" t="s">
        <v>415</v>
      </c>
      <c r="H281" s="12" t="s">
        <v>5</v>
      </c>
      <c r="I281" s="13">
        <v>2.3241359999999999E-2</v>
      </c>
      <c r="J281" s="14"/>
      <c r="K281" s="15">
        <v>2.3241359999999999E-2</v>
      </c>
    </row>
    <row r="282" spans="1:11" x14ac:dyDescent="0.25">
      <c r="A282" s="7">
        <v>2960903</v>
      </c>
      <c r="B282" s="21" t="s">
        <v>503</v>
      </c>
      <c r="C282" s="41" t="s">
        <v>914</v>
      </c>
      <c r="D282" s="8">
        <v>1.2332627302017294</v>
      </c>
      <c r="E282" s="9"/>
      <c r="F282" s="10">
        <v>1.3185370113221215</v>
      </c>
      <c r="G282" s="11" t="s">
        <v>415</v>
      </c>
      <c r="H282" s="12" t="s">
        <v>5</v>
      </c>
      <c r="I282" s="13">
        <v>3.4803095999999999E-2</v>
      </c>
      <c r="J282" s="14"/>
      <c r="K282" s="15">
        <v>3.4803095999999999E-2</v>
      </c>
    </row>
    <row r="283" spans="1:11" x14ac:dyDescent="0.25">
      <c r="A283" s="7">
        <v>3099750</v>
      </c>
      <c r="B283" s="21" t="s">
        <v>559</v>
      </c>
      <c r="C283" s="41" t="s">
        <v>560</v>
      </c>
      <c r="D283" s="8">
        <v>1.2342126199231394</v>
      </c>
      <c r="E283" s="9"/>
      <c r="F283" s="10">
        <v>1.4987415590408715</v>
      </c>
      <c r="G283" s="11" t="s">
        <v>415</v>
      </c>
      <c r="H283" s="12" t="s">
        <v>5</v>
      </c>
      <c r="I283" s="13">
        <v>1.5334601E-2</v>
      </c>
      <c r="J283" s="14"/>
      <c r="K283" s="15">
        <v>1.5334601E-2</v>
      </c>
    </row>
    <row r="284" spans="1:11" x14ac:dyDescent="0.25">
      <c r="A284" s="7">
        <v>3339382</v>
      </c>
      <c r="B284" s="21" t="s">
        <v>540</v>
      </c>
      <c r="C284" s="41" t="s">
        <v>916</v>
      </c>
      <c r="D284" s="8">
        <v>1.2353954406545347</v>
      </c>
      <c r="E284" s="9"/>
      <c r="F284" s="10">
        <v>1.4095948753084149</v>
      </c>
      <c r="G284" s="11" t="s">
        <v>415</v>
      </c>
      <c r="H284" s="12" t="s">
        <v>5</v>
      </c>
      <c r="I284" s="13">
        <v>4.8073789999999998E-2</v>
      </c>
      <c r="J284" s="14"/>
      <c r="K284" s="15">
        <v>4.8073789999999998E-2</v>
      </c>
    </row>
    <row r="285" spans="1:11" x14ac:dyDescent="0.25">
      <c r="A285" s="7">
        <v>3020192</v>
      </c>
      <c r="B285" s="21" t="s">
        <v>563</v>
      </c>
      <c r="C285" s="41" t="s">
        <v>564</v>
      </c>
      <c r="D285" s="8">
        <v>1.2364832360004856</v>
      </c>
      <c r="E285" s="9"/>
      <c r="F285" s="10">
        <v>1.5322812502496144</v>
      </c>
      <c r="G285" s="11" t="s">
        <v>415</v>
      </c>
      <c r="H285" s="12" t="s">
        <v>5</v>
      </c>
      <c r="I285" s="13">
        <v>1.4215023E-2</v>
      </c>
      <c r="J285" s="14"/>
      <c r="K285" s="15">
        <v>1.4215023E-2</v>
      </c>
    </row>
    <row r="286" spans="1:11" x14ac:dyDescent="0.25">
      <c r="A286" s="7">
        <v>3757840</v>
      </c>
      <c r="B286" s="21" t="s">
        <v>509</v>
      </c>
      <c r="C286" s="41" t="s">
        <v>510</v>
      </c>
      <c r="D286" s="8">
        <v>1.2390555412448976</v>
      </c>
      <c r="E286" s="9"/>
      <c r="F286" s="10">
        <v>1.3289893482683817</v>
      </c>
      <c r="G286" s="11" t="s">
        <v>415</v>
      </c>
      <c r="H286" s="12" t="s">
        <v>5</v>
      </c>
      <c r="I286" s="13">
        <v>3.1667423E-2</v>
      </c>
      <c r="J286" s="14"/>
      <c r="K286" s="15">
        <v>3.1667423E-2</v>
      </c>
    </row>
    <row r="287" spans="1:11" x14ac:dyDescent="0.25">
      <c r="A287" s="7">
        <v>2715820</v>
      </c>
      <c r="B287" s="21" t="s">
        <v>426</v>
      </c>
      <c r="C287" s="41" t="s">
        <v>427</v>
      </c>
      <c r="D287" s="8">
        <v>1.2401485448300154</v>
      </c>
      <c r="E287" s="9"/>
      <c r="F287" s="10">
        <v>1.1424927530880151</v>
      </c>
      <c r="G287" s="11" t="s">
        <v>415</v>
      </c>
      <c r="H287" s="12" t="s">
        <v>5</v>
      </c>
      <c r="I287" s="13">
        <v>8.1224279999999992E-3</v>
      </c>
      <c r="J287" s="14"/>
      <c r="K287" s="15">
        <v>8.1224279999999992E-3</v>
      </c>
    </row>
    <row r="288" spans="1:11" x14ac:dyDescent="0.25">
      <c r="A288" s="7">
        <v>2422722</v>
      </c>
      <c r="B288" s="21" t="s">
        <v>532</v>
      </c>
      <c r="C288" s="41" t="s">
        <v>533</v>
      </c>
      <c r="D288" s="8">
        <v>1.2471839588604956</v>
      </c>
      <c r="E288" s="9"/>
      <c r="F288" s="10">
        <v>1.3841339678940279</v>
      </c>
      <c r="G288" s="11" t="s">
        <v>415</v>
      </c>
      <c r="H288" s="12" t="s">
        <v>5</v>
      </c>
      <c r="I288" s="13">
        <v>4.199344E-2</v>
      </c>
      <c r="J288" s="14"/>
      <c r="K288" s="15">
        <v>4.199344E-2</v>
      </c>
    </row>
    <row r="289" spans="1:11" x14ac:dyDescent="0.25">
      <c r="A289" s="7">
        <v>3208995</v>
      </c>
      <c r="B289" s="21" t="s">
        <v>424</v>
      </c>
      <c r="C289" s="41" t="s">
        <v>425</v>
      </c>
      <c r="D289" s="8">
        <v>1.2477624318784577</v>
      </c>
      <c r="E289" s="9"/>
      <c r="F289" s="10">
        <v>1.1357798193894797</v>
      </c>
      <c r="G289" s="11" t="s">
        <v>415</v>
      </c>
      <c r="H289" s="12" t="s">
        <v>5</v>
      </c>
      <c r="I289" s="13">
        <v>6.4018922999999998E-3</v>
      </c>
      <c r="J289" s="14"/>
      <c r="K289" s="15">
        <v>6.4018922999999998E-3</v>
      </c>
    </row>
    <row r="290" spans="1:11" x14ac:dyDescent="0.25">
      <c r="A290" s="7">
        <v>2474977</v>
      </c>
      <c r="B290" s="21" t="s">
        <v>443</v>
      </c>
      <c r="C290" s="41" t="s">
        <v>444</v>
      </c>
      <c r="D290" s="8">
        <v>1.2484626748467691</v>
      </c>
      <c r="E290" s="9"/>
      <c r="F290" s="10">
        <v>1.171882990126442</v>
      </c>
      <c r="G290" s="11" t="s">
        <v>415</v>
      </c>
      <c r="H290" s="12" t="s">
        <v>5</v>
      </c>
      <c r="I290" s="13">
        <v>2.2227134999999999E-2</v>
      </c>
      <c r="J290" s="14"/>
      <c r="K290" s="15">
        <v>2.2227134999999999E-2</v>
      </c>
    </row>
    <row r="291" spans="1:11" x14ac:dyDescent="0.25">
      <c r="A291" s="7">
        <v>3449068</v>
      </c>
      <c r="B291" s="21" t="s">
        <v>507</v>
      </c>
      <c r="C291" s="41" t="s">
        <v>508</v>
      </c>
      <c r="D291" s="8">
        <v>1.2485177501884894</v>
      </c>
      <c r="E291" s="9"/>
      <c r="F291" s="10">
        <v>1.3281965600167192</v>
      </c>
      <c r="G291" s="11" t="s">
        <v>415</v>
      </c>
      <c r="H291" s="12" t="s">
        <v>5</v>
      </c>
      <c r="I291" s="13">
        <v>3.2747142E-2</v>
      </c>
      <c r="J291" s="14"/>
      <c r="K291" s="15">
        <v>3.2747142E-2</v>
      </c>
    </row>
    <row r="292" spans="1:11" x14ac:dyDescent="0.25">
      <c r="A292" s="7">
        <v>3219682</v>
      </c>
      <c r="B292" s="21" t="s">
        <v>447</v>
      </c>
      <c r="C292" s="41" t="s">
        <v>910</v>
      </c>
      <c r="D292" s="8">
        <v>1.2606276831469718</v>
      </c>
      <c r="E292" s="9"/>
      <c r="F292" s="10">
        <v>1.1854737269031974</v>
      </c>
      <c r="G292" s="11" t="s">
        <v>415</v>
      </c>
      <c r="H292" s="12" t="s">
        <v>5</v>
      </c>
      <c r="I292" s="13">
        <v>3.3151880000000002E-2</v>
      </c>
      <c r="J292" s="14"/>
      <c r="K292" s="15">
        <v>3.3151880000000002E-2</v>
      </c>
    </row>
    <row r="293" spans="1:11" x14ac:dyDescent="0.25">
      <c r="A293" s="7">
        <v>2793951</v>
      </c>
      <c r="B293" s="21" t="s">
        <v>475</v>
      </c>
      <c r="C293" s="41" t="s">
        <v>476</v>
      </c>
      <c r="D293" s="8">
        <v>1.2635504096050958</v>
      </c>
      <c r="E293" s="9"/>
      <c r="F293" s="10">
        <v>1.2569073566518381</v>
      </c>
      <c r="G293" s="11" t="s">
        <v>415</v>
      </c>
      <c r="H293" s="12" t="s">
        <v>5</v>
      </c>
      <c r="I293" s="13">
        <v>3.9582863000000003E-2</v>
      </c>
      <c r="J293" s="14"/>
      <c r="K293" s="15">
        <v>3.9582863000000003E-2</v>
      </c>
    </row>
    <row r="294" spans="1:11" x14ac:dyDescent="0.25">
      <c r="A294" s="7">
        <v>2827057</v>
      </c>
      <c r="B294" s="21" t="s">
        <v>543</v>
      </c>
      <c r="C294" s="41" t="s">
        <v>544</v>
      </c>
      <c r="D294" s="8">
        <v>1.2663481175387636</v>
      </c>
      <c r="E294" s="9"/>
      <c r="F294" s="10">
        <v>1.4177507825157638</v>
      </c>
      <c r="G294" s="11" t="s">
        <v>415</v>
      </c>
      <c r="H294" s="12" t="s">
        <v>5</v>
      </c>
      <c r="I294" s="13">
        <v>2.8454956E-2</v>
      </c>
      <c r="J294" s="14"/>
      <c r="K294" s="15">
        <v>2.8454956E-2</v>
      </c>
    </row>
    <row r="295" spans="1:11" x14ac:dyDescent="0.25">
      <c r="A295" s="7">
        <v>2912649</v>
      </c>
      <c r="B295" s="21" t="s">
        <v>469</v>
      </c>
      <c r="C295" s="41" t="s">
        <v>470</v>
      </c>
      <c r="D295" s="8">
        <v>1.2664294660071822</v>
      </c>
      <c r="E295" s="9"/>
      <c r="F295" s="10">
        <v>1.2439105795167211</v>
      </c>
      <c r="G295" s="11" t="s">
        <v>415</v>
      </c>
      <c r="H295" s="12" t="s">
        <v>5</v>
      </c>
      <c r="I295" s="13">
        <v>4.4996962000000001E-2</v>
      </c>
      <c r="J295" s="14"/>
      <c r="K295" s="15">
        <v>4.4996962000000001E-2</v>
      </c>
    </row>
    <row r="296" spans="1:11" x14ac:dyDescent="0.25">
      <c r="A296" s="7">
        <v>3662201</v>
      </c>
      <c r="B296" s="21" t="s">
        <v>477</v>
      </c>
      <c r="C296" s="41" t="s">
        <v>912</v>
      </c>
      <c r="D296" s="8">
        <v>1.266546012498901</v>
      </c>
      <c r="E296" s="9"/>
      <c r="F296" s="10">
        <v>1.2572475253476487</v>
      </c>
      <c r="G296" s="11" t="s">
        <v>415</v>
      </c>
      <c r="H296" s="12" t="s">
        <v>5</v>
      </c>
      <c r="I296" s="13">
        <v>2.2227134999999999E-2</v>
      </c>
      <c r="J296" s="14"/>
      <c r="K296" s="15">
        <v>2.2227134999999999E-2</v>
      </c>
    </row>
    <row r="297" spans="1:11" x14ac:dyDescent="0.25">
      <c r="A297" s="7">
        <v>3087659</v>
      </c>
      <c r="B297" s="21" t="s">
        <v>467</v>
      </c>
      <c r="C297" s="41" t="s">
        <v>468</v>
      </c>
      <c r="D297" s="8">
        <v>1.2745608061880411</v>
      </c>
      <c r="E297" s="9"/>
      <c r="F297" s="10">
        <v>1.2424202920126413</v>
      </c>
      <c r="G297" s="11" t="s">
        <v>415</v>
      </c>
      <c r="H297" s="12" t="s">
        <v>5</v>
      </c>
      <c r="I297" s="13">
        <v>2.8949606999999999E-2</v>
      </c>
      <c r="J297" s="14"/>
      <c r="K297" s="15">
        <v>2.8949606999999999E-2</v>
      </c>
    </row>
    <row r="298" spans="1:11" x14ac:dyDescent="0.25">
      <c r="A298" s="7">
        <v>3797032</v>
      </c>
      <c r="B298" s="21" t="s">
        <v>520</v>
      </c>
      <c r="C298" s="41" t="s">
        <v>521</v>
      </c>
      <c r="D298" s="8">
        <v>1.2772513275160513</v>
      </c>
      <c r="E298" s="9"/>
      <c r="F298" s="10">
        <v>1.3647252583039773</v>
      </c>
      <c r="G298" s="11" t="s">
        <v>415</v>
      </c>
      <c r="H298" s="12" t="s">
        <v>5</v>
      </c>
      <c r="I298" s="13">
        <v>9.8816779999999998E-5</v>
      </c>
      <c r="J298" s="14"/>
      <c r="K298" s="15">
        <v>9.8816779999999998E-5</v>
      </c>
    </row>
    <row r="299" spans="1:11" x14ac:dyDescent="0.25">
      <c r="A299" s="7">
        <v>2657665</v>
      </c>
      <c r="B299" s="21" t="s">
        <v>522</v>
      </c>
      <c r="C299" s="41" t="s">
        <v>523</v>
      </c>
      <c r="D299" s="8">
        <v>1.2832975938165339</v>
      </c>
      <c r="E299" s="9"/>
      <c r="F299" s="10">
        <v>1.3684396672011363</v>
      </c>
      <c r="G299" s="11" t="s">
        <v>415</v>
      </c>
      <c r="H299" s="12" t="s">
        <v>5</v>
      </c>
      <c r="I299" s="13">
        <v>4.7760904E-2</v>
      </c>
      <c r="J299" s="14"/>
      <c r="K299" s="15">
        <v>4.7760904E-2</v>
      </c>
    </row>
    <row r="300" spans="1:11" x14ac:dyDescent="0.25">
      <c r="A300" s="7">
        <v>3453732</v>
      </c>
      <c r="B300" s="21" t="s">
        <v>528</v>
      </c>
      <c r="C300" s="41" t="s">
        <v>529</v>
      </c>
      <c r="D300" s="8">
        <v>1.2857639049565961</v>
      </c>
      <c r="E300" s="9"/>
      <c r="F300" s="10">
        <v>1.3756792849850266</v>
      </c>
      <c r="G300" s="11" t="s">
        <v>415</v>
      </c>
      <c r="H300" s="12" t="s">
        <v>5</v>
      </c>
      <c r="I300" s="13">
        <v>4.0616260000000001E-2</v>
      </c>
      <c r="J300" s="14"/>
      <c r="K300" s="15">
        <v>4.0616260000000001E-2</v>
      </c>
    </row>
    <row r="301" spans="1:11" x14ac:dyDescent="0.25">
      <c r="A301" s="7">
        <v>3740367</v>
      </c>
      <c r="B301" s="21" t="s">
        <v>514</v>
      </c>
      <c r="C301" s="41" t="s">
        <v>515</v>
      </c>
      <c r="D301" s="8">
        <v>1.288391456698496</v>
      </c>
      <c r="E301" s="9"/>
      <c r="F301" s="10">
        <v>1.3451819119616324</v>
      </c>
      <c r="G301" s="11" t="s">
        <v>415</v>
      </c>
      <c r="H301" s="12" t="s">
        <v>5</v>
      </c>
      <c r="I301" s="13">
        <v>1.4215023E-2</v>
      </c>
      <c r="J301" s="14"/>
      <c r="K301" s="15">
        <v>1.4215023E-2</v>
      </c>
    </row>
    <row r="302" spans="1:11" x14ac:dyDescent="0.25">
      <c r="A302" s="7">
        <v>2657250</v>
      </c>
      <c r="B302" s="21" t="s">
        <v>459</v>
      </c>
      <c r="C302" s="41" t="s">
        <v>460</v>
      </c>
      <c r="D302" s="8">
        <v>1.291244780448902</v>
      </c>
      <c r="E302" s="9"/>
      <c r="F302" s="10">
        <v>1.2289746929515259</v>
      </c>
      <c r="G302" s="11" t="s">
        <v>415</v>
      </c>
      <c r="H302" s="12" t="s">
        <v>5</v>
      </c>
      <c r="I302" s="13">
        <v>2.7624249999999999E-2</v>
      </c>
      <c r="J302" s="14"/>
      <c r="K302" s="15">
        <v>2.7624249999999999E-2</v>
      </c>
    </row>
    <row r="303" spans="1:11" x14ac:dyDescent="0.25">
      <c r="A303" s="7">
        <v>3258477</v>
      </c>
      <c r="B303" s="21" t="s">
        <v>481</v>
      </c>
      <c r="C303" s="41" t="s">
        <v>482</v>
      </c>
      <c r="D303" s="8">
        <v>1.2933869955313524</v>
      </c>
      <c r="E303" s="9"/>
      <c r="F303" s="10">
        <v>1.2638419546471436</v>
      </c>
      <c r="G303" s="11" t="s">
        <v>415</v>
      </c>
      <c r="H303" s="12" t="s">
        <v>5</v>
      </c>
      <c r="I303" s="13">
        <v>2.1637334000000001E-2</v>
      </c>
      <c r="J303" s="14"/>
      <c r="K303" s="15">
        <v>2.1637334000000001E-2</v>
      </c>
    </row>
    <row r="304" spans="1:11" x14ac:dyDescent="0.25">
      <c r="A304" s="7">
        <v>3369442</v>
      </c>
      <c r="B304" s="21" t="s">
        <v>518</v>
      </c>
      <c r="C304" s="41" t="s">
        <v>519</v>
      </c>
      <c r="D304" s="8">
        <v>1.2953754232134487</v>
      </c>
      <c r="E304" s="9"/>
      <c r="F304" s="10">
        <v>1.3624733000554232</v>
      </c>
      <c r="G304" s="11" t="s">
        <v>415</v>
      </c>
      <c r="H304" s="12" t="s">
        <v>5</v>
      </c>
      <c r="I304" s="13">
        <v>4.7883503000000001E-2</v>
      </c>
      <c r="J304" s="14"/>
      <c r="K304" s="15">
        <v>4.7883503000000001E-2</v>
      </c>
    </row>
    <row r="305" spans="1:11" x14ac:dyDescent="0.25">
      <c r="A305" s="7">
        <v>3349719</v>
      </c>
      <c r="B305" s="21" t="s">
        <v>495</v>
      </c>
      <c r="C305" s="41" t="s">
        <v>496</v>
      </c>
      <c r="D305" s="8">
        <v>1.2990729907249003</v>
      </c>
      <c r="E305" s="9"/>
      <c r="F305" s="10">
        <v>1.2832492391993828</v>
      </c>
      <c r="G305" s="11" t="s">
        <v>415</v>
      </c>
      <c r="H305" s="12" t="s">
        <v>5</v>
      </c>
      <c r="I305" s="13">
        <v>1.9757304E-2</v>
      </c>
      <c r="J305" s="14"/>
      <c r="K305" s="15">
        <v>1.9757304E-2</v>
      </c>
    </row>
    <row r="306" spans="1:11" x14ac:dyDescent="0.25">
      <c r="A306" s="7">
        <v>2324884</v>
      </c>
      <c r="B306" s="21" t="s">
        <v>551</v>
      </c>
      <c r="C306" s="41" t="s">
        <v>552</v>
      </c>
      <c r="D306" s="8">
        <v>1.3017388632696709</v>
      </c>
      <c r="E306" s="9"/>
      <c r="F306" s="10">
        <v>1.4664070854448934</v>
      </c>
      <c r="G306" s="11" t="s">
        <v>415</v>
      </c>
      <c r="H306" s="12" t="s">
        <v>5</v>
      </c>
      <c r="I306" s="13">
        <v>9.5097115000000003E-3</v>
      </c>
      <c r="J306" s="14"/>
      <c r="K306" s="15">
        <v>9.5097115000000003E-3</v>
      </c>
    </row>
    <row r="307" spans="1:11" x14ac:dyDescent="0.25">
      <c r="A307" s="7">
        <v>3662130</v>
      </c>
      <c r="B307" s="21" t="s">
        <v>471</v>
      </c>
      <c r="C307" s="41" t="s">
        <v>472</v>
      </c>
      <c r="D307" s="8">
        <v>1.302509518405168</v>
      </c>
      <c r="E307" s="9"/>
      <c r="F307" s="10">
        <v>1.2440025470677925</v>
      </c>
      <c r="G307" s="11" t="s">
        <v>415</v>
      </c>
      <c r="H307" s="12" t="s">
        <v>5</v>
      </c>
      <c r="I307" s="13">
        <v>4.7532911999999997E-2</v>
      </c>
      <c r="J307" s="14"/>
      <c r="K307" s="15">
        <v>4.7532911999999997E-2</v>
      </c>
    </row>
    <row r="308" spans="1:11" x14ac:dyDescent="0.25">
      <c r="A308" s="7">
        <v>3986168</v>
      </c>
      <c r="B308" s="21" t="s">
        <v>555</v>
      </c>
      <c r="C308" s="41" t="s">
        <v>556</v>
      </c>
      <c r="D308" s="8">
        <v>1.3036066679881537</v>
      </c>
      <c r="E308" s="9"/>
      <c r="F308" s="10">
        <v>1.471170207812563</v>
      </c>
      <c r="G308" s="11" t="s">
        <v>415</v>
      </c>
      <c r="H308" s="12" t="s">
        <v>5</v>
      </c>
      <c r="I308" s="13">
        <v>1.9976553000000001E-2</v>
      </c>
      <c r="J308" s="14"/>
      <c r="K308" s="15">
        <v>1.9976553000000001E-2</v>
      </c>
    </row>
    <row r="309" spans="1:11" x14ac:dyDescent="0.25">
      <c r="A309" s="7">
        <v>3740201</v>
      </c>
      <c r="B309" s="21" t="s">
        <v>526</v>
      </c>
      <c r="C309" s="41" t="s">
        <v>527</v>
      </c>
      <c r="D309" s="8">
        <v>1.3040104608704153</v>
      </c>
      <c r="E309" s="9"/>
      <c r="F309" s="10">
        <v>1.3700792040066168</v>
      </c>
      <c r="G309" s="11" t="s">
        <v>415</v>
      </c>
      <c r="H309" s="12" t="s">
        <v>5</v>
      </c>
      <c r="I309" s="13">
        <v>2.1507186E-3</v>
      </c>
      <c r="J309" s="14"/>
      <c r="K309" s="15">
        <v>2.1507186E-3</v>
      </c>
    </row>
    <row r="310" spans="1:11" x14ac:dyDescent="0.25">
      <c r="A310" s="7">
        <v>3917204</v>
      </c>
      <c r="B310" s="21" t="s">
        <v>569</v>
      </c>
      <c r="C310" s="41" t="s">
        <v>570</v>
      </c>
      <c r="D310" s="8">
        <v>1.3083913304443988</v>
      </c>
      <c r="E310" s="9"/>
      <c r="F310" s="10">
        <v>1.5530565220126418</v>
      </c>
      <c r="G310" s="11" t="s">
        <v>415</v>
      </c>
      <c r="H310" s="12" t="s">
        <v>5</v>
      </c>
      <c r="I310" s="13">
        <v>6.5655310000000003E-3</v>
      </c>
      <c r="J310" s="14"/>
      <c r="K310" s="15">
        <v>6.5655310000000003E-3</v>
      </c>
    </row>
    <row r="311" spans="1:11" x14ac:dyDescent="0.25">
      <c r="A311" s="7">
        <v>2319252</v>
      </c>
      <c r="B311" s="21" t="s">
        <v>478</v>
      </c>
      <c r="C311" s="41" t="s">
        <v>479</v>
      </c>
      <c r="D311" s="8">
        <v>1.3191182867039657</v>
      </c>
      <c r="E311" s="9"/>
      <c r="F311" s="10">
        <v>1.2572874910028495</v>
      </c>
      <c r="G311" s="11" t="s">
        <v>415</v>
      </c>
      <c r="H311" s="12" t="s">
        <v>5</v>
      </c>
      <c r="I311" s="13">
        <v>2.9811747E-2</v>
      </c>
      <c r="J311" s="14"/>
      <c r="K311" s="15">
        <v>2.9811747E-2</v>
      </c>
    </row>
    <row r="312" spans="1:11" x14ac:dyDescent="0.25">
      <c r="A312" s="7">
        <v>3306984</v>
      </c>
      <c r="B312" s="21" t="s">
        <v>553</v>
      </c>
      <c r="C312" s="41" t="s">
        <v>554</v>
      </c>
      <c r="D312" s="8">
        <v>1.319402754505004</v>
      </c>
      <c r="E312" s="9"/>
      <c r="F312" s="10">
        <v>1.4704946757185939</v>
      </c>
      <c r="G312" s="11" t="s">
        <v>415</v>
      </c>
      <c r="H312" s="12" t="s">
        <v>5</v>
      </c>
      <c r="I312" s="13">
        <v>1.6244799000000001E-2</v>
      </c>
      <c r="J312" s="14"/>
      <c r="K312" s="15">
        <v>1.6244799000000001E-2</v>
      </c>
    </row>
    <row r="313" spans="1:11" x14ac:dyDescent="0.25">
      <c r="A313" s="7">
        <v>2732844</v>
      </c>
      <c r="B313" s="21" t="s">
        <v>536</v>
      </c>
      <c r="C313" s="41" t="s">
        <v>537</v>
      </c>
      <c r="D313" s="8">
        <v>1.339782562513907</v>
      </c>
      <c r="E313" s="9"/>
      <c r="F313" s="10">
        <v>1.395909106074146</v>
      </c>
      <c r="G313" s="11" t="s">
        <v>415</v>
      </c>
      <c r="H313" s="12" t="s">
        <v>5</v>
      </c>
      <c r="I313" s="13">
        <v>8.1224279999999992E-3</v>
      </c>
      <c r="J313" s="14"/>
      <c r="K313" s="15">
        <v>8.1224279999999992E-3</v>
      </c>
    </row>
    <row r="314" spans="1:11" x14ac:dyDescent="0.25">
      <c r="A314" s="7">
        <v>3555675</v>
      </c>
      <c r="B314" s="21" t="s">
        <v>571</v>
      </c>
      <c r="C314" s="41" t="s">
        <v>572</v>
      </c>
      <c r="D314" s="8">
        <v>1.3419751018048058</v>
      </c>
      <c r="E314" s="9"/>
      <c r="F314" s="10">
        <v>1.6560620520680256</v>
      </c>
      <c r="G314" s="11" t="s">
        <v>415</v>
      </c>
      <c r="H314" s="12" t="s">
        <v>5</v>
      </c>
      <c r="I314" s="13">
        <v>2.8949606999999999E-2</v>
      </c>
      <c r="J314" s="14"/>
      <c r="K314" s="15">
        <v>2.8949606999999999E-2</v>
      </c>
    </row>
    <row r="315" spans="1:11" x14ac:dyDescent="0.25">
      <c r="A315" s="7">
        <v>2939469</v>
      </c>
      <c r="B315" s="21" t="s">
        <v>557</v>
      </c>
      <c r="C315" s="41" t="s">
        <v>558</v>
      </c>
      <c r="D315" s="8">
        <v>1.3449591624733803</v>
      </c>
      <c r="E315" s="9"/>
      <c r="F315" s="10">
        <v>1.4854909998738057</v>
      </c>
      <c r="G315" s="11" t="s">
        <v>415</v>
      </c>
      <c r="H315" s="12" t="s">
        <v>5</v>
      </c>
      <c r="I315" s="13">
        <v>6.5655310000000003E-3</v>
      </c>
      <c r="J315" s="14"/>
      <c r="K315" s="15">
        <v>6.5655310000000003E-3</v>
      </c>
    </row>
    <row r="316" spans="1:11" x14ac:dyDescent="0.25">
      <c r="A316" s="7">
        <v>3304624</v>
      </c>
      <c r="B316" s="21" t="s">
        <v>561</v>
      </c>
      <c r="C316" s="41" t="s">
        <v>562</v>
      </c>
      <c r="D316" s="8">
        <v>1.3494839327085693</v>
      </c>
      <c r="E316" s="9"/>
      <c r="F316" s="10">
        <v>1.5168522502419668</v>
      </c>
      <c r="G316" s="11" t="s">
        <v>415</v>
      </c>
      <c r="H316" s="12" t="s">
        <v>5</v>
      </c>
      <c r="I316" s="13">
        <v>1.6244799000000001E-2</v>
      </c>
      <c r="J316" s="14"/>
      <c r="K316" s="15">
        <v>1.6244799000000001E-2</v>
      </c>
    </row>
    <row r="317" spans="1:11" x14ac:dyDescent="0.25">
      <c r="A317" s="7">
        <v>3192640</v>
      </c>
      <c r="B317" s="21" t="s">
        <v>545</v>
      </c>
      <c r="C317" s="41" t="s">
        <v>546</v>
      </c>
      <c r="D317" s="8">
        <v>1.3498484086252274</v>
      </c>
      <c r="E317" s="9"/>
      <c r="F317" s="10">
        <v>1.4460708975238497</v>
      </c>
      <c r="G317" s="11" t="s">
        <v>415</v>
      </c>
      <c r="H317" s="12" t="s">
        <v>5</v>
      </c>
      <c r="I317" s="13">
        <v>1.6244799000000001E-2</v>
      </c>
      <c r="J317" s="14"/>
      <c r="K317" s="15">
        <v>1.6244799000000001E-2</v>
      </c>
    </row>
    <row r="318" spans="1:11" x14ac:dyDescent="0.25">
      <c r="A318" s="7">
        <v>3367673</v>
      </c>
      <c r="B318" s="21" t="s">
        <v>541</v>
      </c>
      <c r="C318" s="41" t="s">
        <v>542</v>
      </c>
      <c r="D318" s="8">
        <v>1.3585372584919109</v>
      </c>
      <c r="E318" s="9"/>
      <c r="F318" s="10">
        <v>1.4162890939126567</v>
      </c>
      <c r="G318" s="11" t="s">
        <v>415</v>
      </c>
      <c r="H318" s="12" t="s">
        <v>5</v>
      </c>
      <c r="I318" s="13">
        <v>1.2157769000000001E-2</v>
      </c>
      <c r="J318" s="14"/>
      <c r="K318" s="15">
        <v>1.2157769000000001E-2</v>
      </c>
    </row>
    <row r="319" spans="1:11" x14ac:dyDescent="0.25">
      <c r="A319" s="7">
        <v>2455933</v>
      </c>
      <c r="B319" s="21" t="s">
        <v>483</v>
      </c>
      <c r="C319" s="41" t="s">
        <v>484</v>
      </c>
      <c r="D319" s="8">
        <v>1.3595136295419104</v>
      </c>
      <c r="E319" s="9"/>
      <c r="F319" s="10">
        <v>1.2645336014658883</v>
      </c>
      <c r="G319" s="11" t="s">
        <v>415</v>
      </c>
      <c r="H319" s="12" t="s">
        <v>5</v>
      </c>
      <c r="I319" s="13">
        <v>4.199344E-2</v>
      </c>
      <c r="J319" s="14"/>
      <c r="K319" s="15">
        <v>4.199344E-2</v>
      </c>
    </row>
    <row r="320" spans="1:11" x14ac:dyDescent="0.25">
      <c r="A320" s="7">
        <v>3921068</v>
      </c>
      <c r="B320" s="21" t="s">
        <v>565</v>
      </c>
      <c r="C320" s="41" t="s">
        <v>566</v>
      </c>
      <c r="D320" s="8">
        <v>1.3698432283800925</v>
      </c>
      <c r="E320" s="9"/>
      <c r="F320" s="10">
        <v>1.5332724331885015</v>
      </c>
      <c r="G320" s="11" t="s">
        <v>415</v>
      </c>
      <c r="H320" s="12" t="s">
        <v>5</v>
      </c>
      <c r="I320" s="13">
        <v>1.5349042E-2</v>
      </c>
      <c r="J320" s="14"/>
      <c r="K320" s="15">
        <v>1.5349042E-2</v>
      </c>
    </row>
    <row r="321" spans="1:11" x14ac:dyDescent="0.25">
      <c r="A321" s="7">
        <v>3874751</v>
      </c>
      <c r="B321" s="21" t="s">
        <v>530</v>
      </c>
      <c r="C321" s="41" t="s">
        <v>531</v>
      </c>
      <c r="D321" s="8">
        <v>1.3724585938525622</v>
      </c>
      <c r="E321" s="9"/>
      <c r="F321" s="10">
        <v>1.3807156102312976</v>
      </c>
      <c r="G321" s="11" t="s">
        <v>415</v>
      </c>
      <c r="H321" s="12" t="s">
        <v>5</v>
      </c>
      <c r="I321" s="13">
        <v>2.1066551999999999E-3</v>
      </c>
      <c r="J321" s="14"/>
      <c r="K321" s="15">
        <v>2.1066551999999999E-3</v>
      </c>
    </row>
    <row r="322" spans="1:11" x14ac:dyDescent="0.25">
      <c r="A322" s="7">
        <v>2358393</v>
      </c>
      <c r="B322" s="21" t="s">
        <v>524</v>
      </c>
      <c r="C322" s="41" t="s">
        <v>525</v>
      </c>
      <c r="D322" s="8">
        <v>1.3848355414516123</v>
      </c>
      <c r="E322" s="9"/>
      <c r="F322" s="10">
        <v>1.3692856206499204</v>
      </c>
      <c r="G322" s="11" t="s">
        <v>415</v>
      </c>
      <c r="H322" s="12" t="s">
        <v>5</v>
      </c>
      <c r="I322" s="13">
        <v>3.716469E-2</v>
      </c>
      <c r="J322" s="14"/>
      <c r="K322" s="15">
        <v>3.716469E-2</v>
      </c>
    </row>
    <row r="323" spans="1:11" x14ac:dyDescent="0.25">
      <c r="A323" s="7">
        <v>3828067</v>
      </c>
      <c r="B323" s="21" t="s">
        <v>485</v>
      </c>
      <c r="C323" s="41" t="s">
        <v>486</v>
      </c>
      <c r="D323" s="8">
        <v>1.3923295025483897</v>
      </c>
      <c r="E323" s="9"/>
      <c r="F323" s="10">
        <v>1.266175590716782</v>
      </c>
      <c r="G323" s="11" t="s">
        <v>415</v>
      </c>
      <c r="H323" s="12" t="s">
        <v>5</v>
      </c>
      <c r="I323" s="13">
        <v>1.47937E-2</v>
      </c>
      <c r="J323" s="14"/>
      <c r="K323" s="15">
        <v>1.47937E-2</v>
      </c>
    </row>
    <row r="324" spans="1:11" x14ac:dyDescent="0.25">
      <c r="A324" s="7">
        <v>2905169</v>
      </c>
      <c r="B324" s="21" t="s">
        <v>567</v>
      </c>
      <c r="C324" s="41" t="s">
        <v>568</v>
      </c>
      <c r="D324" s="8">
        <v>1.3953183610567215</v>
      </c>
      <c r="E324" s="9"/>
      <c r="F324" s="10">
        <v>1.5457014707255685</v>
      </c>
      <c r="G324" s="11" t="s">
        <v>415</v>
      </c>
      <c r="H324" s="12" t="s">
        <v>5</v>
      </c>
      <c r="I324" s="13">
        <v>3.4411337E-2</v>
      </c>
      <c r="J324" s="14"/>
      <c r="K324" s="15">
        <v>3.4411337E-2</v>
      </c>
    </row>
    <row r="325" spans="1:11" x14ac:dyDescent="0.25">
      <c r="A325" s="7">
        <v>3296046</v>
      </c>
      <c r="B325" s="21" t="s">
        <v>549</v>
      </c>
      <c r="C325" s="41" t="s">
        <v>550</v>
      </c>
      <c r="D325" s="8">
        <v>1.4028446928878309</v>
      </c>
      <c r="E325" s="9"/>
      <c r="F325" s="10">
        <v>1.4628539504728271</v>
      </c>
      <c r="G325" s="11" t="s">
        <v>415</v>
      </c>
      <c r="H325" s="12" t="s">
        <v>5</v>
      </c>
      <c r="I325" s="13">
        <v>3.5544904000000001E-3</v>
      </c>
      <c r="J325" s="14"/>
      <c r="K325" s="15">
        <v>3.5544904000000001E-3</v>
      </c>
    </row>
    <row r="326" spans="1:11" x14ac:dyDescent="0.25">
      <c r="A326" s="7">
        <v>3301218</v>
      </c>
      <c r="B326" s="21" t="s">
        <v>516</v>
      </c>
      <c r="C326" s="41" t="s">
        <v>517</v>
      </c>
      <c r="D326" s="8">
        <v>1.4040193064800999</v>
      </c>
      <c r="E326" s="9"/>
      <c r="F326" s="10">
        <v>1.3615511755271663</v>
      </c>
      <c r="G326" s="11" t="s">
        <v>415</v>
      </c>
      <c r="H326" s="12" t="s">
        <v>5</v>
      </c>
      <c r="I326" s="13">
        <v>1.2433944000000001E-2</v>
      </c>
      <c r="J326" s="14"/>
      <c r="K326" s="15">
        <v>1.2433944000000001E-2</v>
      </c>
    </row>
    <row r="327" spans="1:11" x14ac:dyDescent="0.25">
      <c r="A327" s="7">
        <v>3493543</v>
      </c>
      <c r="B327" s="21" t="s">
        <v>538</v>
      </c>
      <c r="C327" s="41" t="s">
        <v>539</v>
      </c>
      <c r="D327" s="8">
        <v>1.4305991595275549</v>
      </c>
      <c r="E327" s="9"/>
      <c r="F327" s="10">
        <v>1.4041746723004729</v>
      </c>
      <c r="G327" s="11" t="s">
        <v>415</v>
      </c>
      <c r="H327" s="12" t="s">
        <v>5</v>
      </c>
      <c r="I327" s="13">
        <v>4.5776729999999998E-4</v>
      </c>
      <c r="J327" s="14"/>
      <c r="K327" s="15">
        <v>4.5776729999999998E-4</v>
      </c>
    </row>
    <row r="328" spans="1:11" x14ac:dyDescent="0.25">
      <c r="A328" s="7">
        <v>3512294</v>
      </c>
      <c r="B328" s="21" t="s">
        <v>497</v>
      </c>
      <c r="C328" s="41" t="s">
        <v>498</v>
      </c>
      <c r="D328" s="8">
        <v>1.4389698832555926</v>
      </c>
      <c r="E328" s="9"/>
      <c r="F328" s="10">
        <v>1.2982128046102801</v>
      </c>
      <c r="G328" s="11" t="s">
        <v>415</v>
      </c>
      <c r="H328" s="12" t="s">
        <v>5</v>
      </c>
      <c r="I328" s="13">
        <v>1.2591155000000001E-4</v>
      </c>
      <c r="J328" s="14"/>
      <c r="K328" s="15">
        <v>1.2591155000000001E-4</v>
      </c>
    </row>
    <row r="329" spans="1:11" x14ac:dyDescent="0.25">
      <c r="A329" s="7">
        <v>2477073</v>
      </c>
      <c r="B329" s="21" t="s">
        <v>573</v>
      </c>
      <c r="C329" s="41" t="s">
        <v>574</v>
      </c>
      <c r="D329" s="8">
        <v>1.4771613174694282</v>
      </c>
      <c r="E329" s="9"/>
      <c r="F329" s="10">
        <v>1.7803282759014623</v>
      </c>
      <c r="G329" s="11" t="s">
        <v>415</v>
      </c>
      <c r="H329" s="12" t="s">
        <v>5</v>
      </c>
      <c r="I329" s="13">
        <v>2.1905817999999999E-3</v>
      </c>
      <c r="J329" s="14"/>
      <c r="K329" s="15">
        <v>2.1905817999999999E-3</v>
      </c>
    </row>
    <row r="330" spans="1:11" x14ac:dyDescent="0.25">
      <c r="A330" s="7">
        <v>3587015</v>
      </c>
      <c r="B330" s="21" t="s">
        <v>534</v>
      </c>
      <c r="C330" s="41" t="s">
        <v>535</v>
      </c>
      <c r="D330" s="8">
        <v>1.4966305041709789</v>
      </c>
      <c r="E330" s="9"/>
      <c r="F330" s="10">
        <v>1.3872040318092191</v>
      </c>
      <c r="G330" s="11" t="s">
        <v>415</v>
      </c>
      <c r="H330" s="12" t="s">
        <v>5</v>
      </c>
      <c r="I330" s="13">
        <v>6.5987749999999996E-4</v>
      </c>
      <c r="J330" s="14"/>
      <c r="K330" s="15">
        <v>6.5987749999999996E-4</v>
      </c>
    </row>
    <row r="331" spans="1:11" x14ac:dyDescent="0.25">
      <c r="A331" s="7">
        <v>2578790</v>
      </c>
      <c r="B331" s="21" t="s">
        <v>582</v>
      </c>
      <c r="C331" s="41" t="s">
        <v>918</v>
      </c>
      <c r="D331" s="8">
        <v>1.5055230790614318</v>
      </c>
      <c r="E331" s="9"/>
      <c r="F331" s="10">
        <v>1.9901533455384506</v>
      </c>
      <c r="G331" s="11" t="s">
        <v>415</v>
      </c>
      <c r="H331" s="12" t="s">
        <v>5</v>
      </c>
      <c r="I331" s="13">
        <v>1.1846597E-2</v>
      </c>
      <c r="J331" s="14"/>
      <c r="K331" s="15">
        <v>1.1846597E-2</v>
      </c>
    </row>
    <row r="332" spans="1:11" x14ac:dyDescent="0.25">
      <c r="A332" s="7">
        <v>3294576</v>
      </c>
      <c r="B332" s="21" t="s">
        <v>575</v>
      </c>
      <c r="C332" s="41" t="s">
        <v>576</v>
      </c>
      <c r="D332" s="8">
        <v>1.5531177390620503</v>
      </c>
      <c r="E332" s="9"/>
      <c r="F332" s="10">
        <v>1.8436506811632087</v>
      </c>
      <c r="G332" s="11" t="s">
        <v>415</v>
      </c>
      <c r="H332" s="12" t="s">
        <v>5</v>
      </c>
      <c r="I332" s="13">
        <v>3.3650550000000003E-4</v>
      </c>
      <c r="J332" s="14"/>
      <c r="K332" s="15">
        <v>3.3650550000000003E-4</v>
      </c>
    </row>
    <row r="333" spans="1:11" x14ac:dyDescent="0.25">
      <c r="A333" s="7">
        <v>3504434</v>
      </c>
      <c r="B333" s="21" t="s">
        <v>577</v>
      </c>
      <c r="C333" s="41" t="s">
        <v>578</v>
      </c>
      <c r="D333" s="8">
        <v>1.571543915847069</v>
      </c>
      <c r="E333" s="9"/>
      <c r="F333" s="10">
        <v>1.8666171876386821</v>
      </c>
      <c r="G333" s="11" t="s">
        <v>415</v>
      </c>
      <c r="H333" s="12" t="s">
        <v>5</v>
      </c>
      <c r="I333" s="13">
        <v>3.3671826000000002E-2</v>
      </c>
      <c r="J333" s="14"/>
      <c r="K333" s="15">
        <v>3.3671826000000002E-2</v>
      </c>
    </row>
    <row r="334" spans="1:11" x14ac:dyDescent="0.25">
      <c r="A334" s="7">
        <v>3748561</v>
      </c>
      <c r="B334" s="21" t="s">
        <v>972</v>
      </c>
      <c r="C334" s="41" t="s">
        <v>973</v>
      </c>
      <c r="D334" s="8">
        <v>1.6080653083819638</v>
      </c>
      <c r="E334" s="9"/>
      <c r="F334" s="10">
        <v>1.4462946406696013</v>
      </c>
      <c r="G334" s="11" t="s">
        <v>415</v>
      </c>
      <c r="H334" s="12" t="s">
        <v>5</v>
      </c>
      <c r="I334" s="13">
        <v>3.0789913000000002E-3</v>
      </c>
      <c r="J334" s="14"/>
      <c r="K334" s="15">
        <v>3.0789913000000002E-3</v>
      </c>
    </row>
    <row r="335" spans="1:11" x14ac:dyDescent="0.25">
      <c r="A335" s="7">
        <v>3990927</v>
      </c>
      <c r="B335" s="21" t="s">
        <v>579</v>
      </c>
      <c r="C335" s="41" t="s">
        <v>917</v>
      </c>
      <c r="D335" s="8">
        <v>1.6519114820997156</v>
      </c>
      <c r="E335" s="9"/>
      <c r="F335" s="10">
        <v>1.9255477036556257</v>
      </c>
      <c r="G335" s="11" t="s">
        <v>415</v>
      </c>
      <c r="H335" s="12" t="s">
        <v>5</v>
      </c>
      <c r="I335" s="13">
        <v>4.8095164999999997E-4</v>
      </c>
      <c r="J335" s="14"/>
      <c r="K335" s="15">
        <v>4.8095164999999997E-4</v>
      </c>
    </row>
    <row r="336" spans="1:11" x14ac:dyDescent="0.25">
      <c r="A336" s="7">
        <v>3191523</v>
      </c>
      <c r="B336" s="21" t="s">
        <v>589</v>
      </c>
      <c r="C336" s="41" t="s">
        <v>919</v>
      </c>
      <c r="D336" s="8">
        <v>1.7412332344273906</v>
      </c>
      <c r="E336" s="9"/>
      <c r="F336" s="10">
        <v>2.3595451615176595</v>
      </c>
      <c r="G336" s="11" t="s">
        <v>415</v>
      </c>
      <c r="H336" s="12" t="s">
        <v>5</v>
      </c>
      <c r="I336" s="13">
        <v>5.3244983000000001E-3</v>
      </c>
      <c r="J336" s="14"/>
      <c r="K336" s="15">
        <v>5.3244983000000001E-3</v>
      </c>
    </row>
    <row r="337" spans="1:11" x14ac:dyDescent="0.25">
      <c r="A337" s="7">
        <v>2741206</v>
      </c>
      <c r="B337" s="21" t="s">
        <v>583</v>
      </c>
      <c r="C337" s="41" t="s">
        <v>584</v>
      </c>
      <c r="D337" s="8">
        <v>1.8046423399774325</v>
      </c>
      <c r="E337" s="9"/>
      <c r="F337" s="10">
        <v>2.0332482455013325</v>
      </c>
      <c r="G337" s="11" t="s">
        <v>415</v>
      </c>
      <c r="H337" s="12" t="s">
        <v>5</v>
      </c>
      <c r="I337" s="13">
        <v>1.9958707999999999E-2</v>
      </c>
      <c r="J337" s="14"/>
      <c r="K337" s="15">
        <v>1.9958707999999999E-2</v>
      </c>
    </row>
    <row r="338" spans="1:11" x14ac:dyDescent="0.25">
      <c r="A338" s="7">
        <v>3362826</v>
      </c>
      <c r="B338" s="21" t="s">
        <v>590</v>
      </c>
      <c r="C338" s="41" t="s">
        <v>591</v>
      </c>
      <c r="D338" s="8">
        <v>1.867772215306748</v>
      </c>
      <c r="E338" s="9"/>
      <c r="F338" s="10">
        <v>2.6750768327253693</v>
      </c>
      <c r="G338" s="11" t="s">
        <v>415</v>
      </c>
      <c r="H338" s="12" t="s">
        <v>5</v>
      </c>
      <c r="I338" s="13">
        <v>1.4826495E-2</v>
      </c>
      <c r="J338" s="14"/>
      <c r="K338" s="15">
        <v>1.4826495E-2</v>
      </c>
    </row>
    <row r="339" spans="1:11" x14ac:dyDescent="0.25">
      <c r="A339" s="7">
        <v>3042610</v>
      </c>
      <c r="B339" s="21" t="s">
        <v>587</v>
      </c>
      <c r="C339" s="41" t="s">
        <v>588</v>
      </c>
      <c r="D339" s="8">
        <v>1.9920169089616528</v>
      </c>
      <c r="E339" s="9"/>
      <c r="F339" s="10">
        <v>2.087644178461058</v>
      </c>
      <c r="G339" s="11" t="s">
        <v>415</v>
      </c>
      <c r="H339" s="12" t="s">
        <v>5</v>
      </c>
      <c r="I339" s="13">
        <v>6.0055793999999999E-5</v>
      </c>
      <c r="J339" s="14"/>
      <c r="K339" s="15">
        <v>6.0055793999999999E-5</v>
      </c>
    </row>
    <row r="340" spans="1:11" x14ac:dyDescent="0.25">
      <c r="A340" s="7">
        <v>3422144</v>
      </c>
      <c r="B340" s="21" t="s">
        <v>585</v>
      </c>
      <c r="C340" s="41" t="s">
        <v>586</v>
      </c>
      <c r="D340" s="8">
        <v>2.012240085934887</v>
      </c>
      <c r="E340" s="9"/>
      <c r="F340" s="10">
        <v>2.0468594445359747</v>
      </c>
      <c r="G340" s="11" t="s">
        <v>415</v>
      </c>
      <c r="H340" s="12" t="s">
        <v>5</v>
      </c>
      <c r="I340" s="13">
        <v>7.5388043000000002E-3</v>
      </c>
      <c r="J340" s="14"/>
      <c r="K340" s="15">
        <v>7.5388043000000002E-3</v>
      </c>
    </row>
    <row r="341" spans="1:11" x14ac:dyDescent="0.25">
      <c r="A341" s="7">
        <v>3878972</v>
      </c>
      <c r="B341" s="21" t="s">
        <v>592</v>
      </c>
      <c r="C341" s="41" t="s">
        <v>593</v>
      </c>
      <c r="D341" s="8">
        <v>2.0502734803832303</v>
      </c>
      <c r="E341" s="9"/>
      <c r="F341" s="10">
        <v>2.7331490985224751</v>
      </c>
      <c r="G341" s="11" t="s">
        <v>415</v>
      </c>
      <c r="H341" s="12" t="s">
        <v>5</v>
      </c>
      <c r="I341" s="13">
        <v>5.089494E-4</v>
      </c>
      <c r="J341" s="14"/>
      <c r="K341" s="15">
        <v>5.089494E-4</v>
      </c>
    </row>
    <row r="342" spans="1:11" x14ac:dyDescent="0.25">
      <c r="A342" s="7">
        <v>2940202</v>
      </c>
      <c r="B342" s="21" t="s">
        <v>594</v>
      </c>
      <c r="C342" s="41" t="s">
        <v>595</v>
      </c>
      <c r="D342" s="8">
        <v>2.0738884592784741</v>
      </c>
      <c r="E342" s="9"/>
      <c r="F342" s="10">
        <v>3.2004504967409182</v>
      </c>
      <c r="G342" s="11" t="s">
        <v>415</v>
      </c>
      <c r="H342" s="12" t="s">
        <v>5</v>
      </c>
      <c r="I342" s="13">
        <v>9.2624704999999998E-3</v>
      </c>
      <c r="J342" s="14"/>
      <c r="K342" s="15">
        <v>9.2624704999999998E-3</v>
      </c>
    </row>
    <row r="343" spans="1:11" x14ac:dyDescent="0.25">
      <c r="A343" s="7">
        <v>2855963</v>
      </c>
      <c r="B343" s="21" t="s">
        <v>580</v>
      </c>
      <c r="C343" s="41" t="s">
        <v>581</v>
      </c>
      <c r="D343" s="8">
        <v>2.0799425960052305</v>
      </c>
      <c r="E343" s="9"/>
      <c r="F343" s="10">
        <v>1.9567608343298959</v>
      </c>
      <c r="G343" s="11" t="s">
        <v>415</v>
      </c>
      <c r="H343" s="12" t="s">
        <v>5</v>
      </c>
      <c r="I343" s="13">
        <v>2.8150463E-3</v>
      </c>
      <c r="J343" s="14"/>
      <c r="K343" s="15">
        <v>2.8150463E-3</v>
      </c>
    </row>
    <row r="344" spans="1:11" x14ac:dyDescent="0.25">
      <c r="A344" s="7">
        <v>3630701</v>
      </c>
      <c r="B344" s="21" t="s">
        <v>596</v>
      </c>
      <c r="C344" s="41" t="s">
        <v>597</v>
      </c>
      <c r="D344" s="8">
        <v>1.1849019935828955</v>
      </c>
      <c r="E344" s="9"/>
      <c r="F344" s="10"/>
      <c r="G344" s="11" t="s">
        <v>598</v>
      </c>
      <c r="H344" s="12" t="s">
        <v>5</v>
      </c>
      <c r="I344" s="13">
        <v>2.7487147999999999E-2</v>
      </c>
      <c r="J344" s="14"/>
      <c r="K344" s="15"/>
    </row>
    <row r="345" spans="1:11" x14ac:dyDescent="0.25">
      <c r="A345" s="7">
        <v>3421579</v>
      </c>
      <c r="B345" s="21" t="s">
        <v>599</v>
      </c>
      <c r="C345" s="41" t="s">
        <v>600</v>
      </c>
      <c r="D345" s="8">
        <v>1.1907035108039725</v>
      </c>
      <c r="E345" s="9"/>
      <c r="F345" s="10"/>
      <c r="G345" s="11" t="s">
        <v>598</v>
      </c>
      <c r="H345" s="12" t="s">
        <v>5</v>
      </c>
      <c r="I345" s="13">
        <v>4.8073789999999998E-2</v>
      </c>
      <c r="J345" s="14"/>
      <c r="K345" s="15"/>
    </row>
    <row r="346" spans="1:11" x14ac:dyDescent="0.25">
      <c r="A346" s="7">
        <v>2913277</v>
      </c>
      <c r="B346" s="21" t="s">
        <v>601</v>
      </c>
      <c r="C346" s="41" t="s">
        <v>602</v>
      </c>
      <c r="D346" s="8">
        <v>1.4874923496439343</v>
      </c>
      <c r="E346" s="9"/>
      <c r="F346" s="10"/>
      <c r="G346" s="11" t="s">
        <v>598</v>
      </c>
      <c r="H346" s="12" t="s">
        <v>5</v>
      </c>
      <c r="I346" s="13">
        <v>1.5349042E-2</v>
      </c>
      <c r="J346" s="14"/>
      <c r="K346" s="15"/>
    </row>
    <row r="347" spans="1:11" x14ac:dyDescent="0.25">
      <c r="A347" s="7">
        <v>3580769</v>
      </c>
      <c r="B347" s="21" t="s">
        <v>603</v>
      </c>
      <c r="C347" s="41" t="s">
        <v>604</v>
      </c>
      <c r="D347" s="8">
        <v>1.5953268414493778</v>
      </c>
      <c r="E347" s="9"/>
      <c r="F347" s="10"/>
      <c r="G347" s="11" t="s">
        <v>598</v>
      </c>
      <c r="H347" s="12" t="s">
        <v>5</v>
      </c>
      <c r="I347" s="13">
        <v>2.3488043E-2</v>
      </c>
      <c r="J347" s="14"/>
      <c r="K347" s="15"/>
    </row>
    <row r="348" spans="1:11" x14ac:dyDescent="0.25">
      <c r="A348" s="7">
        <v>3178679</v>
      </c>
      <c r="B348" s="21" t="s">
        <v>605</v>
      </c>
      <c r="C348" s="41" t="s">
        <v>606</v>
      </c>
      <c r="D348" s="8">
        <v>-2.0496225165743431</v>
      </c>
      <c r="E348" s="17">
        <v>-1.8646320265657055</v>
      </c>
      <c r="F348" s="10">
        <v>-3.8217917867747184</v>
      </c>
      <c r="G348" s="11" t="s">
        <v>607</v>
      </c>
      <c r="H348" s="18" t="s">
        <v>608</v>
      </c>
      <c r="I348" s="13">
        <v>1.3090250999999999E-3</v>
      </c>
      <c r="J348" s="14">
        <v>1.3090250999999999E-3</v>
      </c>
      <c r="K348" s="15">
        <v>1.3090250999999999E-3</v>
      </c>
    </row>
    <row r="349" spans="1:11" x14ac:dyDescent="0.25">
      <c r="A349" s="7">
        <v>3896370</v>
      </c>
      <c r="B349" s="21" t="s">
        <v>609</v>
      </c>
      <c r="C349" s="41" t="s">
        <v>920</v>
      </c>
      <c r="D349" s="8">
        <v>-1.5353756592174823</v>
      </c>
      <c r="E349" s="17">
        <v>-1.331127616947662</v>
      </c>
      <c r="F349" s="10">
        <v>-2.0437809423736124</v>
      </c>
      <c r="G349" s="11" t="s">
        <v>607</v>
      </c>
      <c r="H349" s="18" t="s">
        <v>608</v>
      </c>
      <c r="I349" s="13">
        <v>9.8816779999999998E-5</v>
      </c>
      <c r="J349" s="14">
        <v>9.8816779999999998E-5</v>
      </c>
      <c r="K349" s="15">
        <v>9.8816779999999998E-5</v>
      </c>
    </row>
    <row r="350" spans="1:11" x14ac:dyDescent="0.25">
      <c r="A350" s="7">
        <v>2395965</v>
      </c>
      <c r="B350" s="21" t="s">
        <v>612</v>
      </c>
      <c r="C350" s="41" t="s">
        <v>613</v>
      </c>
      <c r="D350" s="8">
        <v>-1.3549584602488938</v>
      </c>
      <c r="E350" s="17">
        <v>-1.1893309528749076</v>
      </c>
      <c r="F350" s="10">
        <v>-1.6114940366337347</v>
      </c>
      <c r="G350" s="11" t="s">
        <v>607</v>
      </c>
      <c r="H350" s="18" t="s">
        <v>608</v>
      </c>
      <c r="I350" s="13">
        <v>2.9678289999999999E-5</v>
      </c>
      <c r="J350" s="14">
        <v>2.9678289999999999E-5</v>
      </c>
      <c r="K350" s="15">
        <v>2.9678289999999999E-5</v>
      </c>
    </row>
    <row r="351" spans="1:11" x14ac:dyDescent="0.25">
      <c r="A351" s="7">
        <v>3416290</v>
      </c>
      <c r="B351" s="21" t="s">
        <v>610</v>
      </c>
      <c r="C351" s="41" t="s">
        <v>611</v>
      </c>
      <c r="D351" s="8">
        <v>-1.3023042257589714</v>
      </c>
      <c r="E351" s="17">
        <v>-1.2943169939307908</v>
      </c>
      <c r="F351" s="10">
        <v>-1.685594490667718</v>
      </c>
      <c r="G351" s="11" t="s">
        <v>607</v>
      </c>
      <c r="H351" s="18" t="s">
        <v>608</v>
      </c>
      <c r="I351" s="13">
        <v>7.6836837E-4</v>
      </c>
      <c r="J351" s="14">
        <v>7.6836837E-4</v>
      </c>
      <c r="K351" s="15">
        <v>7.6836837E-4</v>
      </c>
    </row>
    <row r="352" spans="1:11" x14ac:dyDescent="0.25">
      <c r="A352" s="7">
        <v>2520069</v>
      </c>
      <c r="B352" s="21" t="s">
        <v>614</v>
      </c>
      <c r="C352" s="41" t="s">
        <v>615</v>
      </c>
      <c r="D352" s="8">
        <v>-1.2370142208870043</v>
      </c>
      <c r="E352" s="17">
        <v>-1.233174441079002</v>
      </c>
      <c r="F352" s="10">
        <v>-1.5254543204491084</v>
      </c>
      <c r="G352" s="11" t="s">
        <v>607</v>
      </c>
      <c r="H352" s="18" t="s">
        <v>608</v>
      </c>
      <c r="I352" s="13">
        <v>6.4162426000000002E-3</v>
      </c>
      <c r="J352" s="14">
        <v>6.4162426000000002E-3</v>
      </c>
      <c r="K352" s="15">
        <v>6.4162426000000002E-3</v>
      </c>
    </row>
    <row r="353" spans="1:11" x14ac:dyDescent="0.25">
      <c r="A353" s="7">
        <v>2333481</v>
      </c>
      <c r="B353" s="21" t="s">
        <v>622</v>
      </c>
      <c r="C353" s="41" t="s">
        <v>623</v>
      </c>
      <c r="D353" s="8">
        <v>-1.2248121815017075</v>
      </c>
      <c r="E353" s="17">
        <v>-1.124977946990946</v>
      </c>
      <c r="F353" s="10">
        <v>-1.3778866933952927</v>
      </c>
      <c r="G353" s="11" t="s">
        <v>607</v>
      </c>
      <c r="H353" s="18" t="s">
        <v>608</v>
      </c>
      <c r="I353" s="13">
        <v>2.0695473000000001E-4</v>
      </c>
      <c r="J353" s="14">
        <v>2.0695473000000001E-4</v>
      </c>
      <c r="K353" s="15">
        <v>2.0695473000000001E-4</v>
      </c>
    </row>
    <row r="354" spans="1:11" x14ac:dyDescent="0.25">
      <c r="A354" s="7">
        <v>3747199</v>
      </c>
      <c r="B354" s="21" t="s">
        <v>618</v>
      </c>
      <c r="C354" s="41" t="s">
        <v>619</v>
      </c>
      <c r="D354" s="8">
        <v>-1.1977063511984025</v>
      </c>
      <c r="E354" s="17">
        <v>-1.1692241203011422</v>
      </c>
      <c r="F354" s="10">
        <v>-1.400387154859043</v>
      </c>
      <c r="G354" s="11" t="s">
        <v>607</v>
      </c>
      <c r="H354" s="18" t="s">
        <v>608</v>
      </c>
      <c r="I354" s="13">
        <v>2.1507186E-3</v>
      </c>
      <c r="J354" s="14">
        <v>2.1507186E-3</v>
      </c>
      <c r="K354" s="15">
        <v>2.1507186E-3</v>
      </c>
    </row>
    <row r="355" spans="1:11" x14ac:dyDescent="0.25">
      <c r="A355" s="7">
        <v>3076489</v>
      </c>
      <c r="B355" s="21" t="s">
        <v>616</v>
      </c>
      <c r="C355" s="41" t="s">
        <v>617</v>
      </c>
      <c r="D355" s="8">
        <v>-1.1936100542093719</v>
      </c>
      <c r="E355" s="17">
        <v>-1.2239368976231799</v>
      </c>
      <c r="F355" s="10">
        <v>-1.4609033867208543</v>
      </c>
      <c r="G355" s="11" t="s">
        <v>607</v>
      </c>
      <c r="H355" s="18" t="s">
        <v>608</v>
      </c>
      <c r="I355" s="13">
        <v>4.4262614E-3</v>
      </c>
      <c r="J355" s="14">
        <v>4.4262614E-3</v>
      </c>
      <c r="K355" s="15">
        <v>4.4262614E-3</v>
      </c>
    </row>
    <row r="356" spans="1:11" x14ac:dyDescent="0.25">
      <c r="A356" s="7">
        <v>2559792</v>
      </c>
      <c r="B356" s="21" t="s">
        <v>620</v>
      </c>
      <c r="C356" s="41" t="s">
        <v>621</v>
      </c>
      <c r="D356" s="8">
        <v>-1.1806510696243806</v>
      </c>
      <c r="E356" s="17">
        <v>-1.1712635777172473</v>
      </c>
      <c r="F356" s="10">
        <v>-1.3828535958439467</v>
      </c>
      <c r="G356" s="11" t="s">
        <v>607</v>
      </c>
      <c r="H356" s="18" t="s">
        <v>608</v>
      </c>
      <c r="I356" s="13">
        <v>9.8414660000000001E-3</v>
      </c>
      <c r="J356" s="14">
        <v>9.8414660000000001E-3</v>
      </c>
      <c r="K356" s="15">
        <v>9.8414660000000001E-3</v>
      </c>
    </row>
    <row r="357" spans="1:11" x14ac:dyDescent="0.25">
      <c r="A357" s="7">
        <v>3735447</v>
      </c>
      <c r="B357" s="21" t="s">
        <v>624</v>
      </c>
      <c r="C357" s="41" t="s">
        <v>625</v>
      </c>
      <c r="D357" s="8">
        <v>-1.1726800720841064</v>
      </c>
      <c r="E357" s="17">
        <v>-1.1657072700872553</v>
      </c>
      <c r="F357" s="10">
        <v>-1.3670016855148897</v>
      </c>
      <c r="G357" s="11" t="s">
        <v>607</v>
      </c>
      <c r="H357" s="18" t="s">
        <v>608</v>
      </c>
      <c r="I357" s="13">
        <v>8.2652344999999995E-3</v>
      </c>
      <c r="J357" s="14">
        <v>8.2652344999999995E-3</v>
      </c>
      <c r="K357" s="15">
        <v>8.2652344999999995E-3</v>
      </c>
    </row>
    <row r="358" spans="1:11" x14ac:dyDescent="0.25">
      <c r="A358" s="7">
        <v>3687828</v>
      </c>
      <c r="B358" s="21" t="s">
        <v>626</v>
      </c>
      <c r="C358" s="41" t="s">
        <v>627</v>
      </c>
      <c r="D358" s="8">
        <v>-1.1616805948320523</v>
      </c>
      <c r="E358" s="17">
        <v>-1.1361023687294651</v>
      </c>
      <c r="F358" s="10">
        <v>-1.3197880754957487</v>
      </c>
      <c r="G358" s="11" t="s">
        <v>607</v>
      </c>
      <c r="H358" s="18" t="s">
        <v>608</v>
      </c>
      <c r="I358" s="13">
        <v>1.4022365E-3</v>
      </c>
      <c r="J358" s="14">
        <v>1.4022365E-3</v>
      </c>
      <c r="K358" s="15">
        <v>1.4022365E-3</v>
      </c>
    </row>
    <row r="359" spans="1:11" x14ac:dyDescent="0.25">
      <c r="A359" s="7">
        <v>2385659</v>
      </c>
      <c r="B359" s="42" t="s">
        <v>957</v>
      </c>
      <c r="C359" s="41" t="s">
        <v>962</v>
      </c>
      <c r="D359" s="8">
        <v>-1.1522407315510315</v>
      </c>
      <c r="E359" s="17">
        <v>-1.1249418172117134</v>
      </c>
      <c r="F359" s="10">
        <v>-1.2962037824163715</v>
      </c>
      <c r="G359" s="11" t="s">
        <v>607</v>
      </c>
      <c r="H359" s="18" t="s">
        <v>608</v>
      </c>
      <c r="I359" s="13">
        <v>8.3619430000000002E-3</v>
      </c>
      <c r="J359" s="14">
        <v>8.3619430000000002E-3</v>
      </c>
      <c r="K359" s="15">
        <v>8.3619430000000002E-3</v>
      </c>
    </row>
    <row r="360" spans="1:11" x14ac:dyDescent="0.25">
      <c r="A360" s="7">
        <v>2452069</v>
      </c>
      <c r="B360" s="21" t="s">
        <v>628</v>
      </c>
      <c r="C360" s="41" t="s">
        <v>921</v>
      </c>
      <c r="D360" s="8">
        <v>-1.1485931477898048</v>
      </c>
      <c r="E360" s="17">
        <v>-1.1200953731121213</v>
      </c>
      <c r="F360" s="10">
        <v>-1.2865338704276472</v>
      </c>
      <c r="G360" s="11" t="s">
        <v>607</v>
      </c>
      <c r="H360" s="18" t="s">
        <v>608</v>
      </c>
      <c r="I360" s="13">
        <v>1.3090250999999999E-3</v>
      </c>
      <c r="J360" s="14">
        <v>1.3090250999999999E-3</v>
      </c>
      <c r="K360" s="15">
        <v>1.3090250999999999E-3</v>
      </c>
    </row>
    <row r="361" spans="1:11" x14ac:dyDescent="0.25">
      <c r="A361" s="7">
        <v>2623821</v>
      </c>
      <c r="B361" s="21" t="s">
        <v>629</v>
      </c>
      <c r="C361" s="41" t="s">
        <v>630</v>
      </c>
      <c r="D361" s="8">
        <v>-1.0875434159401187</v>
      </c>
      <c r="E361" s="17">
        <v>-1.093950168898945</v>
      </c>
      <c r="F361" s="10">
        <v>-1.1897183035526284</v>
      </c>
      <c r="G361" s="11" t="s">
        <v>607</v>
      </c>
      <c r="H361" s="18" t="s">
        <v>608</v>
      </c>
      <c r="I361" s="13">
        <v>8.1224279999999992E-3</v>
      </c>
      <c r="J361" s="14">
        <v>8.1224279999999992E-3</v>
      </c>
      <c r="K361" s="15">
        <v>8.1224279999999992E-3</v>
      </c>
    </row>
    <row r="362" spans="1:11" x14ac:dyDescent="0.25">
      <c r="A362" s="7">
        <v>2725013</v>
      </c>
      <c r="B362" s="21" t="s">
        <v>637</v>
      </c>
      <c r="C362" s="41" t="s">
        <v>638</v>
      </c>
      <c r="D362" s="8">
        <v>-1.6482609348325823</v>
      </c>
      <c r="E362" s="17">
        <v>2.6191304177716139</v>
      </c>
      <c r="F362" s="10"/>
      <c r="G362" s="19" t="s">
        <v>633</v>
      </c>
      <c r="H362" s="18" t="s">
        <v>608</v>
      </c>
      <c r="I362" s="13">
        <v>6.0287155000000002E-3</v>
      </c>
      <c r="J362" s="14">
        <v>6.0287155000000002E-3</v>
      </c>
      <c r="K362" s="15"/>
    </row>
    <row r="363" spans="1:11" x14ac:dyDescent="0.25">
      <c r="A363" s="7">
        <v>3557048</v>
      </c>
      <c r="B363" s="21" t="s">
        <v>634</v>
      </c>
      <c r="C363" s="41" t="s">
        <v>635</v>
      </c>
      <c r="D363" s="8">
        <v>-1.2043082819753042</v>
      </c>
      <c r="E363" s="17">
        <v>1.1683811584676402</v>
      </c>
      <c r="F363" s="10"/>
      <c r="G363" s="19" t="s">
        <v>633</v>
      </c>
      <c r="H363" s="18" t="s">
        <v>608</v>
      </c>
      <c r="I363" s="13">
        <v>2.3545298999999999E-2</v>
      </c>
      <c r="J363" s="14">
        <v>2.3545298999999999E-2</v>
      </c>
      <c r="K363" s="15"/>
    </row>
    <row r="364" spans="1:11" x14ac:dyDescent="0.25">
      <c r="A364" s="7">
        <v>2381927</v>
      </c>
      <c r="B364" s="21" t="s">
        <v>631</v>
      </c>
      <c r="C364" s="41" t="s">
        <v>632</v>
      </c>
      <c r="D364" s="8">
        <v>-1.2036607697404307</v>
      </c>
      <c r="E364" s="17">
        <v>1.1156460755284485</v>
      </c>
      <c r="F364" s="10"/>
      <c r="G364" s="19" t="s">
        <v>633</v>
      </c>
      <c r="H364" s="18" t="s">
        <v>608</v>
      </c>
      <c r="I364" s="13">
        <v>6.5655310000000003E-3</v>
      </c>
      <c r="J364" s="14">
        <v>6.5655310000000003E-3</v>
      </c>
      <c r="K364" s="15"/>
    </row>
    <row r="365" spans="1:11" x14ac:dyDescent="0.25">
      <c r="A365" s="7">
        <v>3454223</v>
      </c>
      <c r="B365" s="21" t="s">
        <v>636</v>
      </c>
      <c r="C365" s="41" t="s">
        <v>922</v>
      </c>
      <c r="D365" s="8">
        <v>-1.0863794192399763</v>
      </c>
      <c r="E365" s="17">
        <v>1.1090707516832456</v>
      </c>
      <c r="F365" s="10"/>
      <c r="G365" s="19" t="s">
        <v>633</v>
      </c>
      <c r="H365" s="18" t="s">
        <v>608</v>
      </c>
      <c r="I365" s="13">
        <v>1.7831083000000001E-2</v>
      </c>
      <c r="J365" s="14">
        <v>1.7831083000000001E-2</v>
      </c>
      <c r="K365" s="15"/>
    </row>
    <row r="366" spans="1:11" x14ac:dyDescent="0.25">
      <c r="A366" s="7">
        <v>3802980</v>
      </c>
      <c r="B366" s="21" t="s">
        <v>639</v>
      </c>
      <c r="C366" s="41" t="s">
        <v>640</v>
      </c>
      <c r="D366" s="8">
        <v>1.0595052659145927</v>
      </c>
      <c r="E366" s="17">
        <v>1.0541841240366034</v>
      </c>
      <c r="F366" s="10">
        <v>1.1169136306603435</v>
      </c>
      <c r="G366" s="11" t="s">
        <v>641</v>
      </c>
      <c r="H366" s="18" t="s">
        <v>608</v>
      </c>
      <c r="I366" s="13">
        <v>7.3670517000000001E-3</v>
      </c>
      <c r="J366" s="14">
        <v>7.3670517000000001E-3</v>
      </c>
      <c r="K366" s="15">
        <v>7.3670517000000001E-3</v>
      </c>
    </row>
    <row r="367" spans="1:11" x14ac:dyDescent="0.25">
      <c r="A367" s="7">
        <v>3232349</v>
      </c>
      <c r="B367" s="21" t="s">
        <v>644</v>
      </c>
      <c r="C367" s="41" t="s">
        <v>645</v>
      </c>
      <c r="D367" s="8">
        <v>1.1078650241528081</v>
      </c>
      <c r="E367" s="17">
        <v>1.1614221748552136</v>
      </c>
      <c r="F367" s="10">
        <v>1.286699005797578</v>
      </c>
      <c r="G367" s="11" t="s">
        <v>641</v>
      </c>
      <c r="H367" s="18" t="s">
        <v>608</v>
      </c>
      <c r="I367" s="13">
        <v>1.6622850999999999E-3</v>
      </c>
      <c r="J367" s="14">
        <v>1.6622850999999999E-3</v>
      </c>
      <c r="K367" s="15">
        <v>1.6622850999999999E-3</v>
      </c>
    </row>
    <row r="368" spans="1:11" x14ac:dyDescent="0.25">
      <c r="A368" s="7">
        <v>3122489</v>
      </c>
      <c r="B368" s="21" t="s">
        <v>642</v>
      </c>
      <c r="C368" s="41" t="s">
        <v>643</v>
      </c>
      <c r="D368" s="8">
        <v>1.1217823998924492</v>
      </c>
      <c r="E368" s="17">
        <v>1.1434912198972254</v>
      </c>
      <c r="F368" s="10">
        <v>1.282748324912254</v>
      </c>
      <c r="G368" s="11" t="s">
        <v>641</v>
      </c>
      <c r="H368" s="18" t="s">
        <v>608</v>
      </c>
      <c r="I368" s="13">
        <v>6.4162426000000002E-3</v>
      </c>
      <c r="J368" s="14">
        <v>6.4162426000000002E-3</v>
      </c>
      <c r="K368" s="15">
        <v>6.4162426000000002E-3</v>
      </c>
    </row>
    <row r="369" spans="1:11" x14ac:dyDescent="0.25">
      <c r="A369" s="7">
        <v>2539869</v>
      </c>
      <c r="B369" s="21" t="s">
        <v>646</v>
      </c>
      <c r="C369" s="41" t="s">
        <v>923</v>
      </c>
      <c r="D369" s="8">
        <v>1.1456774798069933</v>
      </c>
      <c r="E369" s="17">
        <v>1.141101629309611</v>
      </c>
      <c r="F369" s="10">
        <v>1.307334438871089</v>
      </c>
      <c r="G369" s="11" t="s">
        <v>641</v>
      </c>
      <c r="H369" s="18" t="s">
        <v>608</v>
      </c>
      <c r="I369" s="13">
        <v>1.2737052E-2</v>
      </c>
      <c r="J369" s="14">
        <v>1.2737052E-2</v>
      </c>
      <c r="K369" s="15">
        <v>1.2737052E-2</v>
      </c>
    </row>
    <row r="370" spans="1:11" x14ac:dyDescent="0.25">
      <c r="A370" s="7">
        <v>2823551</v>
      </c>
      <c r="B370" s="21" t="s">
        <v>652</v>
      </c>
      <c r="C370" s="41" t="s">
        <v>653</v>
      </c>
      <c r="D370" s="8">
        <v>1.2043198496056022</v>
      </c>
      <c r="E370" s="17">
        <v>1.2156519063756932</v>
      </c>
      <c r="F370" s="10">
        <v>1.4640337210591385</v>
      </c>
      <c r="G370" s="11" t="s">
        <v>641</v>
      </c>
      <c r="H370" s="18" t="s">
        <v>608</v>
      </c>
      <c r="I370" s="13">
        <v>6.5987749999999996E-4</v>
      </c>
      <c r="J370" s="14">
        <v>6.5987749999999996E-4</v>
      </c>
      <c r="K370" s="15">
        <v>6.5987749999999996E-4</v>
      </c>
    </row>
    <row r="371" spans="1:11" x14ac:dyDescent="0.25">
      <c r="A371" s="7">
        <v>3610611</v>
      </c>
      <c r="B371" s="21" t="s">
        <v>647</v>
      </c>
      <c r="C371" s="41" t="s">
        <v>648</v>
      </c>
      <c r="D371" s="8">
        <v>1.2095211646715269</v>
      </c>
      <c r="E371" s="17">
        <v>1.1766068104853926</v>
      </c>
      <c r="F371" s="10">
        <v>1.4231308397787428</v>
      </c>
      <c r="G371" s="11" t="s">
        <v>641</v>
      </c>
      <c r="H371" s="18" t="s">
        <v>608</v>
      </c>
      <c r="I371" s="13">
        <v>6.5655310000000003E-3</v>
      </c>
      <c r="J371" s="14">
        <v>6.5655310000000003E-3</v>
      </c>
      <c r="K371" s="15">
        <v>6.5655310000000003E-3</v>
      </c>
    </row>
    <row r="372" spans="1:11" x14ac:dyDescent="0.25">
      <c r="A372" s="7">
        <v>3031624</v>
      </c>
      <c r="B372" s="21" t="s">
        <v>654</v>
      </c>
      <c r="C372" s="41" t="s">
        <v>655</v>
      </c>
      <c r="D372" s="8">
        <v>1.2370262727424812</v>
      </c>
      <c r="E372" s="17">
        <v>1.2442818231519195</v>
      </c>
      <c r="F372" s="10">
        <v>1.539209305934838</v>
      </c>
      <c r="G372" s="11" t="s">
        <v>641</v>
      </c>
      <c r="H372" s="18" t="s">
        <v>608</v>
      </c>
      <c r="I372" s="13">
        <v>6.5655310000000003E-3</v>
      </c>
      <c r="J372" s="14">
        <v>6.5655310000000003E-3</v>
      </c>
      <c r="K372" s="15">
        <v>6.5655310000000003E-3</v>
      </c>
    </row>
    <row r="373" spans="1:11" x14ac:dyDescent="0.25">
      <c r="A373" s="7">
        <v>3986230</v>
      </c>
      <c r="B373" s="21" t="s">
        <v>656</v>
      </c>
      <c r="C373" s="41" t="s">
        <v>657</v>
      </c>
      <c r="D373" s="8">
        <v>1.3014962247824364</v>
      </c>
      <c r="E373" s="17">
        <v>1.2147831229688415</v>
      </c>
      <c r="F373" s="10">
        <v>1.5810356484733654</v>
      </c>
      <c r="G373" s="11" t="s">
        <v>641</v>
      </c>
      <c r="H373" s="18" t="s">
        <v>608</v>
      </c>
      <c r="I373" s="13">
        <v>2.1832099000000001E-4</v>
      </c>
      <c r="J373" s="14">
        <v>2.1832099000000001E-4</v>
      </c>
      <c r="K373" s="15">
        <v>2.1832099000000001E-4</v>
      </c>
    </row>
    <row r="374" spans="1:11" x14ac:dyDescent="0.25">
      <c r="A374" s="7">
        <v>3349858</v>
      </c>
      <c r="B374" s="21" t="s">
        <v>661</v>
      </c>
      <c r="C374" s="41" t="s">
        <v>662</v>
      </c>
      <c r="D374" s="8">
        <v>1.3529137284948569</v>
      </c>
      <c r="E374" s="17">
        <v>1.63684189537575</v>
      </c>
      <c r="F374" s="10">
        <v>2.2145058716293944</v>
      </c>
      <c r="G374" s="11" t="s">
        <v>641</v>
      </c>
      <c r="H374" s="18" t="s">
        <v>608</v>
      </c>
      <c r="I374" s="13">
        <v>3.5609937000000001E-5</v>
      </c>
      <c r="J374" s="14">
        <v>3.5609937000000001E-5</v>
      </c>
      <c r="K374" s="15">
        <v>3.5609937000000001E-5</v>
      </c>
    </row>
    <row r="375" spans="1:11" x14ac:dyDescent="0.25">
      <c r="A375" s="7">
        <v>2548172</v>
      </c>
      <c r="B375" s="21" t="s">
        <v>658</v>
      </c>
      <c r="C375" s="41" t="s">
        <v>659</v>
      </c>
      <c r="D375" s="8">
        <v>1.4335096099020566</v>
      </c>
      <c r="E375" s="17">
        <v>1.2611531257960211</v>
      </c>
      <c r="F375" s="10">
        <v>1.8078751253866137</v>
      </c>
      <c r="G375" s="11" t="s">
        <v>641</v>
      </c>
      <c r="H375" s="18" t="s">
        <v>608</v>
      </c>
      <c r="I375" s="13">
        <v>6.5987749999999996E-4</v>
      </c>
      <c r="J375" s="14">
        <v>6.5987749999999996E-4</v>
      </c>
      <c r="K375" s="15">
        <v>6.5987749999999996E-4</v>
      </c>
    </row>
    <row r="376" spans="1:11" x14ac:dyDescent="0.25">
      <c r="A376" s="7">
        <v>3258713</v>
      </c>
      <c r="B376" s="21" t="s">
        <v>663</v>
      </c>
      <c r="C376" s="41" t="s">
        <v>664</v>
      </c>
      <c r="D376" s="8">
        <v>1.5964029080815625</v>
      </c>
      <c r="E376" s="17">
        <v>1.4957066411342739</v>
      </c>
      <c r="F376" s="10">
        <v>2.3877504315436608</v>
      </c>
      <c r="G376" s="11" t="s">
        <v>641</v>
      </c>
      <c r="H376" s="18" t="s">
        <v>608</v>
      </c>
      <c r="I376" s="13">
        <v>1.3840090000000001E-3</v>
      </c>
      <c r="J376" s="14">
        <v>1.3840090000000001E-3</v>
      </c>
      <c r="K376" s="15">
        <v>1.3840090000000001E-3</v>
      </c>
    </row>
    <row r="377" spans="1:11" x14ac:dyDescent="0.25">
      <c r="A377" s="7">
        <v>3989110</v>
      </c>
      <c r="B377" s="21" t="s">
        <v>660</v>
      </c>
      <c r="C377" s="41" t="s">
        <v>924</v>
      </c>
      <c r="D377" s="8">
        <v>1.7423395154023169</v>
      </c>
      <c r="E377" s="17">
        <v>1.2472728489583649</v>
      </c>
      <c r="F377" s="10">
        <v>2.1731727712285847</v>
      </c>
      <c r="G377" s="11" t="s">
        <v>641</v>
      </c>
      <c r="H377" s="18" t="s">
        <v>608</v>
      </c>
      <c r="I377" s="13">
        <v>2.9678289999999999E-5</v>
      </c>
      <c r="J377" s="14">
        <v>2.9678289999999999E-5</v>
      </c>
      <c r="K377" s="15">
        <v>2.9678289999999999E-5</v>
      </c>
    </row>
    <row r="378" spans="1:11" x14ac:dyDescent="0.25">
      <c r="A378" s="7">
        <v>2377094</v>
      </c>
      <c r="B378" s="21" t="s">
        <v>649</v>
      </c>
      <c r="C378" s="41" t="s">
        <v>650</v>
      </c>
      <c r="D378" s="8">
        <v>2.3182558901630475</v>
      </c>
      <c r="E378" s="17">
        <v>-1.5902275741289789</v>
      </c>
      <c r="F378" s="10">
        <v>1.4578139178808003</v>
      </c>
      <c r="G378" s="20" t="s">
        <v>651</v>
      </c>
      <c r="H378" s="18" t="s">
        <v>608</v>
      </c>
      <c r="I378" s="13">
        <v>4.2738504000000002E-4</v>
      </c>
      <c r="J378" s="14">
        <v>4.2738504000000002E-4</v>
      </c>
      <c r="K378" s="15">
        <v>4.2738504000000002E-4</v>
      </c>
    </row>
    <row r="379" spans="1:11" x14ac:dyDescent="0.25">
      <c r="A379" s="7">
        <v>2318656</v>
      </c>
      <c r="B379" s="21" t="s">
        <v>665</v>
      </c>
      <c r="C379" s="41" t="s">
        <v>925</v>
      </c>
      <c r="D379" s="8">
        <v>1.1729366903458667</v>
      </c>
      <c r="E379" s="17">
        <v>-1.1916427449528109</v>
      </c>
      <c r="F379" s="21"/>
      <c r="G379" s="20" t="s">
        <v>666</v>
      </c>
      <c r="H379" s="18" t="s">
        <v>608</v>
      </c>
      <c r="I379" s="13">
        <v>4.2449540000000001E-2</v>
      </c>
      <c r="J379" s="14">
        <v>4.2449540000000001E-2</v>
      </c>
      <c r="K379" s="22"/>
    </row>
    <row r="380" spans="1:11" x14ac:dyDescent="0.25">
      <c r="A380" s="7">
        <v>2693511</v>
      </c>
      <c r="B380" s="43" t="s">
        <v>667</v>
      </c>
      <c r="C380" s="41" t="s">
        <v>668</v>
      </c>
      <c r="D380" s="8">
        <v>1.5401922836838247</v>
      </c>
      <c r="E380" s="17">
        <v>-1.513688941096381</v>
      </c>
      <c r="F380" s="10"/>
      <c r="G380" s="20" t="s">
        <v>666</v>
      </c>
      <c r="H380" s="18" t="s">
        <v>608</v>
      </c>
      <c r="I380" s="13">
        <v>3.1513747000000002E-2</v>
      </c>
      <c r="J380" s="14">
        <v>3.1513747000000002E-2</v>
      </c>
      <c r="K380" s="15"/>
    </row>
    <row r="381" spans="1:11" x14ac:dyDescent="0.25">
      <c r="A381" s="7">
        <v>3745161</v>
      </c>
      <c r="B381" s="21" t="s">
        <v>669</v>
      </c>
      <c r="C381" s="41" t="s">
        <v>926</v>
      </c>
      <c r="D381" s="8">
        <v>4.2010815966219077</v>
      </c>
      <c r="E381" s="17">
        <v>-3.0090057418506757</v>
      </c>
      <c r="F381" s="10"/>
      <c r="G381" s="20" t="s">
        <v>666</v>
      </c>
      <c r="H381" s="18" t="s">
        <v>608</v>
      </c>
      <c r="I381" s="13">
        <v>9.3853430000000009E-3</v>
      </c>
      <c r="J381" s="14">
        <v>9.3853430000000009E-3</v>
      </c>
      <c r="K381" s="15"/>
    </row>
    <row r="382" spans="1:11" x14ac:dyDescent="0.25">
      <c r="A382" s="7">
        <v>2350922</v>
      </c>
      <c r="B382" s="21" t="s">
        <v>687</v>
      </c>
      <c r="C382" s="41" t="s">
        <v>931</v>
      </c>
      <c r="D382" s="16"/>
      <c r="E382" s="17">
        <v>-1.4150409506692796</v>
      </c>
      <c r="F382" s="23">
        <v>-1.3845397692530368</v>
      </c>
      <c r="G382" s="24" t="s">
        <v>672</v>
      </c>
      <c r="H382" s="25" t="s">
        <v>971</v>
      </c>
      <c r="I382" s="26"/>
      <c r="J382" s="27">
        <v>3.1667423E-2</v>
      </c>
      <c r="K382" s="28">
        <v>3.1667423E-2</v>
      </c>
    </row>
    <row r="383" spans="1:11" x14ac:dyDescent="0.25">
      <c r="A383" s="7">
        <v>3107342</v>
      </c>
      <c r="B383" s="21" t="s">
        <v>670</v>
      </c>
      <c r="C383" s="41" t="s">
        <v>671</v>
      </c>
      <c r="D383" s="16"/>
      <c r="E383" s="17">
        <v>-1.3745367211320907</v>
      </c>
      <c r="F383" s="23">
        <v>-1.6808482351171199</v>
      </c>
      <c r="G383" s="24" t="s">
        <v>672</v>
      </c>
      <c r="H383" s="25" t="s">
        <v>971</v>
      </c>
      <c r="I383" s="26"/>
      <c r="J383" s="27">
        <v>1.6244799000000001E-2</v>
      </c>
      <c r="K383" s="28">
        <v>1.6244799000000001E-2</v>
      </c>
    </row>
    <row r="384" spans="1:11" x14ac:dyDescent="0.25">
      <c r="A384" s="7">
        <v>2827525</v>
      </c>
      <c r="B384" s="21" t="s">
        <v>680</v>
      </c>
      <c r="C384" s="41" t="s">
        <v>928</v>
      </c>
      <c r="D384" s="16"/>
      <c r="E384" s="17">
        <v>-1.3340182534341432</v>
      </c>
      <c r="F384" s="23">
        <v>-1.471461115188591</v>
      </c>
      <c r="G384" s="24" t="s">
        <v>672</v>
      </c>
      <c r="H384" s="25" t="s">
        <v>971</v>
      </c>
      <c r="I384" s="26"/>
      <c r="J384" s="27">
        <v>1.9655367E-2</v>
      </c>
      <c r="K384" s="28">
        <v>1.9655367E-2</v>
      </c>
    </row>
    <row r="385" spans="1:11" x14ac:dyDescent="0.25">
      <c r="A385" s="7">
        <v>2622607</v>
      </c>
      <c r="B385" s="21" t="s">
        <v>674</v>
      </c>
      <c r="C385" s="41" t="s">
        <v>675</v>
      </c>
      <c r="D385" s="16"/>
      <c r="E385" s="17">
        <v>-1.3262313571799536</v>
      </c>
      <c r="F385" s="23">
        <v>-1.4914480194553827</v>
      </c>
      <c r="G385" s="24" t="s">
        <v>672</v>
      </c>
      <c r="H385" s="25" t="s">
        <v>971</v>
      </c>
      <c r="I385" s="26"/>
      <c r="J385" s="27">
        <v>3.1650196999999998E-2</v>
      </c>
      <c r="K385" s="28">
        <v>3.1650196999999998E-2</v>
      </c>
    </row>
    <row r="386" spans="1:11" x14ac:dyDescent="0.25">
      <c r="A386" s="7">
        <v>3282601</v>
      </c>
      <c r="B386" s="21" t="s">
        <v>685</v>
      </c>
      <c r="C386" s="41" t="s">
        <v>686</v>
      </c>
      <c r="D386" s="16"/>
      <c r="E386" s="17">
        <v>-1.3095011227194169</v>
      </c>
      <c r="F386" s="23">
        <v>-1.3925732520210425</v>
      </c>
      <c r="G386" s="24" t="s">
        <v>672</v>
      </c>
      <c r="H386" s="25" t="s">
        <v>971</v>
      </c>
      <c r="I386" s="26"/>
      <c r="J386" s="27">
        <v>1.6244799000000001E-2</v>
      </c>
      <c r="K386" s="28">
        <v>1.6244799000000001E-2</v>
      </c>
    </row>
    <row r="387" spans="1:11" x14ac:dyDescent="0.25">
      <c r="A387" s="7">
        <v>3343452</v>
      </c>
      <c r="B387" s="21" t="s">
        <v>673</v>
      </c>
      <c r="C387" s="41" t="s">
        <v>927</v>
      </c>
      <c r="D387" s="16"/>
      <c r="E387" s="17">
        <v>-1.3071966808386575</v>
      </c>
      <c r="F387" s="23">
        <v>-1.6158626880749789</v>
      </c>
      <c r="G387" s="24" t="s">
        <v>672</v>
      </c>
      <c r="H387" s="25" t="s">
        <v>971</v>
      </c>
      <c r="I387" s="26"/>
      <c r="J387" s="27">
        <v>1.9125612E-2</v>
      </c>
      <c r="K387" s="28">
        <v>1.9125612E-2</v>
      </c>
    </row>
    <row r="388" spans="1:11" x14ac:dyDescent="0.25">
      <c r="A388" s="7">
        <v>3029317</v>
      </c>
      <c r="B388" s="21" t="s">
        <v>688</v>
      </c>
      <c r="C388" s="41" t="s">
        <v>932</v>
      </c>
      <c r="D388" s="16"/>
      <c r="E388" s="17">
        <v>-1.304691259529577</v>
      </c>
      <c r="F388" s="23">
        <v>-1.3703851715517972</v>
      </c>
      <c r="G388" s="24" t="s">
        <v>672</v>
      </c>
      <c r="H388" s="25" t="s">
        <v>971</v>
      </c>
      <c r="I388" s="26"/>
      <c r="J388" s="27">
        <v>3.0136563000000002E-2</v>
      </c>
      <c r="K388" s="28">
        <v>3.0136563000000002E-2</v>
      </c>
    </row>
    <row r="389" spans="1:11" x14ac:dyDescent="0.25">
      <c r="A389" s="7">
        <v>2521574</v>
      </c>
      <c r="B389" s="21" t="s">
        <v>678</v>
      </c>
      <c r="C389" s="41" t="s">
        <v>679</v>
      </c>
      <c r="D389" s="16"/>
      <c r="E389" s="17">
        <v>-1.2928887070546078</v>
      </c>
      <c r="F389" s="23">
        <v>-1.4756997138016144</v>
      </c>
      <c r="G389" s="24" t="s">
        <v>672</v>
      </c>
      <c r="H389" s="25" t="s">
        <v>971</v>
      </c>
      <c r="I389" s="26"/>
      <c r="J389" s="27">
        <v>1.2193729E-2</v>
      </c>
      <c r="K389" s="28">
        <v>1.2193729E-2</v>
      </c>
    </row>
    <row r="390" spans="1:11" x14ac:dyDescent="0.25">
      <c r="A390" s="7">
        <v>2407478</v>
      </c>
      <c r="B390" s="21" t="s">
        <v>676</v>
      </c>
      <c r="C390" s="41" t="s">
        <v>677</v>
      </c>
      <c r="D390" s="16"/>
      <c r="E390" s="17">
        <v>-1.2833987463343739</v>
      </c>
      <c r="F390" s="23">
        <v>-1.4794244190582506</v>
      </c>
      <c r="G390" s="24" t="s">
        <v>672</v>
      </c>
      <c r="H390" s="25" t="s">
        <v>971</v>
      </c>
      <c r="I390" s="26"/>
      <c r="J390" s="27">
        <v>1.6244799000000001E-2</v>
      </c>
      <c r="K390" s="28">
        <v>1.6244799000000001E-2</v>
      </c>
    </row>
    <row r="391" spans="1:11" x14ac:dyDescent="0.25">
      <c r="A391" s="7">
        <v>3073597</v>
      </c>
      <c r="B391" s="21" t="s">
        <v>681</v>
      </c>
      <c r="C391" s="41" t="s">
        <v>929</v>
      </c>
      <c r="D391" s="16"/>
      <c r="E391" s="17">
        <v>-1.2699710099686918</v>
      </c>
      <c r="F391" s="23">
        <v>-1.4555235031642342</v>
      </c>
      <c r="G391" s="24" t="s">
        <v>672</v>
      </c>
      <c r="H391" s="25" t="s">
        <v>971</v>
      </c>
      <c r="I391" s="26"/>
      <c r="J391" s="27">
        <v>2.0642878E-2</v>
      </c>
      <c r="K391" s="28">
        <v>2.0642878E-2</v>
      </c>
    </row>
    <row r="392" spans="1:11" x14ac:dyDescent="0.25">
      <c r="A392" s="7">
        <v>3633221</v>
      </c>
      <c r="B392" s="21" t="s">
        <v>705</v>
      </c>
      <c r="C392" s="41" t="s">
        <v>706</v>
      </c>
      <c r="D392" s="16"/>
      <c r="E392" s="17">
        <v>-1.261419129426167</v>
      </c>
      <c r="F392" s="23">
        <v>-1.3069865659139672</v>
      </c>
      <c r="G392" s="24" t="s">
        <v>672</v>
      </c>
      <c r="H392" s="25" t="s">
        <v>971</v>
      </c>
      <c r="I392" s="26"/>
      <c r="J392" s="27">
        <v>2.8690454000000001E-2</v>
      </c>
      <c r="K392" s="28">
        <v>2.8690454000000001E-2</v>
      </c>
    </row>
    <row r="393" spans="1:11" x14ac:dyDescent="0.25">
      <c r="A393" s="7">
        <v>2442900</v>
      </c>
      <c r="B393" s="21" t="s">
        <v>682</v>
      </c>
      <c r="C393" s="41" t="s">
        <v>930</v>
      </c>
      <c r="D393" s="16"/>
      <c r="E393" s="17">
        <v>-1.2571081781740912</v>
      </c>
      <c r="F393" s="23">
        <v>-1.4270053206098736</v>
      </c>
      <c r="G393" s="24" t="s">
        <v>672</v>
      </c>
      <c r="H393" s="25" t="s">
        <v>971</v>
      </c>
      <c r="I393" s="26"/>
      <c r="J393" s="27">
        <v>8.7128819999999999E-3</v>
      </c>
      <c r="K393" s="28">
        <v>8.7128819999999999E-3</v>
      </c>
    </row>
    <row r="394" spans="1:11" x14ac:dyDescent="0.25">
      <c r="A394" s="7">
        <v>2731986</v>
      </c>
      <c r="B394" s="21" t="s">
        <v>695</v>
      </c>
      <c r="C394" s="41" t="s">
        <v>933</v>
      </c>
      <c r="D394" s="16"/>
      <c r="E394" s="17">
        <v>-1.2364408971595384</v>
      </c>
      <c r="F394" s="23">
        <v>-1.3439879124876113</v>
      </c>
      <c r="G394" s="24" t="s">
        <v>672</v>
      </c>
      <c r="H394" s="25" t="s">
        <v>971</v>
      </c>
      <c r="I394" s="26"/>
      <c r="J394" s="27">
        <v>1.09236175E-2</v>
      </c>
      <c r="K394" s="28">
        <v>1.09236175E-2</v>
      </c>
    </row>
    <row r="395" spans="1:11" x14ac:dyDescent="0.25">
      <c r="A395" s="7">
        <v>3822805</v>
      </c>
      <c r="B395" s="21" t="s">
        <v>704</v>
      </c>
      <c r="C395" s="41" t="s">
        <v>934</v>
      </c>
      <c r="D395" s="16"/>
      <c r="E395" s="17">
        <v>-1.2352210518551932</v>
      </c>
      <c r="F395" s="23">
        <v>-1.3090188688133326</v>
      </c>
      <c r="G395" s="24" t="s">
        <v>672</v>
      </c>
      <c r="H395" s="25" t="s">
        <v>971</v>
      </c>
      <c r="I395" s="26"/>
      <c r="J395" s="27">
        <v>4.2449540000000001E-2</v>
      </c>
      <c r="K395" s="28">
        <v>4.2449540000000001E-2</v>
      </c>
    </row>
    <row r="396" spans="1:11" x14ac:dyDescent="0.25">
      <c r="A396" s="7">
        <v>2340186</v>
      </c>
      <c r="B396" s="21" t="s">
        <v>683</v>
      </c>
      <c r="C396" s="41" t="s">
        <v>684</v>
      </c>
      <c r="D396" s="16"/>
      <c r="E396" s="17">
        <v>-1.2320505185633228</v>
      </c>
      <c r="F396" s="23">
        <v>-1.4075910274682237</v>
      </c>
      <c r="G396" s="24" t="s">
        <v>672</v>
      </c>
      <c r="H396" s="25" t="s">
        <v>971</v>
      </c>
      <c r="I396" s="26"/>
      <c r="J396" s="27">
        <v>2.2903854000000001E-2</v>
      </c>
      <c r="K396" s="28">
        <v>2.2903854000000001E-2</v>
      </c>
    </row>
    <row r="397" spans="1:11" x14ac:dyDescent="0.25">
      <c r="A397" s="7">
        <v>2495121</v>
      </c>
      <c r="B397" s="21" t="s">
        <v>691</v>
      </c>
      <c r="C397" s="41" t="s">
        <v>692</v>
      </c>
      <c r="D397" s="16"/>
      <c r="E397" s="17">
        <v>-1.2279934532961705</v>
      </c>
      <c r="F397" s="23">
        <v>-1.3480077642137844</v>
      </c>
      <c r="G397" s="24" t="s">
        <v>672</v>
      </c>
      <c r="H397" s="25" t="s">
        <v>971</v>
      </c>
      <c r="I397" s="26"/>
      <c r="J397" s="27">
        <v>4.3047953E-2</v>
      </c>
      <c r="K397" s="28">
        <v>4.3047953E-2</v>
      </c>
    </row>
    <row r="398" spans="1:11" x14ac:dyDescent="0.25">
      <c r="A398" s="7">
        <v>3114649</v>
      </c>
      <c r="B398" s="21" t="s">
        <v>689</v>
      </c>
      <c r="C398" s="41" t="s">
        <v>690</v>
      </c>
      <c r="D398" s="16"/>
      <c r="E398" s="17">
        <v>-1.2271748946141756</v>
      </c>
      <c r="F398" s="23">
        <v>-1.3613342161599644</v>
      </c>
      <c r="G398" s="24" t="s">
        <v>672</v>
      </c>
      <c r="H398" s="25" t="s">
        <v>971</v>
      </c>
      <c r="I398" s="26"/>
      <c r="J398" s="27">
        <v>3.7234169999999997E-2</v>
      </c>
      <c r="K398" s="28">
        <v>3.7234169999999997E-2</v>
      </c>
    </row>
    <row r="399" spans="1:11" x14ac:dyDescent="0.25">
      <c r="A399" s="7">
        <v>3948543</v>
      </c>
      <c r="B399" s="21" t="s">
        <v>698</v>
      </c>
      <c r="C399" s="41" t="s">
        <v>699</v>
      </c>
      <c r="D399" s="16"/>
      <c r="E399" s="17">
        <v>-1.2259097853844187</v>
      </c>
      <c r="F399" s="23">
        <v>-1.3279782866283898</v>
      </c>
      <c r="G399" s="24" t="s">
        <v>672</v>
      </c>
      <c r="H399" s="25" t="s">
        <v>971</v>
      </c>
      <c r="I399" s="26"/>
      <c r="J399" s="27">
        <v>2.1750141000000001E-2</v>
      </c>
      <c r="K399" s="28">
        <v>2.1750141000000001E-2</v>
      </c>
    </row>
    <row r="400" spans="1:11" x14ac:dyDescent="0.25">
      <c r="A400" s="7">
        <v>4027355</v>
      </c>
      <c r="B400" s="21" t="s">
        <v>696</v>
      </c>
      <c r="C400" s="41" t="s">
        <v>697</v>
      </c>
      <c r="D400" s="16"/>
      <c r="E400" s="17">
        <v>-1.2212914468129752</v>
      </c>
      <c r="F400" s="23">
        <v>-1.3412206457610003</v>
      </c>
      <c r="G400" s="24" t="s">
        <v>672</v>
      </c>
      <c r="H400" s="25" t="s">
        <v>971</v>
      </c>
      <c r="I400" s="26"/>
      <c r="J400" s="27">
        <v>1.4215023E-2</v>
      </c>
      <c r="K400" s="28">
        <v>1.4215023E-2</v>
      </c>
    </row>
    <row r="401" spans="1:11" x14ac:dyDescent="0.25">
      <c r="A401" s="7">
        <v>2412082</v>
      </c>
      <c r="B401" s="21" t="s">
        <v>709</v>
      </c>
      <c r="C401" s="41" t="s">
        <v>710</v>
      </c>
      <c r="D401" s="16"/>
      <c r="E401" s="17">
        <v>-1.212296203282921</v>
      </c>
      <c r="F401" s="23">
        <v>-1.3035662350042694</v>
      </c>
      <c r="G401" s="24" t="s">
        <v>672</v>
      </c>
      <c r="H401" s="25" t="s">
        <v>971</v>
      </c>
      <c r="I401" s="26"/>
      <c r="J401" s="27">
        <v>2.8454956E-2</v>
      </c>
      <c r="K401" s="28">
        <v>2.8454956E-2</v>
      </c>
    </row>
    <row r="402" spans="1:11" x14ac:dyDescent="0.25">
      <c r="A402" s="7">
        <v>3954887</v>
      </c>
      <c r="B402" s="21" t="s">
        <v>702</v>
      </c>
      <c r="C402" s="41" t="s">
        <v>703</v>
      </c>
      <c r="D402" s="16"/>
      <c r="E402" s="17">
        <v>-1.176850643784495</v>
      </c>
      <c r="F402" s="23">
        <v>-1.3135878327666219</v>
      </c>
      <c r="G402" s="24" t="s">
        <v>672</v>
      </c>
      <c r="H402" s="25" t="s">
        <v>971</v>
      </c>
      <c r="I402" s="26"/>
      <c r="J402" s="27">
        <v>1.1004876E-2</v>
      </c>
      <c r="K402" s="28">
        <v>1.1004876E-2</v>
      </c>
    </row>
    <row r="403" spans="1:11" x14ac:dyDescent="0.25">
      <c r="A403" s="7">
        <v>2583465</v>
      </c>
      <c r="B403" s="21" t="s">
        <v>693</v>
      </c>
      <c r="C403" s="41" t="s">
        <v>694</v>
      </c>
      <c r="D403" s="16"/>
      <c r="E403" s="17">
        <v>-1.1719557106087315</v>
      </c>
      <c r="F403" s="23">
        <v>-1.3479927535007474</v>
      </c>
      <c r="G403" s="24" t="s">
        <v>672</v>
      </c>
      <c r="H403" s="25" t="s">
        <v>971</v>
      </c>
      <c r="I403" s="26"/>
      <c r="J403" s="27">
        <v>1.5334601E-2</v>
      </c>
      <c r="K403" s="28">
        <v>1.5334601E-2</v>
      </c>
    </row>
    <row r="404" spans="1:11" x14ac:dyDescent="0.25">
      <c r="A404" s="7">
        <v>2998638</v>
      </c>
      <c r="B404" s="21" t="s">
        <v>713</v>
      </c>
      <c r="C404" s="41" t="s">
        <v>714</v>
      </c>
      <c r="D404" s="16"/>
      <c r="E404" s="17">
        <v>-1.1688599566220197</v>
      </c>
      <c r="F404" s="23">
        <v>-1.2962014859363553</v>
      </c>
      <c r="G404" s="24" t="s">
        <v>672</v>
      </c>
      <c r="H404" s="25" t="s">
        <v>971</v>
      </c>
      <c r="I404" s="26"/>
      <c r="J404" s="27">
        <v>4.1010144999999998E-2</v>
      </c>
      <c r="K404" s="28">
        <v>4.1010144999999998E-2</v>
      </c>
    </row>
    <row r="405" spans="1:11" x14ac:dyDescent="0.25">
      <c r="A405" s="7">
        <v>2406766</v>
      </c>
      <c r="B405" s="21" t="s">
        <v>716</v>
      </c>
      <c r="C405" s="41" t="s">
        <v>717</v>
      </c>
      <c r="D405" s="16"/>
      <c r="E405" s="17">
        <v>-1.1671104716943415</v>
      </c>
      <c r="F405" s="23">
        <v>-1.2672780119215692</v>
      </c>
      <c r="G405" s="24" t="s">
        <v>672</v>
      </c>
      <c r="H405" s="25" t="s">
        <v>971</v>
      </c>
      <c r="I405" s="26"/>
      <c r="J405" s="27">
        <v>1.5139721E-2</v>
      </c>
      <c r="K405" s="28">
        <v>1.5139721E-2</v>
      </c>
    </row>
    <row r="406" spans="1:11" x14ac:dyDescent="0.25">
      <c r="A406" s="7">
        <v>2388794</v>
      </c>
      <c r="B406" s="21" t="s">
        <v>718</v>
      </c>
      <c r="C406" s="41" t="s">
        <v>719</v>
      </c>
      <c r="D406" s="16"/>
      <c r="E406" s="17">
        <v>-1.1650427964881469</v>
      </c>
      <c r="F406" s="23">
        <v>-1.2603949460903339</v>
      </c>
      <c r="G406" s="24" t="s">
        <v>672</v>
      </c>
      <c r="H406" s="25" t="s">
        <v>971</v>
      </c>
      <c r="I406" s="26"/>
      <c r="J406" s="27">
        <v>4.0767486999999998E-2</v>
      </c>
      <c r="K406" s="28">
        <v>4.0767486999999998E-2</v>
      </c>
    </row>
    <row r="407" spans="1:11" x14ac:dyDescent="0.25">
      <c r="A407" s="7">
        <v>2664099</v>
      </c>
      <c r="B407" s="21" t="s">
        <v>707</v>
      </c>
      <c r="C407" s="41" t="s">
        <v>708</v>
      </c>
      <c r="D407" s="16"/>
      <c r="E407" s="17">
        <v>-1.1551881404829119</v>
      </c>
      <c r="F407" s="23">
        <v>-1.306181570274749</v>
      </c>
      <c r="G407" s="24" t="s">
        <v>672</v>
      </c>
      <c r="H407" s="25" t="s">
        <v>971</v>
      </c>
      <c r="I407" s="26"/>
      <c r="J407" s="27">
        <v>2.0904685999999999E-2</v>
      </c>
      <c r="K407" s="28">
        <v>2.0904685999999999E-2</v>
      </c>
    </row>
    <row r="408" spans="1:11" x14ac:dyDescent="0.25">
      <c r="A408" s="7">
        <v>2799184</v>
      </c>
      <c r="B408" s="21" t="s">
        <v>711</v>
      </c>
      <c r="C408" s="41" t="s">
        <v>712</v>
      </c>
      <c r="D408" s="16"/>
      <c r="E408" s="17">
        <v>-1.1548112481108306</v>
      </c>
      <c r="F408" s="23">
        <v>-1.2989769549340613</v>
      </c>
      <c r="G408" s="24" t="s">
        <v>672</v>
      </c>
      <c r="H408" s="25" t="s">
        <v>971</v>
      </c>
      <c r="I408" s="26"/>
      <c r="J408" s="27">
        <v>1.09236175E-2</v>
      </c>
      <c r="K408" s="28">
        <v>1.09236175E-2</v>
      </c>
    </row>
    <row r="409" spans="1:11" x14ac:dyDescent="0.25">
      <c r="A409" s="7">
        <v>2942578</v>
      </c>
      <c r="B409" s="21" t="s">
        <v>700</v>
      </c>
      <c r="C409" s="41" t="s">
        <v>701</v>
      </c>
      <c r="D409" s="16"/>
      <c r="E409" s="17">
        <v>-1.1530928381477277</v>
      </c>
      <c r="F409" s="23">
        <v>-1.325505505279803</v>
      </c>
      <c r="G409" s="24" t="s">
        <v>672</v>
      </c>
      <c r="H409" s="25" t="s">
        <v>971</v>
      </c>
      <c r="I409" s="26"/>
      <c r="J409" s="27">
        <v>1.6244799000000001E-2</v>
      </c>
      <c r="K409" s="28">
        <v>1.6244799000000001E-2</v>
      </c>
    </row>
    <row r="410" spans="1:11" x14ac:dyDescent="0.25">
      <c r="A410" s="7">
        <v>3851020</v>
      </c>
      <c r="B410" s="21" t="s">
        <v>720</v>
      </c>
      <c r="C410" s="41" t="s">
        <v>963</v>
      </c>
      <c r="D410" s="16"/>
      <c r="E410" s="17">
        <v>-1.1488840812206993</v>
      </c>
      <c r="F410" s="23">
        <v>-1.2426959145894958</v>
      </c>
      <c r="G410" s="24" t="s">
        <v>672</v>
      </c>
      <c r="H410" s="25" t="s">
        <v>971</v>
      </c>
      <c r="I410" s="26"/>
      <c r="J410" s="27">
        <v>4.5804329999999997E-2</v>
      </c>
      <c r="K410" s="28">
        <v>4.5804329999999997E-2</v>
      </c>
    </row>
    <row r="411" spans="1:11" x14ac:dyDescent="0.25">
      <c r="A411" s="7">
        <v>2896177</v>
      </c>
      <c r="B411" s="21" t="s">
        <v>721</v>
      </c>
      <c r="C411" s="41" t="s">
        <v>722</v>
      </c>
      <c r="D411" s="16"/>
      <c r="E411" s="17">
        <v>-1.1383772543916684</v>
      </c>
      <c r="F411" s="23">
        <v>-1.2178133799392541</v>
      </c>
      <c r="G411" s="24" t="s">
        <v>672</v>
      </c>
      <c r="H411" s="25" t="s">
        <v>971</v>
      </c>
      <c r="I411" s="26"/>
      <c r="J411" s="27">
        <v>4.1319460000000002E-2</v>
      </c>
      <c r="K411" s="28">
        <v>4.1319460000000002E-2</v>
      </c>
    </row>
    <row r="412" spans="1:11" x14ac:dyDescent="0.25">
      <c r="A412" s="7">
        <v>3048227</v>
      </c>
      <c r="B412" s="21" t="s">
        <v>715</v>
      </c>
      <c r="C412" s="41" t="s">
        <v>935</v>
      </c>
      <c r="D412" s="16"/>
      <c r="E412" s="17">
        <v>-1.1347976864910092</v>
      </c>
      <c r="F412" s="23">
        <v>-1.2751700263834511</v>
      </c>
      <c r="G412" s="24" t="s">
        <v>672</v>
      </c>
      <c r="H412" s="25" t="s">
        <v>971</v>
      </c>
      <c r="I412" s="26"/>
      <c r="J412" s="27">
        <v>1.5870715000000001E-2</v>
      </c>
      <c r="K412" s="28">
        <v>1.5870715000000001E-2</v>
      </c>
    </row>
    <row r="413" spans="1:11" x14ac:dyDescent="0.25">
      <c r="A413" s="7">
        <v>2582979</v>
      </c>
      <c r="B413" s="21" t="s">
        <v>727</v>
      </c>
      <c r="C413" s="41" t="s">
        <v>728</v>
      </c>
      <c r="D413" s="16"/>
      <c r="E413" s="17">
        <v>-1.1325953175417134</v>
      </c>
      <c r="F413" s="23">
        <v>-1.1511621279388775</v>
      </c>
      <c r="G413" s="24" t="s">
        <v>672</v>
      </c>
      <c r="H413" s="25" t="s">
        <v>971</v>
      </c>
      <c r="I413" s="26"/>
      <c r="J413" s="27">
        <v>3.716469E-2</v>
      </c>
      <c r="K413" s="28">
        <v>3.716469E-2</v>
      </c>
    </row>
    <row r="414" spans="1:11" x14ac:dyDescent="0.25">
      <c r="A414" s="7">
        <v>2597389</v>
      </c>
      <c r="B414" s="21" t="s">
        <v>723</v>
      </c>
      <c r="C414" s="41" t="s">
        <v>724</v>
      </c>
      <c r="D414" s="16"/>
      <c r="E414" s="17">
        <v>-1.1263085457653081</v>
      </c>
      <c r="F414" s="23">
        <v>-1.1763163407578738</v>
      </c>
      <c r="G414" s="24" t="s">
        <v>672</v>
      </c>
      <c r="H414" s="25" t="s">
        <v>971</v>
      </c>
      <c r="I414" s="26"/>
      <c r="J414" s="27">
        <v>4.199344E-2</v>
      </c>
      <c r="K414" s="28">
        <v>4.199344E-2</v>
      </c>
    </row>
    <row r="415" spans="1:11" x14ac:dyDescent="0.25">
      <c r="A415" s="7">
        <v>2565410</v>
      </c>
      <c r="B415" s="44" t="s">
        <v>958</v>
      </c>
      <c r="C415" s="41" t="s">
        <v>964</v>
      </c>
      <c r="D415" s="16"/>
      <c r="E415" s="17">
        <v>-1.1012675483232108</v>
      </c>
      <c r="F415" s="23">
        <v>-1.1951836859694407</v>
      </c>
      <c r="G415" s="24" t="s">
        <v>672</v>
      </c>
      <c r="H415" s="25" t="s">
        <v>971</v>
      </c>
      <c r="I415" s="26"/>
      <c r="J415" s="27">
        <v>1.6093083000000001E-2</v>
      </c>
      <c r="K415" s="28">
        <v>1.6093083000000001E-2</v>
      </c>
    </row>
    <row r="416" spans="1:11" x14ac:dyDescent="0.25">
      <c r="A416" s="7">
        <v>2406139</v>
      </c>
      <c r="B416" s="21" t="s">
        <v>725</v>
      </c>
      <c r="C416" s="41" t="s">
        <v>726</v>
      </c>
      <c r="D416" s="16"/>
      <c r="E416" s="17">
        <v>-1.0855002696979164</v>
      </c>
      <c r="F416" s="23">
        <v>-1.1710487625741228</v>
      </c>
      <c r="G416" s="24" t="s">
        <v>672</v>
      </c>
      <c r="H416" s="25" t="s">
        <v>971</v>
      </c>
      <c r="I416" s="26"/>
      <c r="J416" s="27">
        <v>1.290762E-2</v>
      </c>
      <c r="K416" s="28">
        <v>1.290762E-2</v>
      </c>
    </row>
    <row r="417" spans="1:11" x14ac:dyDescent="0.25">
      <c r="A417" s="7">
        <v>3427352</v>
      </c>
      <c r="B417" s="21" t="s">
        <v>839</v>
      </c>
      <c r="C417" s="41" t="s">
        <v>840</v>
      </c>
      <c r="D417" s="16"/>
      <c r="E417" s="16"/>
      <c r="F417" s="16">
        <v>-1.9451916341223545</v>
      </c>
      <c r="G417" s="24" t="s">
        <v>841</v>
      </c>
      <c r="H417" s="25" t="s">
        <v>971</v>
      </c>
      <c r="I417" s="26"/>
      <c r="K417" s="28">
        <v>2.8949606999999999E-2</v>
      </c>
    </row>
    <row r="418" spans="1:11" x14ac:dyDescent="0.25">
      <c r="A418" s="7">
        <v>2992926</v>
      </c>
      <c r="B418" s="21" t="s">
        <v>44</v>
      </c>
      <c r="C418" s="41" t="s">
        <v>45</v>
      </c>
      <c r="D418" s="16"/>
      <c r="E418" s="16"/>
      <c r="F418" s="16">
        <v>-1.6116327566436379</v>
      </c>
      <c r="G418" s="24" t="s">
        <v>841</v>
      </c>
      <c r="H418" s="25" t="s">
        <v>971</v>
      </c>
      <c r="I418" s="26"/>
      <c r="K418" s="28">
        <v>3.6356986000000001E-2</v>
      </c>
    </row>
    <row r="419" spans="1:11" x14ac:dyDescent="0.25">
      <c r="A419" s="7">
        <v>2617041</v>
      </c>
      <c r="B419" s="21" t="s">
        <v>842</v>
      </c>
      <c r="C419" s="41" t="s">
        <v>941</v>
      </c>
      <c r="D419" s="16"/>
      <c r="E419" s="16"/>
      <c r="F419" s="16">
        <v>-1.4163346961456853</v>
      </c>
      <c r="G419" s="24" t="s">
        <v>841</v>
      </c>
      <c r="H419" s="25" t="s">
        <v>971</v>
      </c>
      <c r="I419" s="26"/>
      <c r="K419" s="28">
        <v>4.6042470000000002E-2</v>
      </c>
    </row>
    <row r="420" spans="1:11" x14ac:dyDescent="0.25">
      <c r="A420" s="7">
        <v>2579439</v>
      </c>
      <c r="B420" s="21" t="s">
        <v>843</v>
      </c>
      <c r="C420" s="41" t="s">
        <v>844</v>
      </c>
      <c r="D420" s="16"/>
      <c r="E420" s="16"/>
      <c r="F420" s="16">
        <v>-1.4117083073288901</v>
      </c>
      <c r="G420" s="24" t="s">
        <v>841</v>
      </c>
      <c r="H420" s="25" t="s">
        <v>971</v>
      </c>
      <c r="I420" s="26"/>
      <c r="K420" s="28">
        <v>2.6522345999999999E-2</v>
      </c>
    </row>
    <row r="421" spans="1:11" x14ac:dyDescent="0.25">
      <c r="A421" s="7">
        <v>3806459</v>
      </c>
      <c r="B421" s="21" t="s">
        <v>845</v>
      </c>
      <c r="C421" s="41" t="s">
        <v>846</v>
      </c>
      <c r="D421" s="16"/>
      <c r="E421" s="16"/>
      <c r="F421" s="16">
        <v>-1.3094532786389042</v>
      </c>
      <c r="G421" s="24" t="s">
        <v>841</v>
      </c>
      <c r="H421" s="25" t="s">
        <v>971</v>
      </c>
      <c r="I421" s="26"/>
      <c r="K421" s="28">
        <v>4.6042470000000002E-2</v>
      </c>
    </row>
    <row r="422" spans="1:11" x14ac:dyDescent="0.25">
      <c r="A422" s="7">
        <v>2497892</v>
      </c>
      <c r="B422" s="21" t="s">
        <v>847</v>
      </c>
      <c r="C422" s="41" t="s">
        <v>848</v>
      </c>
      <c r="D422" s="16"/>
      <c r="E422" s="16"/>
      <c r="F422" s="16">
        <v>-1.2695805421158155</v>
      </c>
      <c r="G422" s="24" t="s">
        <v>841</v>
      </c>
      <c r="H422" s="25" t="s">
        <v>971</v>
      </c>
      <c r="I422" s="26"/>
      <c r="K422" s="28">
        <v>4.3859639999999998E-2</v>
      </c>
    </row>
    <row r="423" spans="1:11" x14ac:dyDescent="0.25">
      <c r="A423" s="7">
        <v>3768474</v>
      </c>
      <c r="B423" s="21" t="s">
        <v>849</v>
      </c>
      <c r="C423" s="41" t="s">
        <v>942</v>
      </c>
      <c r="D423" s="16"/>
      <c r="E423" s="16"/>
      <c r="F423" s="16">
        <v>-1.2532556212581805</v>
      </c>
      <c r="G423" s="24" t="s">
        <v>841</v>
      </c>
      <c r="H423" s="25" t="s">
        <v>971</v>
      </c>
      <c r="I423" s="26"/>
      <c r="K423" s="28">
        <v>4.0923238000000001E-2</v>
      </c>
    </row>
    <row r="424" spans="1:11" x14ac:dyDescent="0.25">
      <c r="A424" s="7">
        <v>3799415</v>
      </c>
      <c r="B424" s="21" t="s">
        <v>850</v>
      </c>
      <c r="C424" s="41" t="s">
        <v>851</v>
      </c>
      <c r="D424" s="16"/>
      <c r="E424" s="16"/>
      <c r="F424" s="16">
        <v>-1.235820059670091</v>
      </c>
      <c r="G424" s="24" t="s">
        <v>841</v>
      </c>
      <c r="H424" s="25" t="s">
        <v>971</v>
      </c>
      <c r="I424" s="26"/>
      <c r="K424" s="28">
        <v>3.716469E-2</v>
      </c>
    </row>
    <row r="425" spans="1:11" x14ac:dyDescent="0.25">
      <c r="A425" s="7">
        <v>2717165</v>
      </c>
      <c r="B425" s="21" t="s">
        <v>852</v>
      </c>
      <c r="C425" s="41" t="s">
        <v>943</v>
      </c>
      <c r="D425" s="16"/>
      <c r="E425" s="16"/>
      <c r="F425" s="16">
        <v>-1.2321372158022117</v>
      </c>
      <c r="G425" s="24" t="s">
        <v>841</v>
      </c>
      <c r="H425" s="25" t="s">
        <v>971</v>
      </c>
      <c r="I425" s="26"/>
      <c r="K425" s="28">
        <v>3.1667423E-2</v>
      </c>
    </row>
    <row r="426" spans="1:11" x14ac:dyDescent="0.25">
      <c r="A426" s="7">
        <v>3037591</v>
      </c>
      <c r="B426" s="21" t="s">
        <v>853</v>
      </c>
      <c r="C426" s="41" t="s">
        <v>944</v>
      </c>
      <c r="D426" s="16"/>
      <c r="E426" s="16"/>
      <c r="F426" s="16">
        <v>-1.1840918080466176</v>
      </c>
      <c r="G426" s="24" t="s">
        <v>841</v>
      </c>
      <c r="H426" s="25" t="s">
        <v>971</v>
      </c>
      <c r="I426" s="26"/>
      <c r="K426" s="28">
        <v>4.2345969999999997E-2</v>
      </c>
    </row>
    <row r="427" spans="1:11" x14ac:dyDescent="0.25">
      <c r="A427" s="7">
        <v>2932928</v>
      </c>
      <c r="B427" s="21" t="s">
        <v>854</v>
      </c>
      <c r="C427" s="41" t="s">
        <v>855</v>
      </c>
      <c r="D427" s="16"/>
      <c r="E427" s="16"/>
      <c r="F427" s="16">
        <v>-1.1525844955356273</v>
      </c>
      <c r="G427" s="24" t="s">
        <v>841</v>
      </c>
      <c r="H427" s="25" t="s">
        <v>971</v>
      </c>
      <c r="I427" s="26"/>
      <c r="K427" s="28">
        <v>3.9608593999999997E-2</v>
      </c>
    </row>
    <row r="428" spans="1:11" x14ac:dyDescent="0.25">
      <c r="A428" s="7">
        <v>3818047</v>
      </c>
      <c r="B428" s="21" t="s">
        <v>856</v>
      </c>
      <c r="C428" s="41" t="s">
        <v>857</v>
      </c>
      <c r="D428" s="16"/>
      <c r="E428" s="16"/>
      <c r="F428" s="16">
        <v>-1.1343526453040187</v>
      </c>
      <c r="G428" s="24" t="s">
        <v>841</v>
      </c>
      <c r="H428" s="25" t="s">
        <v>971</v>
      </c>
      <c r="I428" s="26"/>
      <c r="K428" s="28">
        <v>4.6169396000000001E-2</v>
      </c>
    </row>
    <row r="429" spans="1:11" x14ac:dyDescent="0.25">
      <c r="A429" s="7">
        <v>2988836</v>
      </c>
      <c r="B429" s="21" t="s">
        <v>853</v>
      </c>
      <c r="C429" s="41" t="s">
        <v>944</v>
      </c>
      <c r="D429" s="16"/>
      <c r="E429" s="16"/>
      <c r="F429" s="16">
        <v>-1.1179320558477479</v>
      </c>
      <c r="G429" s="24" t="s">
        <v>841</v>
      </c>
      <c r="H429" s="25" t="s">
        <v>971</v>
      </c>
      <c r="I429" s="26"/>
      <c r="K429" s="28">
        <v>4.6042470000000002E-2</v>
      </c>
    </row>
    <row r="430" spans="1:11" x14ac:dyDescent="0.25">
      <c r="A430" s="7">
        <v>2739792</v>
      </c>
      <c r="B430" s="21" t="s">
        <v>732</v>
      </c>
      <c r="C430" s="41" t="s">
        <v>733</v>
      </c>
      <c r="D430" s="16"/>
      <c r="E430" s="17">
        <v>1.0742214753181647</v>
      </c>
      <c r="F430" s="23">
        <v>1.1385702234960218</v>
      </c>
      <c r="G430" s="11" t="s">
        <v>731</v>
      </c>
      <c r="H430" s="25" t="s">
        <v>971</v>
      </c>
      <c r="I430" s="26"/>
      <c r="J430" s="27">
        <v>2.7338441000000002E-2</v>
      </c>
      <c r="K430" s="28">
        <v>2.7338441000000002E-2</v>
      </c>
    </row>
    <row r="431" spans="1:11" x14ac:dyDescent="0.25">
      <c r="A431" s="7">
        <v>3390641</v>
      </c>
      <c r="B431" s="21" t="s">
        <v>729</v>
      </c>
      <c r="C431" s="41" t="s">
        <v>730</v>
      </c>
      <c r="D431" s="16"/>
      <c r="E431" s="17">
        <v>1.1077078130578837</v>
      </c>
      <c r="F431" s="23">
        <v>1.1314218703579155</v>
      </c>
      <c r="G431" s="11" t="s">
        <v>731</v>
      </c>
      <c r="H431" s="25" t="s">
        <v>971</v>
      </c>
      <c r="I431" s="26"/>
      <c r="J431" s="27">
        <v>1.7831083000000001E-2</v>
      </c>
      <c r="K431" s="28">
        <v>1.7831083000000001E-2</v>
      </c>
    </row>
    <row r="432" spans="1:11" x14ac:dyDescent="0.25">
      <c r="A432" s="7">
        <v>3127703</v>
      </c>
      <c r="B432" s="21" t="s">
        <v>738</v>
      </c>
      <c r="C432" s="41" t="s">
        <v>739</v>
      </c>
      <c r="D432" s="16"/>
      <c r="E432" s="17">
        <v>1.1127309882416798</v>
      </c>
      <c r="F432" s="23">
        <v>1.1847914049356962</v>
      </c>
      <c r="G432" s="11" t="s">
        <v>731</v>
      </c>
      <c r="H432" s="25" t="s">
        <v>971</v>
      </c>
      <c r="I432" s="26"/>
      <c r="J432" s="27">
        <v>3.4465990000000002E-2</v>
      </c>
      <c r="K432" s="28">
        <v>3.4465990000000002E-2</v>
      </c>
    </row>
    <row r="433" spans="1:11" x14ac:dyDescent="0.25">
      <c r="A433" s="7">
        <v>3577513</v>
      </c>
      <c r="B433" s="21" t="s">
        <v>744</v>
      </c>
      <c r="C433" s="41" t="s">
        <v>745</v>
      </c>
      <c r="D433" s="16"/>
      <c r="E433" s="17">
        <v>1.1361193226919319</v>
      </c>
      <c r="F433" s="23">
        <v>1.2312194235869274</v>
      </c>
      <c r="G433" s="11" t="s">
        <v>731</v>
      </c>
      <c r="H433" s="25" t="s">
        <v>971</v>
      </c>
      <c r="I433" s="26"/>
      <c r="J433" s="27">
        <v>1.5349042E-2</v>
      </c>
      <c r="K433" s="28">
        <v>1.5349042E-2</v>
      </c>
    </row>
    <row r="434" spans="1:11" x14ac:dyDescent="0.25">
      <c r="A434" s="7">
        <v>3189837</v>
      </c>
      <c r="B434" s="21" t="s">
        <v>746</v>
      </c>
      <c r="C434" s="41" t="s">
        <v>747</v>
      </c>
      <c r="D434" s="16"/>
      <c r="E434" s="17">
        <v>1.1362813472725257</v>
      </c>
      <c r="F434" s="23">
        <v>1.2401093582829301</v>
      </c>
      <c r="G434" s="11" t="s">
        <v>731</v>
      </c>
      <c r="H434" s="25" t="s">
        <v>971</v>
      </c>
      <c r="I434" s="26"/>
      <c r="J434" s="27">
        <v>2.3241359999999999E-2</v>
      </c>
      <c r="K434" s="28">
        <v>2.3241359999999999E-2</v>
      </c>
    </row>
    <row r="435" spans="1:11" x14ac:dyDescent="0.25">
      <c r="A435" s="7">
        <v>2807359</v>
      </c>
      <c r="B435" s="21" t="s">
        <v>757</v>
      </c>
      <c r="C435" s="41" t="s">
        <v>758</v>
      </c>
      <c r="D435" s="16"/>
      <c r="E435" s="17">
        <v>1.1462180804421018</v>
      </c>
      <c r="F435" s="23">
        <v>1.2578391184234543</v>
      </c>
      <c r="G435" s="11" t="s">
        <v>731</v>
      </c>
      <c r="H435" s="25" t="s">
        <v>971</v>
      </c>
      <c r="I435" s="26"/>
      <c r="J435" s="27">
        <v>1.7052910000000001E-2</v>
      </c>
      <c r="K435" s="28">
        <v>1.7052910000000001E-2</v>
      </c>
    </row>
    <row r="436" spans="1:11" x14ac:dyDescent="0.25">
      <c r="A436" s="7">
        <v>2700244</v>
      </c>
      <c r="B436" s="21" t="s">
        <v>761</v>
      </c>
      <c r="C436" s="41" t="s">
        <v>762</v>
      </c>
      <c r="D436" s="16"/>
      <c r="E436" s="17">
        <v>1.1517715755925011</v>
      </c>
      <c r="F436" s="23">
        <v>1.2603293319397653</v>
      </c>
      <c r="G436" s="11" t="s">
        <v>731</v>
      </c>
      <c r="H436" s="25" t="s">
        <v>971</v>
      </c>
      <c r="I436" s="26"/>
      <c r="J436" s="27">
        <v>4.7725346000000002E-2</v>
      </c>
      <c r="K436" s="28">
        <v>4.7725346000000002E-2</v>
      </c>
    </row>
    <row r="437" spans="1:11" x14ac:dyDescent="0.25">
      <c r="A437" s="7">
        <v>2559189</v>
      </c>
      <c r="B437" s="21" t="s">
        <v>765</v>
      </c>
      <c r="C437" s="41" t="s">
        <v>766</v>
      </c>
      <c r="D437" s="16"/>
      <c r="E437" s="17">
        <v>1.1548354684527313</v>
      </c>
      <c r="F437" s="23">
        <v>1.282575192054751</v>
      </c>
      <c r="G437" s="11" t="s">
        <v>731</v>
      </c>
      <c r="H437" s="25" t="s">
        <v>971</v>
      </c>
      <c r="I437" s="26"/>
      <c r="J437" s="27">
        <v>1.9169439999999999E-2</v>
      </c>
      <c r="K437" s="28">
        <v>1.9169439999999999E-2</v>
      </c>
    </row>
    <row r="438" spans="1:11" x14ac:dyDescent="0.25">
      <c r="A438" s="7">
        <v>3569814</v>
      </c>
      <c r="B438" s="21" t="s">
        <v>742</v>
      </c>
      <c r="C438" s="41" t="s">
        <v>743</v>
      </c>
      <c r="D438" s="16"/>
      <c r="E438" s="17">
        <v>1.1565919654966828</v>
      </c>
      <c r="F438" s="23">
        <v>1.2275777162805506</v>
      </c>
      <c r="G438" s="11" t="s">
        <v>731</v>
      </c>
      <c r="H438" s="25" t="s">
        <v>971</v>
      </c>
      <c r="I438" s="26"/>
      <c r="J438" s="27">
        <v>2.5331393000000001E-2</v>
      </c>
      <c r="K438" s="28">
        <v>2.5331393000000001E-2</v>
      </c>
    </row>
    <row r="439" spans="1:11" x14ac:dyDescent="0.25">
      <c r="A439" s="7">
        <v>2429371</v>
      </c>
      <c r="B439" s="21" t="s">
        <v>763</v>
      </c>
      <c r="C439" s="41" t="s">
        <v>764</v>
      </c>
      <c r="D439" s="16"/>
      <c r="E439" s="17">
        <v>1.1594810945882492</v>
      </c>
      <c r="F439" s="23">
        <v>1.2744870653835407</v>
      </c>
      <c r="G439" s="11" t="s">
        <v>731</v>
      </c>
      <c r="H439" s="25" t="s">
        <v>971</v>
      </c>
      <c r="I439" s="26"/>
      <c r="J439" s="27">
        <v>1.89853E-2</v>
      </c>
      <c r="K439" s="28">
        <v>1.89853E-2</v>
      </c>
    </row>
    <row r="440" spans="1:11" x14ac:dyDescent="0.25">
      <c r="A440" s="7">
        <v>2899022</v>
      </c>
      <c r="B440" s="21" t="s">
        <v>767</v>
      </c>
      <c r="C440" s="41" t="s">
        <v>768</v>
      </c>
      <c r="D440" s="16"/>
      <c r="E440" s="17">
        <v>1.1658803371440978</v>
      </c>
      <c r="F440" s="23">
        <v>1.2862700943027692</v>
      </c>
      <c r="G440" s="11" t="s">
        <v>731</v>
      </c>
      <c r="H440" s="25" t="s">
        <v>971</v>
      </c>
      <c r="I440" s="26"/>
      <c r="J440" s="27">
        <v>1.1004876E-2</v>
      </c>
      <c r="K440" s="28">
        <v>1.1004876E-2</v>
      </c>
    </row>
    <row r="441" spans="1:11" x14ac:dyDescent="0.25">
      <c r="A441" s="7">
        <v>3571944</v>
      </c>
      <c r="B441" s="21" t="s">
        <v>755</v>
      </c>
      <c r="C441" s="41" t="s">
        <v>756</v>
      </c>
      <c r="D441" s="16"/>
      <c r="E441" s="17">
        <v>1.1666876301538969</v>
      </c>
      <c r="F441" s="23">
        <v>1.2568904488530084</v>
      </c>
      <c r="G441" s="11" t="s">
        <v>731</v>
      </c>
      <c r="H441" s="25" t="s">
        <v>971</v>
      </c>
      <c r="I441" s="26"/>
      <c r="J441" s="27">
        <v>3.716469E-2</v>
      </c>
      <c r="K441" s="28">
        <v>3.716469E-2</v>
      </c>
    </row>
    <row r="442" spans="1:11" x14ac:dyDescent="0.25">
      <c r="A442" s="7">
        <v>2691973</v>
      </c>
      <c r="B442" s="21" t="s">
        <v>734</v>
      </c>
      <c r="C442" s="41" t="s">
        <v>735</v>
      </c>
      <c r="D442" s="16"/>
      <c r="E442" s="17">
        <v>1.1684329042573551</v>
      </c>
      <c r="F442" s="23">
        <v>1.1479430864031608</v>
      </c>
      <c r="G442" s="11" t="s">
        <v>731</v>
      </c>
      <c r="H442" s="25" t="s">
        <v>971</v>
      </c>
      <c r="I442" s="26"/>
      <c r="J442" s="27">
        <v>1.7789570000000001E-2</v>
      </c>
      <c r="K442" s="28">
        <v>1.7789570000000001E-2</v>
      </c>
    </row>
    <row r="443" spans="1:11" x14ac:dyDescent="0.25">
      <c r="A443" s="7">
        <v>3278813</v>
      </c>
      <c r="B443" s="21" t="s">
        <v>753</v>
      </c>
      <c r="C443" s="41" t="s">
        <v>754</v>
      </c>
      <c r="D443" s="16"/>
      <c r="E443" s="17">
        <v>1.1687721473572974</v>
      </c>
      <c r="F443" s="23">
        <v>1.2556471838586027</v>
      </c>
      <c r="G443" s="11" t="s">
        <v>731</v>
      </c>
      <c r="H443" s="25" t="s">
        <v>971</v>
      </c>
      <c r="I443" s="26"/>
      <c r="J443" s="27">
        <v>1.0612982E-2</v>
      </c>
      <c r="K443" s="28">
        <v>1.0612982E-2</v>
      </c>
    </row>
    <row r="444" spans="1:11" x14ac:dyDescent="0.25">
      <c r="A444" s="7">
        <v>2625907</v>
      </c>
      <c r="B444" s="21" t="s">
        <v>759</v>
      </c>
      <c r="C444" s="41" t="s">
        <v>760</v>
      </c>
      <c r="D444" s="16"/>
      <c r="E444" s="17">
        <v>1.1703197433261323</v>
      </c>
      <c r="F444" s="23">
        <v>1.2587806448799777</v>
      </c>
      <c r="G444" s="11" t="s">
        <v>731</v>
      </c>
      <c r="H444" s="25" t="s">
        <v>971</v>
      </c>
      <c r="I444" s="26"/>
      <c r="J444" s="27">
        <v>8.5674029999999995E-3</v>
      </c>
      <c r="K444" s="28">
        <v>8.5674029999999995E-3</v>
      </c>
    </row>
    <row r="445" spans="1:11" x14ac:dyDescent="0.25">
      <c r="A445" s="7">
        <v>3569754</v>
      </c>
      <c r="B445" s="21" t="s">
        <v>775</v>
      </c>
      <c r="C445" s="41" t="s">
        <v>776</v>
      </c>
      <c r="D445" s="16"/>
      <c r="E445" s="17">
        <v>1.1729048659574295</v>
      </c>
      <c r="F445" s="23">
        <v>1.3174078842505275</v>
      </c>
      <c r="G445" s="11" t="s">
        <v>731</v>
      </c>
      <c r="H445" s="25" t="s">
        <v>971</v>
      </c>
      <c r="I445" s="26"/>
      <c r="J445" s="27">
        <v>4.4904976999999999E-2</v>
      </c>
      <c r="K445" s="28">
        <v>4.4904976999999999E-2</v>
      </c>
    </row>
    <row r="446" spans="1:11" x14ac:dyDescent="0.25">
      <c r="A446" s="7">
        <v>3182229</v>
      </c>
      <c r="B446" s="21" t="s">
        <v>740</v>
      </c>
      <c r="C446" s="41" t="s">
        <v>741</v>
      </c>
      <c r="D446" s="16"/>
      <c r="E446" s="17">
        <v>1.1779270211657709</v>
      </c>
      <c r="F446" s="23">
        <v>1.2077088607962478</v>
      </c>
      <c r="G446" s="11" t="s">
        <v>731</v>
      </c>
      <c r="H446" s="25" t="s">
        <v>971</v>
      </c>
      <c r="I446" s="26"/>
      <c r="J446" s="27">
        <v>1.8430261E-2</v>
      </c>
      <c r="K446" s="28">
        <v>1.8430261E-2</v>
      </c>
    </row>
    <row r="447" spans="1:11" x14ac:dyDescent="0.25">
      <c r="A447" s="7">
        <v>3198346</v>
      </c>
      <c r="B447" s="21" t="s">
        <v>751</v>
      </c>
      <c r="C447" s="41" t="s">
        <v>752</v>
      </c>
      <c r="D447" s="16"/>
      <c r="E447" s="17">
        <v>1.1944170819892943</v>
      </c>
      <c r="F447" s="23">
        <v>1.2525314848133804</v>
      </c>
      <c r="G447" s="11" t="s">
        <v>731</v>
      </c>
      <c r="H447" s="25" t="s">
        <v>971</v>
      </c>
      <c r="I447" s="26"/>
      <c r="J447" s="27">
        <v>1.2947747500000001E-2</v>
      </c>
      <c r="K447" s="28">
        <v>1.2947747500000001E-2</v>
      </c>
    </row>
    <row r="448" spans="1:11" x14ac:dyDescent="0.25">
      <c r="A448" s="7">
        <v>3854417</v>
      </c>
      <c r="B448" s="21" t="s">
        <v>748</v>
      </c>
      <c r="C448" s="41" t="s">
        <v>936</v>
      </c>
      <c r="D448" s="16"/>
      <c r="E448" s="17">
        <v>1.1953108938294625</v>
      </c>
      <c r="F448" s="23">
        <v>1.2492830677605113</v>
      </c>
      <c r="G448" s="11" t="s">
        <v>731</v>
      </c>
      <c r="H448" s="25" t="s">
        <v>971</v>
      </c>
      <c r="I448" s="26"/>
      <c r="J448" s="27">
        <v>3.2825782999999997E-2</v>
      </c>
      <c r="K448" s="28">
        <v>3.2825782999999997E-2</v>
      </c>
    </row>
    <row r="449" spans="1:11" x14ac:dyDescent="0.25">
      <c r="A449" s="7">
        <v>2976768</v>
      </c>
      <c r="B449" s="21" t="s">
        <v>789</v>
      </c>
      <c r="C449" s="41" t="s">
        <v>790</v>
      </c>
      <c r="D449" s="16"/>
      <c r="E449" s="17">
        <v>1.2028565008907623</v>
      </c>
      <c r="F449" s="23">
        <v>1.4096595364366349</v>
      </c>
      <c r="G449" s="11" t="s">
        <v>731</v>
      </c>
      <c r="H449" s="25" t="s">
        <v>971</v>
      </c>
      <c r="I449" s="26"/>
      <c r="J449" s="27">
        <v>1.9324725000000001E-2</v>
      </c>
      <c r="K449" s="28">
        <v>1.9324725000000001E-2</v>
      </c>
    </row>
    <row r="450" spans="1:11" x14ac:dyDescent="0.25">
      <c r="A450" s="7">
        <v>3132782</v>
      </c>
      <c r="B450" s="21" t="s">
        <v>771</v>
      </c>
      <c r="C450" s="41" t="s">
        <v>772</v>
      </c>
      <c r="D450" s="16"/>
      <c r="E450" s="17">
        <v>1.207600392597574</v>
      </c>
      <c r="F450" s="23">
        <v>1.3074678563076796</v>
      </c>
      <c r="G450" s="11" t="s">
        <v>731</v>
      </c>
      <c r="H450" s="25" t="s">
        <v>971</v>
      </c>
      <c r="I450" s="26"/>
      <c r="J450" s="27">
        <v>2.6800536999999999E-2</v>
      </c>
      <c r="K450" s="28">
        <v>2.6800536999999999E-2</v>
      </c>
    </row>
    <row r="451" spans="1:11" x14ac:dyDescent="0.25">
      <c r="A451" s="7">
        <v>3456732</v>
      </c>
      <c r="B451" s="21" t="s">
        <v>749</v>
      </c>
      <c r="C451" s="41" t="s">
        <v>750</v>
      </c>
      <c r="D451" s="16"/>
      <c r="E451" s="17">
        <v>1.208959680780485</v>
      </c>
      <c r="F451" s="23">
        <v>1.2496498288145108</v>
      </c>
      <c r="G451" s="11" t="s">
        <v>731</v>
      </c>
      <c r="H451" s="25" t="s">
        <v>971</v>
      </c>
      <c r="I451" s="26"/>
      <c r="J451" s="27">
        <v>3.4246520000000003E-2</v>
      </c>
      <c r="K451" s="28">
        <v>3.4246520000000003E-2</v>
      </c>
    </row>
    <row r="452" spans="1:11" x14ac:dyDescent="0.25">
      <c r="A452" s="7">
        <v>2334986</v>
      </c>
      <c r="B452" s="21" t="s">
        <v>777</v>
      </c>
      <c r="C452" s="41" t="s">
        <v>778</v>
      </c>
      <c r="D452" s="16"/>
      <c r="E452" s="17">
        <v>1.2156993954319113</v>
      </c>
      <c r="F452" s="23">
        <v>1.3632786909367802</v>
      </c>
      <c r="G452" s="11" t="s">
        <v>731</v>
      </c>
      <c r="H452" s="25" t="s">
        <v>971</v>
      </c>
      <c r="I452" s="26"/>
      <c r="J452" s="27">
        <v>2.3791105999999999E-2</v>
      </c>
      <c r="K452" s="28">
        <v>2.3791105999999999E-2</v>
      </c>
    </row>
    <row r="453" spans="1:11" x14ac:dyDescent="0.25">
      <c r="A453" s="7">
        <v>2700365</v>
      </c>
      <c r="B453" s="21" t="s">
        <v>802</v>
      </c>
      <c r="C453" s="41" t="s">
        <v>803</v>
      </c>
      <c r="D453" s="16"/>
      <c r="E453" s="17">
        <v>1.2167614314731021</v>
      </c>
      <c r="F453" s="23">
        <v>1.4501799105164979</v>
      </c>
      <c r="G453" s="11" t="s">
        <v>731</v>
      </c>
      <c r="H453" s="25" t="s">
        <v>971</v>
      </c>
      <c r="I453" s="26"/>
      <c r="J453" s="27">
        <v>1.9757304E-2</v>
      </c>
      <c r="K453" s="28">
        <v>1.9757304E-2</v>
      </c>
    </row>
    <row r="454" spans="1:11" x14ac:dyDescent="0.25">
      <c r="A454" s="7">
        <v>3560403</v>
      </c>
      <c r="B454" s="21" t="s">
        <v>791</v>
      </c>
      <c r="C454" s="41" t="s">
        <v>792</v>
      </c>
      <c r="D454" s="16"/>
      <c r="E454" s="17">
        <v>1.2192474658635617</v>
      </c>
      <c r="F454" s="23">
        <v>1.4137504225062345</v>
      </c>
      <c r="G454" s="11" t="s">
        <v>731</v>
      </c>
      <c r="H454" s="25" t="s">
        <v>971</v>
      </c>
      <c r="I454" s="26"/>
      <c r="J454" s="27">
        <v>3.716469E-2</v>
      </c>
      <c r="K454" s="28">
        <v>3.716469E-2</v>
      </c>
    </row>
    <row r="455" spans="1:11" x14ac:dyDescent="0.25">
      <c r="A455" s="7">
        <v>2862696</v>
      </c>
      <c r="B455" s="21" t="s">
        <v>783</v>
      </c>
      <c r="C455" s="41" t="s">
        <v>937</v>
      </c>
      <c r="D455" s="16"/>
      <c r="E455" s="17">
        <v>1.2222351265719182</v>
      </c>
      <c r="F455" s="23">
        <v>1.3931250015029013</v>
      </c>
      <c r="G455" s="11" t="s">
        <v>731</v>
      </c>
      <c r="H455" s="25" t="s">
        <v>971</v>
      </c>
      <c r="I455" s="26"/>
      <c r="J455" s="27">
        <v>1.3860529999999999E-2</v>
      </c>
      <c r="K455" s="28">
        <v>1.3860529999999999E-2</v>
      </c>
    </row>
    <row r="456" spans="1:11" x14ac:dyDescent="0.25">
      <c r="A456" s="7">
        <v>3824874</v>
      </c>
      <c r="B456" s="21" t="s">
        <v>808</v>
      </c>
      <c r="C456" s="41" t="s">
        <v>809</v>
      </c>
      <c r="D456" s="16"/>
      <c r="E456" s="17">
        <v>1.2321359276034982</v>
      </c>
      <c r="F456" s="23">
        <v>1.4659915811139643</v>
      </c>
      <c r="G456" s="11" t="s">
        <v>731</v>
      </c>
      <c r="H456" s="25" t="s">
        <v>971</v>
      </c>
      <c r="I456" s="26"/>
      <c r="J456" s="27">
        <v>1.9976553000000001E-2</v>
      </c>
      <c r="K456" s="28">
        <v>1.9976553000000001E-2</v>
      </c>
    </row>
    <row r="457" spans="1:11" x14ac:dyDescent="0.25">
      <c r="A457" s="7">
        <v>4042198</v>
      </c>
      <c r="B457" s="21" t="s">
        <v>773</v>
      </c>
      <c r="C457" s="41" t="s">
        <v>774</v>
      </c>
      <c r="D457" s="16"/>
      <c r="E457" s="17">
        <v>1.2397866235227095</v>
      </c>
      <c r="F457" s="23">
        <v>1.3122599181579451</v>
      </c>
      <c r="G457" s="11" t="s">
        <v>731</v>
      </c>
      <c r="H457" s="25" t="s">
        <v>971</v>
      </c>
      <c r="I457" s="26"/>
      <c r="J457" s="27">
        <v>1.8130500000000001E-2</v>
      </c>
      <c r="K457" s="28">
        <v>1.8130500000000001E-2</v>
      </c>
    </row>
    <row r="458" spans="1:11" x14ac:dyDescent="0.25">
      <c r="A458" s="7">
        <v>3394264</v>
      </c>
      <c r="B458" s="21" t="s">
        <v>804</v>
      </c>
      <c r="C458" s="41" t="s">
        <v>805</v>
      </c>
      <c r="D458" s="16"/>
      <c r="E458" s="17">
        <v>1.2478692845311734</v>
      </c>
      <c r="F458" s="23">
        <v>1.4502462077341602</v>
      </c>
      <c r="G458" s="11" t="s">
        <v>731</v>
      </c>
      <c r="H458" s="25" t="s">
        <v>971</v>
      </c>
      <c r="I458" s="26"/>
      <c r="J458" s="27">
        <v>2.7115720999999999E-2</v>
      </c>
      <c r="K458" s="28">
        <v>2.7115720999999999E-2</v>
      </c>
    </row>
    <row r="459" spans="1:11" x14ac:dyDescent="0.25">
      <c r="A459" s="7">
        <v>3446137</v>
      </c>
      <c r="B459" s="21" t="s">
        <v>806</v>
      </c>
      <c r="C459" s="41" t="s">
        <v>807</v>
      </c>
      <c r="D459" s="16"/>
      <c r="E459" s="17">
        <v>1.2487004704918161</v>
      </c>
      <c r="F459" s="23">
        <v>1.4646150991132567</v>
      </c>
      <c r="G459" s="11" t="s">
        <v>731</v>
      </c>
      <c r="H459" s="25" t="s">
        <v>971</v>
      </c>
      <c r="I459" s="26"/>
      <c r="J459" s="27">
        <v>9.1263909999999993E-3</v>
      </c>
      <c r="K459" s="28">
        <v>9.1263909999999993E-3</v>
      </c>
    </row>
    <row r="460" spans="1:11" x14ac:dyDescent="0.25">
      <c r="A460" s="7">
        <v>3564210</v>
      </c>
      <c r="B460" s="21" t="s">
        <v>769</v>
      </c>
      <c r="C460" s="41" t="s">
        <v>770</v>
      </c>
      <c r="D460" s="16"/>
      <c r="E460" s="17">
        <v>1.2514700035575248</v>
      </c>
      <c r="F460" s="23">
        <v>1.3027902915686989</v>
      </c>
      <c r="G460" s="11" t="s">
        <v>731</v>
      </c>
      <c r="H460" s="25" t="s">
        <v>971</v>
      </c>
      <c r="I460" s="26"/>
      <c r="J460" s="27">
        <v>2.4465734999999998E-3</v>
      </c>
      <c r="K460" s="28">
        <v>2.4465734999999998E-3</v>
      </c>
    </row>
    <row r="461" spans="1:11" x14ac:dyDescent="0.25">
      <c r="A461" s="7">
        <v>2932508</v>
      </c>
      <c r="B461" s="21" t="s">
        <v>779</v>
      </c>
      <c r="C461" s="41" t="s">
        <v>780</v>
      </c>
      <c r="D461" s="16"/>
      <c r="E461" s="17">
        <v>1.2556169856193438</v>
      </c>
      <c r="F461" s="23">
        <v>1.3655308359677552</v>
      </c>
      <c r="G461" s="11" t="s">
        <v>731</v>
      </c>
      <c r="H461" s="25" t="s">
        <v>971</v>
      </c>
      <c r="I461" s="26"/>
      <c r="J461" s="27">
        <v>6.7934557000000003E-4</v>
      </c>
      <c r="K461" s="28">
        <v>6.7934557000000003E-4</v>
      </c>
    </row>
    <row r="462" spans="1:11" x14ac:dyDescent="0.25">
      <c r="A462" s="7">
        <v>2995254</v>
      </c>
      <c r="B462" s="21" t="s">
        <v>781</v>
      </c>
      <c r="C462" s="41" t="s">
        <v>782</v>
      </c>
      <c r="D462" s="16"/>
      <c r="E462" s="17">
        <v>1.258199917257572</v>
      </c>
      <c r="F462" s="23">
        <v>1.3744715585702323</v>
      </c>
      <c r="G462" s="11" t="s">
        <v>731</v>
      </c>
      <c r="H462" s="25" t="s">
        <v>971</v>
      </c>
      <c r="I462" s="26"/>
      <c r="J462" s="27">
        <v>3.8890038000000002E-2</v>
      </c>
      <c r="K462" s="28">
        <v>3.8890038000000002E-2</v>
      </c>
    </row>
    <row r="463" spans="1:11" x14ac:dyDescent="0.25">
      <c r="A463" s="7">
        <v>3664982</v>
      </c>
      <c r="B463" s="21" t="s">
        <v>785</v>
      </c>
      <c r="C463" s="41" t="s">
        <v>786</v>
      </c>
      <c r="D463" s="16"/>
      <c r="E463" s="17">
        <v>1.2665472464482981</v>
      </c>
      <c r="F463" s="23">
        <v>1.4056334220496713</v>
      </c>
      <c r="G463" s="11" t="s">
        <v>731</v>
      </c>
      <c r="H463" s="25" t="s">
        <v>971</v>
      </c>
      <c r="I463" s="26"/>
      <c r="J463" s="27">
        <v>2.3790486E-2</v>
      </c>
      <c r="K463" s="28">
        <v>2.3790486E-2</v>
      </c>
    </row>
    <row r="464" spans="1:11" x14ac:dyDescent="0.25">
      <c r="A464" s="7">
        <v>3841076</v>
      </c>
      <c r="B464" s="21" t="s">
        <v>787</v>
      </c>
      <c r="C464" s="41" t="s">
        <v>788</v>
      </c>
      <c r="D464" s="16"/>
      <c r="E464" s="17">
        <v>1.2701045213391591</v>
      </c>
      <c r="F464" s="23">
        <v>1.4096001762656503</v>
      </c>
      <c r="G464" s="11" t="s">
        <v>731</v>
      </c>
      <c r="H464" s="25" t="s">
        <v>971</v>
      </c>
      <c r="I464" s="26"/>
      <c r="J464" s="27">
        <v>3.2377914000000001E-2</v>
      </c>
      <c r="K464" s="28">
        <v>3.2377914000000001E-2</v>
      </c>
    </row>
    <row r="465" spans="1:11" x14ac:dyDescent="0.25">
      <c r="A465" s="7">
        <v>3944882</v>
      </c>
      <c r="B465" s="21" t="s">
        <v>800</v>
      </c>
      <c r="C465" s="41" t="s">
        <v>801</v>
      </c>
      <c r="D465" s="16"/>
      <c r="E465" s="17">
        <v>1.2714565771627773</v>
      </c>
      <c r="F465" s="23">
        <v>1.4493189526322452</v>
      </c>
      <c r="G465" s="11" t="s">
        <v>731</v>
      </c>
      <c r="H465" s="25" t="s">
        <v>971</v>
      </c>
      <c r="I465" s="26"/>
      <c r="J465" s="27">
        <v>1.1234736E-2</v>
      </c>
      <c r="K465" s="28">
        <v>1.1234736E-2</v>
      </c>
    </row>
    <row r="466" spans="1:11" x14ac:dyDescent="0.25">
      <c r="A466" s="7">
        <v>3322700</v>
      </c>
      <c r="B466" s="21" t="s">
        <v>799</v>
      </c>
      <c r="C466" s="41" t="s">
        <v>939</v>
      </c>
      <c r="D466" s="16"/>
      <c r="E466" s="17">
        <v>1.272898634934664</v>
      </c>
      <c r="F466" s="23">
        <v>1.4438049776335578</v>
      </c>
      <c r="G466" s="11" t="s">
        <v>731</v>
      </c>
      <c r="H466" s="25" t="s">
        <v>971</v>
      </c>
      <c r="I466" s="26"/>
      <c r="J466" s="27">
        <v>1.3824108999999999E-2</v>
      </c>
      <c r="K466" s="28">
        <v>1.3824108999999999E-2</v>
      </c>
    </row>
    <row r="467" spans="1:11" x14ac:dyDescent="0.25">
      <c r="A467" s="7">
        <v>2974330</v>
      </c>
      <c r="B467" s="21" t="s">
        <v>797</v>
      </c>
      <c r="C467" s="41" t="s">
        <v>798</v>
      </c>
      <c r="D467" s="16"/>
      <c r="E467" s="17">
        <v>1.2749428049211493</v>
      </c>
      <c r="F467" s="23">
        <v>1.4403140880220582</v>
      </c>
      <c r="G467" s="11" t="s">
        <v>731</v>
      </c>
      <c r="H467" s="25" t="s">
        <v>971</v>
      </c>
      <c r="I467" s="26"/>
      <c r="J467" s="27">
        <v>5.6685870000000001E-3</v>
      </c>
      <c r="K467" s="28">
        <v>5.6685870000000001E-3</v>
      </c>
    </row>
    <row r="468" spans="1:11" x14ac:dyDescent="0.25">
      <c r="A468" s="7">
        <v>3342569</v>
      </c>
      <c r="B468" s="21" t="s">
        <v>736</v>
      </c>
      <c r="C468" s="41" t="s">
        <v>737</v>
      </c>
      <c r="D468" s="16"/>
      <c r="E468" s="17">
        <v>1.280612106273362</v>
      </c>
      <c r="F468" s="23">
        <v>1.1640143345406964</v>
      </c>
      <c r="G468" s="11" t="s">
        <v>731</v>
      </c>
      <c r="H468" s="25" t="s">
        <v>971</v>
      </c>
      <c r="I468" s="26"/>
      <c r="J468" s="27">
        <v>4.5547537999999999E-2</v>
      </c>
      <c r="K468" s="28">
        <v>4.5547537999999999E-2</v>
      </c>
    </row>
    <row r="469" spans="1:11" x14ac:dyDescent="0.25">
      <c r="A469" s="7">
        <v>3393720</v>
      </c>
      <c r="B469" s="21" t="s">
        <v>810</v>
      </c>
      <c r="C469" s="41" t="s">
        <v>811</v>
      </c>
      <c r="D469" s="16"/>
      <c r="E469" s="17">
        <v>1.3058709494613165</v>
      </c>
      <c r="F469" s="23">
        <v>1.4736307042342349</v>
      </c>
      <c r="G469" s="11" t="s">
        <v>731</v>
      </c>
      <c r="H469" s="25" t="s">
        <v>971</v>
      </c>
      <c r="I469" s="26"/>
      <c r="J469" s="27">
        <v>1.6244799000000001E-2</v>
      </c>
      <c r="K469" s="28">
        <v>1.6244799000000001E-2</v>
      </c>
    </row>
    <row r="470" spans="1:11" x14ac:dyDescent="0.25">
      <c r="A470" s="7">
        <v>3214451</v>
      </c>
      <c r="B470" s="21" t="s">
        <v>795</v>
      </c>
      <c r="C470" s="41" t="s">
        <v>796</v>
      </c>
      <c r="D470" s="16"/>
      <c r="E470" s="17">
        <v>1.3217718965736915</v>
      </c>
      <c r="F470" s="23">
        <v>1.4223208939480536</v>
      </c>
      <c r="G470" s="11" t="s">
        <v>731</v>
      </c>
      <c r="H470" s="25" t="s">
        <v>971</v>
      </c>
      <c r="I470" s="26"/>
      <c r="J470" s="27">
        <v>1.7211745000000001E-2</v>
      </c>
      <c r="K470" s="28">
        <v>1.7211745000000001E-2</v>
      </c>
    </row>
    <row r="471" spans="1:11" x14ac:dyDescent="0.25">
      <c r="A471" s="7">
        <v>3151401</v>
      </c>
      <c r="B471" s="21" t="s">
        <v>820</v>
      </c>
      <c r="C471" s="41" t="s">
        <v>821</v>
      </c>
      <c r="D471" s="16"/>
      <c r="E471" s="17">
        <v>1.3386641249279259</v>
      </c>
      <c r="F471" s="23">
        <v>1.6402300047438954</v>
      </c>
      <c r="G471" s="11" t="s">
        <v>731</v>
      </c>
      <c r="H471" s="25" t="s">
        <v>971</v>
      </c>
      <c r="I471" s="26"/>
      <c r="J471" s="27">
        <v>2.6278518000000001E-2</v>
      </c>
      <c r="K471" s="28">
        <v>2.6278518000000001E-2</v>
      </c>
    </row>
    <row r="472" spans="1:11" x14ac:dyDescent="0.25">
      <c r="A472" s="7">
        <v>3022709</v>
      </c>
      <c r="B472" s="21" t="s">
        <v>784</v>
      </c>
      <c r="C472" s="41" t="s">
        <v>938</v>
      </c>
      <c r="D472" s="16"/>
      <c r="E472" s="17">
        <v>1.3420785414076692</v>
      </c>
      <c r="F472" s="23">
        <v>1.3960206553658829</v>
      </c>
      <c r="G472" s="11" t="s">
        <v>731</v>
      </c>
      <c r="H472" s="25" t="s">
        <v>971</v>
      </c>
      <c r="I472" s="26"/>
      <c r="J472" s="27">
        <v>1.9265969999999999E-3</v>
      </c>
      <c r="K472" s="28">
        <v>1.9265969999999999E-3</v>
      </c>
    </row>
    <row r="473" spans="1:11" x14ac:dyDescent="0.25">
      <c r="A473" s="7">
        <v>3540136</v>
      </c>
      <c r="B473" s="21" t="s">
        <v>816</v>
      </c>
      <c r="C473" s="41" t="s">
        <v>817</v>
      </c>
      <c r="D473" s="16"/>
      <c r="E473" s="17">
        <v>1.3487115073237017</v>
      </c>
      <c r="F473" s="23">
        <v>1.5807762326110615</v>
      </c>
      <c r="G473" s="11" t="s">
        <v>731</v>
      </c>
      <c r="H473" s="25" t="s">
        <v>971</v>
      </c>
      <c r="I473" s="26"/>
      <c r="J473" s="27">
        <v>4.3047953E-2</v>
      </c>
      <c r="K473" s="28">
        <v>4.3047953E-2</v>
      </c>
    </row>
    <row r="474" spans="1:11" x14ac:dyDescent="0.25">
      <c r="A474" s="7">
        <v>3387259</v>
      </c>
      <c r="B474" s="21" t="s">
        <v>818</v>
      </c>
      <c r="C474" s="41" t="s">
        <v>819</v>
      </c>
      <c r="D474" s="16"/>
      <c r="E474" s="17">
        <v>1.3673839312311094</v>
      </c>
      <c r="F474" s="23">
        <v>1.6312461545829413</v>
      </c>
      <c r="G474" s="11" t="s">
        <v>731</v>
      </c>
      <c r="H474" s="25" t="s">
        <v>971</v>
      </c>
      <c r="I474" s="26"/>
      <c r="J474" s="27">
        <v>2.8454956E-2</v>
      </c>
      <c r="K474" s="28">
        <v>2.8454956E-2</v>
      </c>
    </row>
    <row r="475" spans="1:11" x14ac:dyDescent="0.25">
      <c r="A475" s="7">
        <v>3314040</v>
      </c>
      <c r="B475" s="21" t="s">
        <v>812</v>
      </c>
      <c r="C475" s="41" t="s">
        <v>813</v>
      </c>
      <c r="D475" s="16"/>
      <c r="E475" s="17">
        <v>1.4179186234516397</v>
      </c>
      <c r="F475" s="23">
        <v>1.4805117400646695</v>
      </c>
      <c r="G475" s="11" t="s">
        <v>731</v>
      </c>
      <c r="H475" s="25" t="s">
        <v>971</v>
      </c>
      <c r="I475" s="26"/>
      <c r="J475" s="27">
        <v>3.9191633000000003E-3</v>
      </c>
      <c r="K475" s="28">
        <v>3.9191633000000003E-3</v>
      </c>
    </row>
    <row r="476" spans="1:11" x14ac:dyDescent="0.25">
      <c r="A476" s="7">
        <v>3774218</v>
      </c>
      <c r="B476" s="21" t="s">
        <v>793</v>
      </c>
      <c r="C476" s="41" t="s">
        <v>794</v>
      </c>
      <c r="D476" s="16"/>
      <c r="E476" s="17">
        <v>1.4438559677810354</v>
      </c>
      <c r="F476" s="23">
        <v>1.4141893404712689</v>
      </c>
      <c r="G476" s="11" t="s">
        <v>731</v>
      </c>
      <c r="H476" s="25" t="s">
        <v>971</v>
      </c>
      <c r="I476" s="26"/>
      <c r="J476" s="27">
        <v>3.2633326999999997E-2</v>
      </c>
      <c r="K476" s="28">
        <v>3.2633326999999997E-2</v>
      </c>
    </row>
    <row r="477" spans="1:11" x14ac:dyDescent="0.25">
      <c r="A477" s="7">
        <v>2344888</v>
      </c>
      <c r="B477" s="21" t="s">
        <v>824</v>
      </c>
      <c r="C477" s="41" t="s">
        <v>825</v>
      </c>
      <c r="D477" s="16"/>
      <c r="E477" s="17">
        <v>1.5236000828411369</v>
      </c>
      <c r="F477" s="23">
        <v>1.7132402692755162</v>
      </c>
      <c r="G477" s="11" t="s">
        <v>731</v>
      </c>
      <c r="H477" s="25" t="s">
        <v>971</v>
      </c>
      <c r="I477" s="26"/>
      <c r="J477" s="27">
        <v>1.5857136000000001E-2</v>
      </c>
      <c r="K477" s="28">
        <v>1.5857136000000001E-2</v>
      </c>
    </row>
    <row r="478" spans="1:11" x14ac:dyDescent="0.25">
      <c r="A478" s="7">
        <v>2589017</v>
      </c>
      <c r="B478" s="21" t="s">
        <v>829</v>
      </c>
      <c r="C478" s="41" t="s">
        <v>830</v>
      </c>
      <c r="D478" s="16"/>
      <c r="E478" s="17">
        <v>1.5427751365461906</v>
      </c>
      <c r="F478" s="23">
        <v>1.898587617091404</v>
      </c>
      <c r="G478" s="11" t="s">
        <v>731</v>
      </c>
      <c r="H478" s="25" t="s">
        <v>971</v>
      </c>
      <c r="I478" s="26"/>
      <c r="J478" s="27">
        <v>4.0767486999999998E-2</v>
      </c>
      <c r="K478" s="28">
        <v>4.0767486999999998E-2</v>
      </c>
    </row>
    <row r="479" spans="1:11" x14ac:dyDescent="0.25">
      <c r="A479" s="7">
        <v>2738378</v>
      </c>
      <c r="B479" s="21" t="s">
        <v>828</v>
      </c>
      <c r="C479" s="41" t="s">
        <v>940</v>
      </c>
      <c r="D479" s="16"/>
      <c r="E479" s="17">
        <v>1.5642308259307562</v>
      </c>
      <c r="F479" s="23">
        <v>1.806463559925211</v>
      </c>
      <c r="G479" s="11" t="s">
        <v>731</v>
      </c>
      <c r="H479" s="25" t="s">
        <v>971</v>
      </c>
      <c r="I479" s="26"/>
      <c r="J479" s="27">
        <v>1.2591155000000001E-4</v>
      </c>
      <c r="K479" s="28">
        <v>1.2591155000000001E-4</v>
      </c>
    </row>
    <row r="480" spans="1:11" x14ac:dyDescent="0.25">
      <c r="A480" s="7">
        <v>2817576</v>
      </c>
      <c r="B480" s="21" t="s">
        <v>822</v>
      </c>
      <c r="C480" s="41" t="s">
        <v>823</v>
      </c>
      <c r="D480" s="16"/>
      <c r="E480" s="17">
        <v>1.5667357396853512</v>
      </c>
      <c r="F480" s="23">
        <v>1.7088191295585806</v>
      </c>
      <c r="G480" s="11" t="s">
        <v>731</v>
      </c>
      <c r="H480" s="25" t="s">
        <v>971</v>
      </c>
      <c r="I480" s="26"/>
      <c r="J480" s="27">
        <v>3.2381623999999998E-2</v>
      </c>
      <c r="K480" s="28">
        <v>3.2381623999999998E-2</v>
      </c>
    </row>
    <row r="481" spans="1:11" x14ac:dyDescent="0.25">
      <c r="A481" s="7">
        <v>3930235</v>
      </c>
      <c r="B481" s="21" t="s">
        <v>826</v>
      </c>
      <c r="C481" s="41" t="s">
        <v>827</v>
      </c>
      <c r="D481" s="16"/>
      <c r="E481" s="17">
        <v>1.5989187589214942</v>
      </c>
      <c r="F481" s="23">
        <v>1.7348129872827329</v>
      </c>
      <c r="G481" s="11" t="s">
        <v>731</v>
      </c>
      <c r="H481" s="25" t="s">
        <v>971</v>
      </c>
      <c r="I481" s="26"/>
      <c r="J481" s="27">
        <v>7.7575129999999997E-3</v>
      </c>
      <c r="K481" s="28">
        <v>7.7575129999999997E-3</v>
      </c>
    </row>
    <row r="482" spans="1:11" x14ac:dyDescent="0.25">
      <c r="A482" s="7">
        <v>3919033</v>
      </c>
      <c r="B482" s="21" t="s">
        <v>814</v>
      </c>
      <c r="C482" s="41" t="s">
        <v>815</v>
      </c>
      <c r="D482" s="16"/>
      <c r="E482" s="17">
        <v>1.6266369823851308</v>
      </c>
      <c r="F482" s="23">
        <v>1.5506591421062597</v>
      </c>
      <c r="G482" s="11" t="s">
        <v>731</v>
      </c>
      <c r="H482" s="25" t="s">
        <v>971</v>
      </c>
      <c r="I482" s="26"/>
      <c r="J482" s="27">
        <v>4.3282800000000003E-2</v>
      </c>
      <c r="K482" s="28">
        <v>4.3282800000000003E-2</v>
      </c>
    </row>
    <row r="483" spans="1:11" x14ac:dyDescent="0.25">
      <c r="A483" s="7">
        <v>3907190</v>
      </c>
      <c r="B483" s="21" t="s">
        <v>833</v>
      </c>
      <c r="C483" s="41" t="s">
        <v>834</v>
      </c>
      <c r="D483" s="16"/>
      <c r="E483" s="17">
        <v>1.755331195410599</v>
      </c>
      <c r="F483" s="23">
        <v>2.4791383007431538</v>
      </c>
      <c r="G483" s="11" t="s">
        <v>731</v>
      </c>
      <c r="H483" s="25" t="s">
        <v>971</v>
      </c>
      <c r="I483" s="26"/>
      <c r="J483" s="27">
        <v>1.0248548E-2</v>
      </c>
      <c r="K483" s="28">
        <v>1.0248548E-2</v>
      </c>
    </row>
    <row r="484" spans="1:11" x14ac:dyDescent="0.25">
      <c r="A484" s="7">
        <v>3307939</v>
      </c>
      <c r="B484" s="21" t="s">
        <v>831</v>
      </c>
      <c r="C484" s="41" t="s">
        <v>832</v>
      </c>
      <c r="D484" s="16"/>
      <c r="E484" s="17">
        <v>1.8423740108129387</v>
      </c>
      <c r="F484" s="23">
        <v>2.4359601817796919</v>
      </c>
      <c r="G484" s="11" t="s">
        <v>731</v>
      </c>
      <c r="H484" s="25" t="s">
        <v>971</v>
      </c>
      <c r="I484" s="26"/>
      <c r="J484" s="27">
        <v>5.1362365000000004E-3</v>
      </c>
      <c r="K484" s="28">
        <v>5.1362365000000004E-3</v>
      </c>
    </row>
    <row r="485" spans="1:11" x14ac:dyDescent="0.25">
      <c r="A485" s="7">
        <v>3695631</v>
      </c>
      <c r="B485" s="21" t="s">
        <v>835</v>
      </c>
      <c r="C485" s="41" t="s">
        <v>836</v>
      </c>
      <c r="D485" s="16"/>
      <c r="E485" s="17">
        <v>2.2191543408105745</v>
      </c>
      <c r="F485" s="23">
        <v>3.8223038635651454</v>
      </c>
      <c r="G485" s="11" t="s">
        <v>731</v>
      </c>
      <c r="H485" s="25" t="s">
        <v>971</v>
      </c>
      <c r="I485" s="26"/>
      <c r="J485" s="27">
        <v>1.1917385000000001E-3</v>
      </c>
      <c r="K485" s="28">
        <v>1.1917385000000001E-3</v>
      </c>
    </row>
    <row r="486" spans="1:11" x14ac:dyDescent="0.25">
      <c r="A486" s="7">
        <v>3429857</v>
      </c>
      <c r="B486" s="21" t="s">
        <v>837</v>
      </c>
      <c r="C486" s="41" t="s">
        <v>838</v>
      </c>
      <c r="D486" s="16"/>
      <c r="E486" s="17">
        <v>2.5592974668186632</v>
      </c>
      <c r="F486" s="23">
        <v>5.2429970912445052</v>
      </c>
      <c r="G486" s="11" t="s">
        <v>731</v>
      </c>
      <c r="H486" s="25" t="s">
        <v>971</v>
      </c>
      <c r="I486" s="26"/>
      <c r="J486" s="27">
        <v>1.9265969999999999E-3</v>
      </c>
      <c r="K486" s="28">
        <v>1.9265969999999999E-3</v>
      </c>
    </row>
    <row r="487" spans="1:11" x14ac:dyDescent="0.25">
      <c r="A487" s="7">
        <v>3661816</v>
      </c>
      <c r="B487" s="21" t="s">
        <v>858</v>
      </c>
      <c r="C487" s="41" t="s">
        <v>859</v>
      </c>
      <c r="D487" s="16"/>
      <c r="E487" s="16"/>
      <c r="F487" s="16">
        <v>1.2355630602041128</v>
      </c>
      <c r="G487" s="11" t="s">
        <v>860</v>
      </c>
      <c r="H487" s="25" t="s">
        <v>971</v>
      </c>
      <c r="I487" s="26"/>
      <c r="K487" s="28">
        <v>3.7874884999999997E-2</v>
      </c>
    </row>
    <row r="488" spans="1:11" x14ac:dyDescent="0.25">
      <c r="A488" s="7">
        <v>3995633</v>
      </c>
      <c r="B488" s="21" t="s">
        <v>861</v>
      </c>
      <c r="C488" s="41" t="s">
        <v>862</v>
      </c>
      <c r="D488" s="16"/>
      <c r="E488" s="16"/>
      <c r="F488" s="16">
        <v>1.259071037573968</v>
      </c>
      <c r="G488" s="11" t="s">
        <v>860</v>
      </c>
      <c r="H488" s="25" t="s">
        <v>971</v>
      </c>
      <c r="I488" s="26"/>
      <c r="K488" s="28">
        <v>4.3047953E-2</v>
      </c>
    </row>
    <row r="489" spans="1:11" x14ac:dyDescent="0.25">
      <c r="A489" s="7">
        <v>3692701</v>
      </c>
      <c r="B489" s="21" t="s">
        <v>858</v>
      </c>
      <c r="C489" s="41" t="s">
        <v>859</v>
      </c>
      <c r="D489" s="16"/>
      <c r="E489" s="16"/>
      <c r="F489" s="16">
        <v>1.2643683563083916</v>
      </c>
      <c r="G489" s="11" t="s">
        <v>860</v>
      </c>
      <c r="H489" s="25" t="s">
        <v>971</v>
      </c>
      <c r="I489" s="26"/>
      <c r="K489" s="28">
        <v>3.1763689999999997E-2</v>
      </c>
    </row>
    <row r="490" spans="1:11" x14ac:dyDescent="0.25">
      <c r="A490" s="7">
        <v>3302495</v>
      </c>
      <c r="B490" s="21" t="s">
        <v>863</v>
      </c>
      <c r="C490" s="41" t="s">
        <v>864</v>
      </c>
      <c r="D490" s="16"/>
      <c r="E490" s="16"/>
      <c r="F490" s="16">
        <v>1.3053717708832273</v>
      </c>
      <c r="G490" s="11" t="s">
        <v>860</v>
      </c>
      <c r="H490" s="25" t="s">
        <v>971</v>
      </c>
      <c r="I490" s="26"/>
      <c r="K490" s="28">
        <v>3.6621340000000002E-2</v>
      </c>
    </row>
    <row r="491" spans="1:11" x14ac:dyDescent="0.25">
      <c r="A491" s="7">
        <v>3302693</v>
      </c>
      <c r="B491" s="21" t="s">
        <v>865</v>
      </c>
      <c r="C491" s="41" t="s">
        <v>866</v>
      </c>
      <c r="D491" s="16"/>
      <c r="E491" s="16"/>
      <c r="F491" s="16">
        <v>1.3228587541215879</v>
      </c>
      <c r="G491" s="11" t="s">
        <v>860</v>
      </c>
      <c r="H491" s="25" t="s">
        <v>971</v>
      </c>
      <c r="I491" s="26"/>
      <c r="K491" s="28">
        <v>2.4374532000000001E-2</v>
      </c>
    </row>
    <row r="492" spans="1:11" x14ac:dyDescent="0.25">
      <c r="A492" s="7">
        <v>2469213</v>
      </c>
      <c r="B492" s="21" t="s">
        <v>867</v>
      </c>
      <c r="C492" s="41" t="s">
        <v>945</v>
      </c>
      <c r="D492" s="16"/>
      <c r="E492" s="16"/>
      <c r="F492" s="16">
        <v>1.3742571248592834</v>
      </c>
      <c r="G492" s="11" t="s">
        <v>860</v>
      </c>
      <c r="H492" s="25" t="s">
        <v>971</v>
      </c>
      <c r="I492" s="26"/>
      <c r="K492" s="28">
        <v>2.0027969E-2</v>
      </c>
    </row>
    <row r="493" spans="1:11" x14ac:dyDescent="0.25">
      <c r="A493" s="7">
        <v>2958670</v>
      </c>
      <c r="B493" s="21" t="s">
        <v>868</v>
      </c>
      <c r="C493" s="41" t="s">
        <v>869</v>
      </c>
      <c r="D493" s="16"/>
      <c r="E493" s="16"/>
      <c r="F493" s="16">
        <v>1.3842416017184414</v>
      </c>
      <c r="G493" s="11" t="s">
        <v>860</v>
      </c>
      <c r="H493" s="25" t="s">
        <v>971</v>
      </c>
      <c r="I493" s="26"/>
      <c r="K493" s="28">
        <v>3.3994146000000003E-2</v>
      </c>
    </row>
    <row r="494" spans="1:11" x14ac:dyDescent="0.25">
      <c r="A494" s="7">
        <v>2657967</v>
      </c>
      <c r="B494" s="21" t="s">
        <v>870</v>
      </c>
      <c r="C494" s="41" t="s">
        <v>871</v>
      </c>
      <c r="D494" s="16"/>
      <c r="E494" s="16"/>
      <c r="F494" s="16">
        <v>1.5628155308161924</v>
      </c>
      <c r="G494" s="11" t="s">
        <v>860</v>
      </c>
      <c r="H494" s="25" t="s">
        <v>971</v>
      </c>
      <c r="I494" s="26"/>
      <c r="K494" s="28">
        <v>3.8767814999999997E-2</v>
      </c>
    </row>
    <row r="495" spans="1:11" x14ac:dyDescent="0.25">
      <c r="A495" s="7">
        <v>3976341</v>
      </c>
      <c r="B495" s="21" t="s">
        <v>872</v>
      </c>
      <c r="C495" s="41" t="s">
        <v>873</v>
      </c>
      <c r="D495" s="16"/>
      <c r="E495" s="16"/>
      <c r="F495" s="16">
        <v>1.6738849615199862</v>
      </c>
      <c r="G495" s="11" t="s">
        <v>860</v>
      </c>
      <c r="H495" s="25" t="s">
        <v>971</v>
      </c>
      <c r="I495" s="26"/>
      <c r="K495" s="28">
        <v>3.8578656000000003E-2</v>
      </c>
    </row>
    <row r="496" spans="1:11" x14ac:dyDescent="0.25">
      <c r="A496" s="7">
        <v>3376556</v>
      </c>
      <c r="B496" s="21" t="s">
        <v>874</v>
      </c>
      <c r="C496" s="41" t="s">
        <v>875</v>
      </c>
      <c r="D496" s="16"/>
      <c r="E496" s="16"/>
      <c r="F496" s="16">
        <v>1.6917896948192859</v>
      </c>
      <c r="G496" s="11" t="s">
        <v>860</v>
      </c>
      <c r="H496" s="25" t="s">
        <v>971</v>
      </c>
      <c r="I496" s="26"/>
      <c r="K496" s="28">
        <v>2.1792664999999999E-2</v>
      </c>
    </row>
    <row r="497" spans="1:11" x14ac:dyDescent="0.25">
      <c r="A497" s="7">
        <v>2435383</v>
      </c>
      <c r="B497" s="21" t="s">
        <v>876</v>
      </c>
      <c r="C497" s="41" t="s">
        <v>877</v>
      </c>
      <c r="D497" s="16"/>
      <c r="E497" s="16"/>
      <c r="F497" s="16">
        <v>1.7994932805926369</v>
      </c>
      <c r="G497" s="11" t="s">
        <v>860</v>
      </c>
      <c r="H497" s="25" t="s">
        <v>971</v>
      </c>
      <c r="I497" s="26"/>
      <c r="K497" s="28">
        <v>3.5730234999999999E-2</v>
      </c>
    </row>
    <row r="498" spans="1:11" x14ac:dyDescent="0.25">
      <c r="A498" s="7">
        <v>2554018</v>
      </c>
      <c r="B498" s="21" t="s">
        <v>878</v>
      </c>
      <c r="C498" s="41" t="s">
        <v>879</v>
      </c>
      <c r="D498" s="16"/>
      <c r="E498" s="16"/>
      <c r="F498" s="16">
        <v>2.361594880357087</v>
      </c>
      <c r="G498" s="11" t="s">
        <v>860</v>
      </c>
      <c r="H498" s="25" t="s">
        <v>971</v>
      </c>
      <c r="I498" s="26"/>
      <c r="K498" s="28">
        <v>4.5054153E-2</v>
      </c>
    </row>
  </sheetData>
  <sortState ref="A486:K497">
    <sortCondition ref="F486:F497"/>
  </sortState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All # expressed genes</vt:lpstr>
      <vt:lpstr>'All # expressed genes'!Zone_d_impression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Bechet</dc:creator>
  <cp:lastModifiedBy>Daniel Bechet</cp:lastModifiedBy>
  <cp:lastPrinted>2019-06-18T13:53:01Z</cp:lastPrinted>
  <dcterms:created xsi:type="dcterms:W3CDTF">2018-09-25T15:00:34Z</dcterms:created>
  <dcterms:modified xsi:type="dcterms:W3CDTF">2020-04-06T08:48:19Z</dcterms:modified>
</cp:coreProperties>
</file>