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vi\Desktop\Munka_projektek\transposable_elements\"/>
    </mc:Choice>
  </mc:AlternateContent>
  <xr:revisionPtr revIDLastSave="0" documentId="13_ncr:1_{67DF8712-571A-4BF7-98E2-AF733BEAE5E6}" xr6:coauthVersionLast="47" xr6:coauthVersionMax="47" xr10:uidLastSave="{00000000-0000-0000-0000-000000000000}"/>
  <bookViews>
    <workbookView xWindow="300" yWindow="760" windowWidth="18900" windowHeight="9800" firstSheet="6" activeTab="9" xr2:uid="{00000000-000D-0000-FFFF-FFFF00000000}"/>
  </bookViews>
  <sheets>
    <sheet name="piggybac_1" sheetId="1" r:id="rId1"/>
    <sheet name="piggybac_2" sheetId="2" r:id="rId2"/>
    <sheet name="piggybac_3" sheetId="3" r:id="rId3"/>
    <sheet name="piggybac_4" sheetId="4" r:id="rId4"/>
    <sheet name="piggybac_5" sheetId="5" r:id="rId5"/>
    <sheet name="setmar" sheetId="13" r:id="rId6"/>
    <sheet name="pfam_domains" sheetId="7" r:id="rId7"/>
    <sheet name="species_taxonomy" sheetId="6" r:id="rId8"/>
    <sheet name="disorder_summary" sheetId="9" r:id="rId9"/>
    <sheet name="disorder_figures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80" i="13" l="1"/>
  <c r="Z80" i="13"/>
  <c r="Y80" i="13"/>
  <c r="X80" i="13"/>
  <c r="W80" i="13"/>
  <c r="V80" i="13"/>
  <c r="U80" i="13"/>
  <c r="T80" i="13"/>
  <c r="S80" i="13"/>
  <c r="R80" i="13"/>
  <c r="Q80" i="13"/>
  <c r="P80" i="13"/>
  <c r="M80" i="13"/>
  <c r="L80" i="13"/>
  <c r="K80" i="13"/>
  <c r="J80" i="13"/>
  <c r="I80" i="13"/>
  <c r="H80" i="13"/>
  <c r="G80" i="13"/>
  <c r="F80" i="13"/>
  <c r="D80" i="13"/>
  <c r="E80" i="13"/>
  <c r="AA79" i="13"/>
  <c r="Z79" i="13"/>
  <c r="Y79" i="13"/>
  <c r="X79" i="13"/>
  <c r="W79" i="13"/>
  <c r="V79" i="13"/>
  <c r="U79" i="13"/>
  <c r="T79" i="13"/>
  <c r="S79" i="13"/>
  <c r="R79" i="13"/>
  <c r="Q79" i="13"/>
  <c r="P79" i="13"/>
  <c r="M79" i="13"/>
  <c r="L79" i="13"/>
  <c r="K79" i="13"/>
  <c r="J79" i="13"/>
  <c r="I79" i="13"/>
  <c r="H79" i="13"/>
  <c r="G79" i="13"/>
  <c r="F79" i="13"/>
  <c r="D79" i="13"/>
  <c r="E79" i="13"/>
  <c r="AA78" i="13"/>
  <c r="Z78" i="13"/>
  <c r="Y78" i="13"/>
  <c r="X78" i="13"/>
  <c r="W78" i="13"/>
  <c r="V78" i="13"/>
  <c r="U78" i="13"/>
  <c r="T78" i="13"/>
  <c r="S78" i="13"/>
  <c r="R78" i="13"/>
  <c r="Q78" i="13"/>
  <c r="P78" i="13"/>
  <c r="M78" i="13"/>
  <c r="L78" i="13"/>
  <c r="K78" i="13"/>
  <c r="J78" i="13"/>
  <c r="I78" i="13"/>
  <c r="H78" i="13"/>
  <c r="G78" i="13"/>
  <c r="F78" i="13"/>
  <c r="D78" i="13"/>
  <c r="E78" i="13"/>
  <c r="AA77" i="13"/>
  <c r="Z77" i="13"/>
  <c r="Y77" i="13"/>
  <c r="X77" i="13"/>
  <c r="W77" i="13"/>
  <c r="V77" i="13"/>
  <c r="U77" i="13"/>
  <c r="T77" i="13"/>
  <c r="S77" i="13"/>
  <c r="R77" i="13"/>
  <c r="Q77" i="13"/>
  <c r="P77" i="13"/>
  <c r="O77" i="13"/>
  <c r="N77" i="13"/>
  <c r="M77" i="13"/>
  <c r="L77" i="13"/>
  <c r="K77" i="13"/>
  <c r="J77" i="13"/>
  <c r="I77" i="13"/>
  <c r="H77" i="13"/>
  <c r="G77" i="13"/>
  <c r="F77" i="13"/>
  <c r="D77" i="13"/>
  <c r="E77" i="13"/>
  <c r="AB232" i="5" l="1"/>
  <c r="AA232" i="5"/>
  <c r="Z232" i="5"/>
  <c r="Y232" i="5"/>
  <c r="X232" i="5"/>
  <c r="W232" i="5"/>
  <c r="V232" i="5"/>
  <c r="U232" i="5"/>
  <c r="T232" i="5"/>
  <c r="S232" i="5"/>
  <c r="R232" i="5"/>
  <c r="Q232" i="5"/>
  <c r="AB231" i="5"/>
  <c r="AA231" i="5"/>
  <c r="Z231" i="5"/>
  <c r="Y231" i="5"/>
  <c r="X231" i="5"/>
  <c r="W231" i="5"/>
  <c r="V231" i="5"/>
  <c r="U231" i="5"/>
  <c r="T231" i="5"/>
  <c r="S231" i="5"/>
  <c r="R231" i="5"/>
  <c r="Q231" i="5"/>
  <c r="N232" i="5"/>
  <c r="M232" i="5"/>
  <c r="L232" i="5"/>
  <c r="K232" i="5"/>
  <c r="J232" i="5"/>
  <c r="I232" i="5"/>
  <c r="H232" i="5"/>
  <c r="G232" i="5"/>
  <c r="N231" i="5"/>
  <c r="M231" i="5"/>
  <c r="L231" i="5"/>
  <c r="K231" i="5"/>
  <c r="J231" i="5"/>
  <c r="I231" i="5"/>
  <c r="H231" i="5"/>
  <c r="G231" i="5"/>
  <c r="F232" i="5"/>
  <c r="F231" i="5"/>
  <c r="AL158" i="4"/>
  <c r="AK158" i="4"/>
  <c r="AJ158" i="4"/>
  <c r="AI158" i="4"/>
  <c r="AH158" i="4"/>
  <c r="AG158" i="4"/>
  <c r="AF158" i="4"/>
  <c r="AE158" i="4"/>
  <c r="AD158" i="4"/>
  <c r="AC158" i="4"/>
  <c r="AB158" i="4"/>
  <c r="AA158" i="4"/>
  <c r="Z158" i="4"/>
  <c r="Y158" i="4"/>
  <c r="X158" i="4"/>
  <c r="W158" i="4"/>
  <c r="AL157" i="4"/>
  <c r="AK157" i="4"/>
  <c r="AJ157" i="4"/>
  <c r="AI157" i="4"/>
  <c r="AH157" i="4"/>
  <c r="AG157" i="4"/>
  <c r="AF157" i="4"/>
  <c r="AE157" i="4"/>
  <c r="AD157" i="4"/>
  <c r="AC157" i="4"/>
  <c r="AB157" i="4"/>
  <c r="AA157" i="4"/>
  <c r="Z157" i="4"/>
  <c r="Y157" i="4"/>
  <c r="X157" i="4"/>
  <c r="W157" i="4"/>
  <c r="T158" i="4"/>
  <c r="S158" i="4"/>
  <c r="R158" i="4"/>
  <c r="Q158" i="4"/>
  <c r="T157" i="4"/>
  <c r="S157" i="4"/>
  <c r="R157" i="4"/>
  <c r="Q157" i="4"/>
  <c r="N158" i="4"/>
  <c r="M158" i="4"/>
  <c r="L158" i="4"/>
  <c r="K158" i="4"/>
  <c r="J158" i="4"/>
  <c r="I158" i="4"/>
  <c r="H158" i="4"/>
  <c r="G158" i="4"/>
  <c r="N157" i="4"/>
  <c r="M157" i="4"/>
  <c r="L157" i="4"/>
  <c r="K157" i="4"/>
  <c r="J157" i="4"/>
  <c r="I157" i="4"/>
  <c r="H157" i="4"/>
  <c r="G157" i="4"/>
  <c r="F158" i="4"/>
  <c r="F157" i="4"/>
  <c r="AB81" i="3"/>
  <c r="AA81" i="3"/>
  <c r="Z81" i="3"/>
  <c r="Y81" i="3"/>
  <c r="X81" i="3"/>
  <c r="W81" i="3"/>
  <c r="V81" i="3"/>
  <c r="U81" i="3"/>
  <c r="T81" i="3"/>
  <c r="S81" i="3"/>
  <c r="R81" i="3"/>
  <c r="Q81" i="3"/>
  <c r="AB80" i="3"/>
  <c r="AA80" i="3"/>
  <c r="Z80" i="3"/>
  <c r="Y80" i="3"/>
  <c r="X80" i="3"/>
  <c r="W80" i="3"/>
  <c r="V80" i="3"/>
  <c r="U80" i="3"/>
  <c r="T80" i="3"/>
  <c r="S80" i="3"/>
  <c r="R80" i="3"/>
  <c r="Q80" i="3"/>
  <c r="N81" i="3"/>
  <c r="M81" i="3"/>
  <c r="L81" i="3"/>
  <c r="K81" i="3"/>
  <c r="J81" i="3"/>
  <c r="I81" i="3"/>
  <c r="H81" i="3"/>
  <c r="G81" i="3"/>
  <c r="N80" i="3"/>
  <c r="M80" i="3"/>
  <c r="L80" i="3"/>
  <c r="K80" i="3"/>
  <c r="J80" i="3"/>
  <c r="I80" i="3"/>
  <c r="H80" i="3"/>
  <c r="G80" i="3"/>
  <c r="F81" i="3"/>
  <c r="F80" i="3"/>
  <c r="AB142" i="2" l="1"/>
  <c r="AA142" i="2"/>
  <c r="Z142" i="2"/>
  <c r="Y142" i="2"/>
  <c r="X142" i="2"/>
  <c r="W142" i="2"/>
  <c r="V142" i="2"/>
  <c r="U142" i="2"/>
  <c r="T142" i="2"/>
  <c r="S142" i="2"/>
  <c r="R142" i="2"/>
  <c r="Q142" i="2"/>
  <c r="AB141" i="2"/>
  <c r="AA141" i="2"/>
  <c r="Z141" i="2"/>
  <c r="Y141" i="2"/>
  <c r="X141" i="2"/>
  <c r="W141" i="2"/>
  <c r="V141" i="2"/>
  <c r="U141" i="2"/>
  <c r="T141" i="2"/>
  <c r="S141" i="2"/>
  <c r="R141" i="2"/>
  <c r="Q141" i="2"/>
  <c r="N142" i="2"/>
  <c r="M142" i="2"/>
  <c r="L142" i="2"/>
  <c r="K142" i="2"/>
  <c r="J142" i="2"/>
  <c r="I142" i="2"/>
  <c r="H142" i="2"/>
  <c r="G142" i="2"/>
  <c r="N141" i="2"/>
  <c r="M141" i="2"/>
  <c r="L141" i="2"/>
  <c r="K141" i="2"/>
  <c r="J141" i="2"/>
  <c r="I141" i="2"/>
  <c r="H141" i="2"/>
  <c r="G141" i="2"/>
  <c r="F142" i="2"/>
  <c r="F141" i="2"/>
  <c r="R155" i="4"/>
  <c r="Q155" i="4"/>
  <c r="R154" i="4"/>
  <c r="Q154" i="4"/>
  <c r="R153" i="4"/>
  <c r="Q153" i="4"/>
  <c r="R152" i="4"/>
  <c r="Q152" i="4"/>
  <c r="N108" i="6"/>
  <c r="N18" i="6"/>
  <c r="K83" i="6"/>
  <c r="K25" i="6"/>
  <c r="H63" i="6"/>
  <c r="H16" i="6"/>
  <c r="B11" i="6"/>
  <c r="E67" i="6"/>
  <c r="E14" i="6"/>
  <c r="B57" i="6"/>
  <c r="AL124" i="1"/>
  <c r="AK124" i="1"/>
  <c r="AJ124" i="1"/>
  <c r="AI124" i="1"/>
  <c r="AH124" i="1"/>
  <c r="AG124" i="1"/>
  <c r="AF124" i="1"/>
  <c r="AE124" i="1"/>
  <c r="AD124" i="1"/>
  <c r="AC124" i="1"/>
  <c r="AB124" i="1"/>
  <c r="AA124" i="1"/>
  <c r="Z124" i="1"/>
  <c r="Y124" i="1"/>
  <c r="X124" i="1"/>
  <c r="W124" i="1"/>
  <c r="T124" i="1"/>
  <c r="S124" i="1"/>
  <c r="R124" i="1"/>
  <c r="Q124" i="1"/>
  <c r="N124" i="1"/>
  <c r="M124" i="1"/>
  <c r="L124" i="1"/>
  <c r="K124" i="1"/>
  <c r="J124" i="1"/>
  <c r="I124" i="1"/>
  <c r="H124" i="1"/>
  <c r="G124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T123" i="1"/>
  <c r="S123" i="1"/>
  <c r="R123" i="1"/>
  <c r="Q123" i="1"/>
  <c r="N123" i="1"/>
  <c r="M123" i="1"/>
  <c r="L123" i="1"/>
  <c r="K123" i="1"/>
  <c r="J123" i="1"/>
  <c r="I123" i="1"/>
  <c r="H123" i="1"/>
  <c r="G123" i="1"/>
  <c r="F124" i="1"/>
  <c r="F123" i="1"/>
  <c r="I229" i="5"/>
  <c r="H229" i="5"/>
  <c r="G229" i="5"/>
  <c r="I228" i="5"/>
  <c r="H228" i="5"/>
  <c r="G228" i="5"/>
  <c r="I227" i="5"/>
  <c r="H227" i="5"/>
  <c r="G227" i="5"/>
  <c r="I226" i="5"/>
  <c r="H226" i="5"/>
  <c r="G226" i="5"/>
  <c r="L229" i="5"/>
  <c r="K229" i="5"/>
  <c r="L228" i="5"/>
  <c r="K228" i="5"/>
  <c r="L227" i="5"/>
  <c r="K227" i="5"/>
  <c r="L226" i="5"/>
  <c r="K226" i="5"/>
  <c r="R229" i="5"/>
  <c r="Q229" i="5"/>
  <c r="R228" i="5"/>
  <c r="Q228" i="5"/>
  <c r="R227" i="5"/>
  <c r="Q227" i="5"/>
  <c r="R226" i="5"/>
  <c r="Q226" i="5"/>
  <c r="V229" i="5"/>
  <c r="U229" i="5"/>
  <c r="V228" i="5"/>
  <c r="U228" i="5"/>
  <c r="V227" i="5"/>
  <c r="U227" i="5"/>
  <c r="V226" i="5"/>
  <c r="U226" i="5"/>
  <c r="Z229" i="5"/>
  <c r="Y229" i="5"/>
  <c r="Z228" i="5"/>
  <c r="Y228" i="5"/>
  <c r="Z227" i="5"/>
  <c r="Y227" i="5"/>
  <c r="Z226" i="5"/>
  <c r="Y226" i="5"/>
  <c r="AB229" i="5"/>
  <c r="AA229" i="5"/>
  <c r="AB228" i="5"/>
  <c r="AA228" i="5"/>
  <c r="AB227" i="5"/>
  <c r="AA227" i="5"/>
  <c r="AB226" i="5"/>
  <c r="AA226" i="5"/>
  <c r="X229" i="5"/>
  <c r="W229" i="5"/>
  <c r="X228" i="5"/>
  <c r="W228" i="5"/>
  <c r="X227" i="5"/>
  <c r="W227" i="5"/>
  <c r="X226" i="5"/>
  <c r="W226" i="5"/>
  <c r="T229" i="5"/>
  <c r="S229" i="5"/>
  <c r="T228" i="5"/>
  <c r="S228" i="5"/>
  <c r="T227" i="5"/>
  <c r="S227" i="5"/>
  <c r="T226" i="5"/>
  <c r="S226" i="5"/>
  <c r="N229" i="5"/>
  <c r="M229" i="5"/>
  <c r="N228" i="5"/>
  <c r="M228" i="5"/>
  <c r="N227" i="5"/>
  <c r="M227" i="5"/>
  <c r="N226" i="5"/>
  <c r="M226" i="5"/>
  <c r="J229" i="5"/>
  <c r="J228" i="5"/>
  <c r="J227" i="5"/>
  <c r="J226" i="5"/>
  <c r="F229" i="5"/>
  <c r="F228" i="5"/>
  <c r="F227" i="5"/>
  <c r="F226" i="5"/>
  <c r="I155" i="4"/>
  <c r="H155" i="4"/>
  <c r="G155" i="4"/>
  <c r="I154" i="4"/>
  <c r="H154" i="4"/>
  <c r="G154" i="4"/>
  <c r="I153" i="4"/>
  <c r="H153" i="4"/>
  <c r="G153" i="4"/>
  <c r="I152" i="4"/>
  <c r="H152" i="4"/>
  <c r="G152" i="4"/>
  <c r="L155" i="4"/>
  <c r="K155" i="4"/>
  <c r="L154" i="4"/>
  <c r="K154" i="4"/>
  <c r="L153" i="4"/>
  <c r="K153" i="4"/>
  <c r="L152" i="4"/>
  <c r="K152" i="4"/>
  <c r="X155" i="4"/>
  <c r="W155" i="4"/>
  <c r="X154" i="4"/>
  <c r="W154" i="4"/>
  <c r="X153" i="4"/>
  <c r="W153" i="4"/>
  <c r="X152" i="4"/>
  <c r="W152" i="4"/>
  <c r="AB155" i="4"/>
  <c r="AA155" i="4"/>
  <c r="AB154" i="4"/>
  <c r="AA154" i="4"/>
  <c r="AB153" i="4"/>
  <c r="AA153" i="4"/>
  <c r="AB152" i="4"/>
  <c r="AA152" i="4"/>
  <c r="AF155" i="4"/>
  <c r="AE155" i="4"/>
  <c r="AF154" i="4"/>
  <c r="AE154" i="4"/>
  <c r="AF153" i="4"/>
  <c r="AE153" i="4"/>
  <c r="AF152" i="4"/>
  <c r="AE152" i="4"/>
  <c r="AJ155" i="4"/>
  <c r="AI155" i="4"/>
  <c r="AJ154" i="4"/>
  <c r="AI154" i="4"/>
  <c r="AJ153" i="4"/>
  <c r="AI153" i="4"/>
  <c r="AJ152" i="4"/>
  <c r="AI152" i="4"/>
  <c r="AL155" i="4"/>
  <c r="AK155" i="4"/>
  <c r="AL154" i="4"/>
  <c r="AK154" i="4"/>
  <c r="AL153" i="4"/>
  <c r="AK153" i="4"/>
  <c r="AL152" i="4"/>
  <c r="AK152" i="4"/>
  <c r="AH155" i="4"/>
  <c r="AG155" i="4"/>
  <c r="AH154" i="4"/>
  <c r="AG154" i="4"/>
  <c r="AH153" i="4"/>
  <c r="AG153" i="4"/>
  <c r="AH152" i="4"/>
  <c r="AG152" i="4"/>
  <c r="AD155" i="4"/>
  <c r="AC155" i="4"/>
  <c r="AD154" i="4"/>
  <c r="AC154" i="4"/>
  <c r="AD153" i="4"/>
  <c r="AC153" i="4"/>
  <c r="AD152" i="4"/>
  <c r="AC152" i="4"/>
  <c r="Z155" i="4"/>
  <c r="Y155" i="4"/>
  <c r="Z154" i="4"/>
  <c r="Y154" i="4"/>
  <c r="Z153" i="4"/>
  <c r="Y153" i="4"/>
  <c r="Z152" i="4"/>
  <c r="Y152" i="4"/>
  <c r="T155" i="4"/>
  <c r="S155" i="4"/>
  <c r="T154" i="4"/>
  <c r="S154" i="4"/>
  <c r="T153" i="4"/>
  <c r="S153" i="4"/>
  <c r="T152" i="4"/>
  <c r="S152" i="4"/>
  <c r="N155" i="4"/>
  <c r="M155" i="4"/>
  <c r="N154" i="4"/>
  <c r="M154" i="4"/>
  <c r="N153" i="4"/>
  <c r="M153" i="4"/>
  <c r="N152" i="4"/>
  <c r="M152" i="4"/>
  <c r="J155" i="4"/>
  <c r="J154" i="4"/>
  <c r="J153" i="4"/>
  <c r="J152" i="4"/>
  <c r="F155" i="4"/>
  <c r="F154" i="4"/>
  <c r="F153" i="4"/>
  <c r="F152" i="4"/>
  <c r="J78" i="3"/>
  <c r="J77" i="3"/>
  <c r="J76" i="3"/>
  <c r="I78" i="3"/>
  <c r="I77" i="3"/>
  <c r="I76" i="3"/>
  <c r="J75" i="3"/>
  <c r="I75" i="3"/>
  <c r="H78" i="3"/>
  <c r="G78" i="3"/>
  <c r="H77" i="3"/>
  <c r="G77" i="3"/>
  <c r="H76" i="3"/>
  <c r="G76" i="3"/>
  <c r="H75" i="3"/>
  <c r="G75" i="3"/>
  <c r="L78" i="3"/>
  <c r="K78" i="3"/>
  <c r="L77" i="3"/>
  <c r="K77" i="3"/>
  <c r="L76" i="3"/>
  <c r="K76" i="3"/>
  <c r="L75" i="3"/>
  <c r="K75" i="3"/>
  <c r="R78" i="3"/>
  <c r="Q78" i="3"/>
  <c r="R77" i="3"/>
  <c r="Q77" i="3"/>
  <c r="R76" i="3"/>
  <c r="Q76" i="3"/>
  <c r="R75" i="3"/>
  <c r="Q75" i="3"/>
  <c r="V78" i="3"/>
  <c r="U78" i="3"/>
  <c r="V77" i="3"/>
  <c r="U77" i="3"/>
  <c r="V76" i="3"/>
  <c r="U76" i="3"/>
  <c r="V75" i="3"/>
  <c r="U75" i="3"/>
  <c r="Z78" i="3"/>
  <c r="Y78" i="3"/>
  <c r="Z77" i="3"/>
  <c r="Y77" i="3"/>
  <c r="Z76" i="3"/>
  <c r="Y76" i="3"/>
  <c r="Z75" i="3"/>
  <c r="Y75" i="3"/>
  <c r="AB78" i="3"/>
  <c r="AA78" i="3"/>
  <c r="AB77" i="3"/>
  <c r="AA77" i="3"/>
  <c r="AB76" i="3"/>
  <c r="AA76" i="3"/>
  <c r="AB75" i="3"/>
  <c r="AA75" i="3"/>
  <c r="X78" i="3"/>
  <c r="W78" i="3"/>
  <c r="X77" i="3"/>
  <c r="W77" i="3"/>
  <c r="X76" i="3"/>
  <c r="W76" i="3"/>
  <c r="X75" i="3"/>
  <c r="W75" i="3"/>
  <c r="T78" i="3"/>
  <c r="S78" i="3"/>
  <c r="T77" i="3"/>
  <c r="S77" i="3"/>
  <c r="T76" i="3"/>
  <c r="S76" i="3"/>
  <c r="T75" i="3"/>
  <c r="S75" i="3"/>
  <c r="N78" i="3"/>
  <c r="M78" i="3"/>
  <c r="N77" i="3"/>
  <c r="M77" i="3"/>
  <c r="N76" i="3"/>
  <c r="M76" i="3"/>
  <c r="N75" i="3"/>
  <c r="M75" i="3"/>
  <c r="F78" i="3"/>
  <c r="F77" i="3"/>
  <c r="F76" i="3"/>
  <c r="F75" i="3"/>
  <c r="I139" i="2"/>
  <c r="H139" i="2"/>
  <c r="G139" i="2"/>
  <c r="I138" i="2"/>
  <c r="H138" i="2"/>
  <c r="G138" i="2"/>
  <c r="I137" i="2"/>
  <c r="H137" i="2"/>
  <c r="G137" i="2"/>
  <c r="I136" i="2"/>
  <c r="H136" i="2"/>
  <c r="G136" i="2"/>
  <c r="L139" i="2"/>
  <c r="K139" i="2"/>
  <c r="L138" i="2"/>
  <c r="K138" i="2"/>
  <c r="L137" i="2"/>
  <c r="K137" i="2"/>
  <c r="L136" i="2"/>
  <c r="K136" i="2"/>
  <c r="R139" i="2"/>
  <c r="Q139" i="2"/>
  <c r="R138" i="2"/>
  <c r="Q138" i="2"/>
  <c r="R137" i="2"/>
  <c r="Q137" i="2"/>
  <c r="R136" i="2"/>
  <c r="Q136" i="2"/>
  <c r="V139" i="2"/>
  <c r="U139" i="2"/>
  <c r="V138" i="2"/>
  <c r="U138" i="2"/>
  <c r="V137" i="2"/>
  <c r="U137" i="2"/>
  <c r="V136" i="2"/>
  <c r="U136" i="2"/>
  <c r="Z139" i="2"/>
  <c r="Y139" i="2"/>
  <c r="Z138" i="2"/>
  <c r="Y138" i="2"/>
  <c r="Z137" i="2"/>
  <c r="Y137" i="2"/>
  <c r="Z136" i="2"/>
  <c r="Y136" i="2"/>
  <c r="AB139" i="2"/>
  <c r="AA139" i="2"/>
  <c r="AB138" i="2"/>
  <c r="AA138" i="2"/>
  <c r="AB137" i="2"/>
  <c r="AA137" i="2"/>
  <c r="AB136" i="2"/>
  <c r="AA136" i="2"/>
  <c r="X139" i="2"/>
  <c r="W139" i="2"/>
  <c r="X138" i="2"/>
  <c r="W138" i="2"/>
  <c r="X137" i="2"/>
  <c r="W137" i="2"/>
  <c r="X136" i="2"/>
  <c r="W136" i="2"/>
  <c r="T139" i="2"/>
  <c r="S139" i="2"/>
  <c r="T138" i="2"/>
  <c r="S138" i="2"/>
  <c r="T137" i="2"/>
  <c r="S137" i="2"/>
  <c r="T136" i="2"/>
  <c r="S136" i="2"/>
  <c r="N139" i="2"/>
  <c r="M139" i="2"/>
  <c r="N138" i="2"/>
  <c r="M138" i="2"/>
  <c r="N137" i="2"/>
  <c r="M137" i="2"/>
  <c r="N136" i="2"/>
  <c r="M136" i="2"/>
  <c r="J139" i="2"/>
  <c r="J138" i="2"/>
  <c r="J137" i="2"/>
  <c r="J136" i="2"/>
  <c r="F139" i="2"/>
  <c r="F138" i="2"/>
  <c r="F137" i="2"/>
  <c r="F136" i="2"/>
  <c r="AJ121" i="1"/>
  <c r="AI121" i="1"/>
  <c r="AJ120" i="1"/>
  <c r="AI120" i="1"/>
  <c r="AJ119" i="1"/>
  <c r="AI119" i="1"/>
  <c r="AJ118" i="1"/>
  <c r="AI118" i="1"/>
  <c r="AF121" i="1"/>
  <c r="AE121" i="1"/>
  <c r="AF120" i="1"/>
  <c r="AE120" i="1"/>
  <c r="AF119" i="1"/>
  <c r="AE119" i="1"/>
  <c r="AF118" i="1"/>
  <c r="AE118" i="1"/>
  <c r="AB121" i="1"/>
  <c r="AA121" i="1"/>
  <c r="AB120" i="1"/>
  <c r="AA120" i="1"/>
  <c r="AB119" i="1"/>
  <c r="AA119" i="1"/>
  <c r="AB118" i="1"/>
  <c r="AA118" i="1"/>
  <c r="X121" i="1"/>
  <c r="W121" i="1"/>
  <c r="X120" i="1"/>
  <c r="W120" i="1"/>
  <c r="X119" i="1"/>
  <c r="W119" i="1"/>
  <c r="X118" i="1"/>
  <c r="W118" i="1"/>
  <c r="R121" i="1"/>
  <c r="Q121" i="1"/>
  <c r="R120" i="1"/>
  <c r="Q120" i="1"/>
  <c r="R119" i="1"/>
  <c r="Q119" i="1"/>
  <c r="R118" i="1"/>
  <c r="Q118" i="1"/>
  <c r="L121" i="1"/>
  <c r="K121" i="1"/>
  <c r="L120" i="1"/>
  <c r="K120" i="1"/>
  <c r="L119" i="1"/>
  <c r="K119" i="1"/>
  <c r="L118" i="1"/>
  <c r="K118" i="1"/>
  <c r="I121" i="1"/>
  <c r="H121" i="1"/>
  <c r="G121" i="1"/>
  <c r="I120" i="1"/>
  <c r="H120" i="1"/>
  <c r="G120" i="1"/>
  <c r="I119" i="1"/>
  <c r="H119" i="1"/>
  <c r="G119" i="1"/>
  <c r="I118" i="1"/>
  <c r="H118" i="1"/>
  <c r="G118" i="1"/>
  <c r="AL121" i="1"/>
  <c r="AK121" i="1"/>
  <c r="AL120" i="1"/>
  <c r="AK120" i="1"/>
  <c r="AL119" i="1"/>
  <c r="AK119" i="1"/>
  <c r="AL118" i="1"/>
  <c r="AK118" i="1"/>
  <c r="AH121" i="1"/>
  <c r="AG121" i="1"/>
  <c r="AH120" i="1"/>
  <c r="AG120" i="1"/>
  <c r="AH119" i="1"/>
  <c r="AG119" i="1"/>
  <c r="AH118" i="1"/>
  <c r="AG118" i="1"/>
  <c r="AD121" i="1"/>
  <c r="AC121" i="1"/>
  <c r="AD120" i="1"/>
  <c r="AC120" i="1"/>
  <c r="AD119" i="1"/>
  <c r="AC119" i="1"/>
  <c r="AD118" i="1"/>
  <c r="AC118" i="1"/>
  <c r="Z121" i="1"/>
  <c r="Y121" i="1"/>
  <c r="Z120" i="1"/>
  <c r="Y120" i="1"/>
  <c r="Z119" i="1"/>
  <c r="Y119" i="1"/>
  <c r="Z118" i="1"/>
  <c r="Y118" i="1"/>
  <c r="T121" i="1"/>
  <c r="S121" i="1"/>
  <c r="T120" i="1"/>
  <c r="S120" i="1"/>
  <c r="T119" i="1"/>
  <c r="S119" i="1"/>
  <c r="T118" i="1"/>
  <c r="S118" i="1"/>
  <c r="N121" i="1"/>
  <c r="M121" i="1"/>
  <c r="N120" i="1"/>
  <c r="M120" i="1"/>
  <c r="N119" i="1"/>
  <c r="M119" i="1"/>
  <c r="N118" i="1"/>
  <c r="M118" i="1"/>
  <c r="J121" i="1"/>
  <c r="J120" i="1"/>
  <c r="J119" i="1"/>
  <c r="J118" i="1"/>
  <c r="F121" i="1"/>
  <c r="F120" i="1"/>
  <c r="F119" i="1"/>
  <c r="F118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Lekérdezés - new_uniprot_piggybac_all_counted_species_taxonomy_tab" description="A munkafüzetben levő „new_uniprot_piggybac_all_counted_species_taxonomy_tab” lekérdezés kapcsolata" type="5" refreshedVersion="0" background="1">
    <dbPr connection="Provider=Microsoft.Mashup.OleDb.1;Data Source=$Workbook$;Location=new_uniprot_piggybac_all_counted_species_taxonomy_tab;Extended Properties=&quot;&quot;" command="SELECT * FROM [new_uniprot_piggybac_all_counted_species_taxonomy_tab]"/>
  </connection>
</connections>
</file>

<file path=xl/sharedStrings.xml><?xml version="1.0" encoding="utf-8"?>
<sst xmlns="http://schemas.openxmlformats.org/spreadsheetml/2006/main" count="7319" uniqueCount="1679">
  <si>
    <t>&gt;A0A061IE98</t>
  </si>
  <si>
    <t>PiggyBac transposable element derived 1 isoform a</t>
  </si>
  <si>
    <t>Cricetulus griseus (Chinese hamster) (Cricetulus barabensis griseus)</t>
  </si>
  <si>
    <t>Mammalia</t>
  </si>
  <si>
    <t>Rodentia</t>
  </si>
  <si>
    <t>-</t>
  </si>
  <si>
    <t>&gt;A0A096NLK7</t>
  </si>
  <si>
    <t>SCAN box domain-containing protein</t>
  </si>
  <si>
    <t>Papio anubis (Olive baboon)</t>
  </si>
  <si>
    <t>Primates</t>
  </si>
  <si>
    <t>&gt;A0A0A1WEM0</t>
  </si>
  <si>
    <t>PiggyBac transposable element-derived protein 1</t>
  </si>
  <si>
    <t>Zeugodacus cucurbitae (Melon fruit fly) (Bactrocera cucurbitae)</t>
  </si>
  <si>
    <t>Insecta</t>
  </si>
  <si>
    <t>Diptera</t>
  </si>
  <si>
    <t>&gt;A0A0A9Y1Z9</t>
  </si>
  <si>
    <t>PiggyBac transposable element-derived protein 1 (Fragment)</t>
  </si>
  <si>
    <t>Lygus hesperus (Western plant bug)</t>
  </si>
  <si>
    <t>Hemiptera</t>
  </si>
  <si>
    <t>&gt;A0A0D9R6N2</t>
  </si>
  <si>
    <t>Uncharacterized protein</t>
  </si>
  <si>
    <t>Chlorocebus sabaeus (Green monkey) (Cercopithecus sabaeus)</t>
  </si>
  <si>
    <t>&gt;A0A0K8VPL0</t>
  </si>
  <si>
    <t>Bactrocera latifrons (Malaysian fruit fly) (Chaetodacus latifrons)</t>
  </si>
  <si>
    <t>&gt;A0A0S7M575</t>
  </si>
  <si>
    <t>PGBD1 (Fragment)</t>
  </si>
  <si>
    <t>Poeciliopsis prolifica (blackstripe livebearer)</t>
  </si>
  <si>
    <t>Actinopteri</t>
  </si>
  <si>
    <t>Cyprinodontiformes (killifishes and others)</t>
  </si>
  <si>
    <t>&gt;A0A0V0RSB3</t>
  </si>
  <si>
    <t>Trichinella nelsoni</t>
  </si>
  <si>
    <t>Enoplea</t>
  </si>
  <si>
    <t>Trichinellida</t>
  </si>
  <si>
    <t>&gt;A0A0V0TXN0</t>
  </si>
  <si>
    <t>&gt;A0A0V0U6J2</t>
  </si>
  <si>
    <t>Trichinella murrelli</t>
  </si>
  <si>
    <t>&gt;A0A0V0ZLQ1</t>
  </si>
  <si>
    <t>Trichinella patagoniensis</t>
  </si>
  <si>
    <t>&gt;A0A0V1BUU4</t>
  </si>
  <si>
    <t>Trichinella spiralis (Trichina worm)</t>
  </si>
  <si>
    <t>&gt;A0A0V1CD82</t>
  </si>
  <si>
    <t>Trichinella britovi (Parasitic roundworm)</t>
  </si>
  <si>
    <t>&gt;A0A0V1E8L4</t>
  </si>
  <si>
    <t>Trichinella pseudospiralis (Parasitic roundworm)</t>
  </si>
  <si>
    <t>&gt;A0A0V1I4S1</t>
  </si>
  <si>
    <t>Trichinella zimbabwensis</t>
  </si>
  <si>
    <t>&gt;A0A0V1LBI7</t>
  </si>
  <si>
    <t>Trichinella nativa</t>
  </si>
  <si>
    <t>&gt;A0A0V1MR44</t>
  </si>
  <si>
    <t>PiggyBac transposable element-derived protein 2</t>
  </si>
  <si>
    <t>Trichinella papuae</t>
  </si>
  <si>
    <t>&gt;A0A0V1NKT5</t>
  </si>
  <si>
    <t>&gt;A0A131XM19</t>
  </si>
  <si>
    <t>Putative piggybac-1 dan (Fragment)</t>
  </si>
  <si>
    <t>Hyalomma excavatum</t>
  </si>
  <si>
    <t>Arachnida</t>
  </si>
  <si>
    <t>Ixodida (ticks)</t>
  </si>
  <si>
    <t>&gt;A0A131XPU5</t>
  </si>
  <si>
    <t>Ixodes ricinus (Common tick) (Acarus ricinus)</t>
  </si>
  <si>
    <t>&gt;A0A1E1XET3</t>
  </si>
  <si>
    <t>Putative piggybac-1 hm (Fragment)</t>
  </si>
  <si>
    <t>Amblyomma aureolatum</t>
  </si>
  <si>
    <t>&gt;A0A1E1XN49</t>
  </si>
  <si>
    <t>Amblyomma sculptum</t>
  </si>
  <si>
    <t>&gt;A0A1S3APD2</t>
  </si>
  <si>
    <t>LOW QUALITY PROTEIN: piggyBac transposable element-derived protein 1</t>
  </si>
  <si>
    <t>Erinaceus europaeus (Western European hedgehog)</t>
  </si>
  <si>
    <t>Eulipotyphla (hedgehogs, shrews, moles and others)</t>
  </si>
  <si>
    <t>&gt;A0A1S3GCY9</t>
  </si>
  <si>
    <t>piggyBac transposable element-derived protein 1</t>
  </si>
  <si>
    <t>Dipodomys ordii (Ord's kangaroo rat)</t>
  </si>
  <si>
    <t>&gt;A0A1S3JKT0</t>
  </si>
  <si>
    <t>piggyBac transposable element-derived protein 1-like</t>
  </si>
  <si>
    <t>Lingula unguis</t>
  </si>
  <si>
    <t>Lingulata</t>
  </si>
  <si>
    <t>Lingulida</t>
  </si>
  <si>
    <t>&gt;A0A1S4KQE1</t>
  </si>
  <si>
    <t>PiggyBac transposable element derived 1 family protein</t>
  </si>
  <si>
    <t>Ixodes scapularis (Black-legged tick) (Deer tick)</t>
  </si>
  <si>
    <t>&gt;A0A212EMV7</t>
  </si>
  <si>
    <t>Danaus plexippus plexippus</t>
  </si>
  <si>
    <t>Lepidoptera (butterflies and moths)</t>
  </si>
  <si>
    <t>&gt;A0A2B4RH09</t>
  </si>
  <si>
    <t>Stylophora pistillata (Smooth cauliflower coral)</t>
  </si>
  <si>
    <t>Anthozoa (anthozoans)</t>
  </si>
  <si>
    <t>Scleractinia (stony corals)</t>
  </si>
  <si>
    <t>&gt;A0A2I2UEW8</t>
  </si>
  <si>
    <t>Felis catus (Cat) (Felis silvestris catus)</t>
  </si>
  <si>
    <t>Carnivora</t>
  </si>
  <si>
    <t>&gt;A0A2I3FV84</t>
  </si>
  <si>
    <t>Nomascus leucogenys (Northern white-cheeked gibbon) (Hylobates leucogenys)</t>
  </si>
  <si>
    <t>&gt;A0A2I4D2L0</t>
  </si>
  <si>
    <t>Austrofundulus limnaeus</t>
  </si>
  <si>
    <t>&gt;A0A2K5DIN4</t>
  </si>
  <si>
    <t>Aotus nancymaae (Ma's night monkey)</t>
  </si>
  <si>
    <t>&gt;A0A2K5HRL2</t>
  </si>
  <si>
    <t>Colobus angolensis palliatus (Peters' Angolan colobus)</t>
  </si>
  <si>
    <t>&gt;A0A2K5M4R2</t>
  </si>
  <si>
    <t>Cercocebus atys (Sooty mangabey) (Cercocebus torquatus atys)</t>
  </si>
  <si>
    <t>&gt;A0A2K5RP88</t>
  </si>
  <si>
    <t>Cebus capucinus imitator (Panamanian white-faced capuchin)</t>
  </si>
  <si>
    <t>&gt;A0A2K5W0M4</t>
  </si>
  <si>
    <t>Macaca fascicularis (Crab-eating macaque) (Cynomolgus monkey)</t>
  </si>
  <si>
    <t>&gt;A0A2K5ZXH9</t>
  </si>
  <si>
    <t>Mandrillus leucophaeus (Drill) (Papio leucophaeus)</t>
  </si>
  <si>
    <t>&gt;A0A2K6C2U9</t>
  </si>
  <si>
    <t>Macaca nemestrina (Pig-tailed macaque)</t>
  </si>
  <si>
    <t>&gt;A0A2K6EIR2</t>
  </si>
  <si>
    <t>Propithecus coquereli (Coquerel's sifaka) (Propithecus verreauxi coquereli)</t>
  </si>
  <si>
    <t>&gt;A0A2K6K942</t>
  </si>
  <si>
    <t>Rhinopithecus bieti (Black snub-nosed monkey) (Pygathrix bieti)</t>
  </si>
  <si>
    <t>&gt;A0A2K6RGB3</t>
  </si>
  <si>
    <t>Rhinopithecus roxellana (Golden snub-nosed monkey) (Pygathrix roxellana)</t>
  </si>
  <si>
    <t>&gt;A0A2K6RYP3</t>
  </si>
  <si>
    <t>PiggyBac transposable element derived 1</t>
  </si>
  <si>
    <t>Saimiri boliviensis boliviensis (Bolivian squirrel monkey)</t>
  </si>
  <si>
    <t>&gt;A0A2R9BPD9</t>
  </si>
  <si>
    <t>Pan paniscus (Pygmy chimpanzee) (Bonobo)</t>
  </si>
  <si>
    <t>&gt;A0A2S2NJG3</t>
  </si>
  <si>
    <t>Schizaphis graminum (Green bug aphid)</t>
  </si>
  <si>
    <t>&gt;A0A2S2Q136</t>
  </si>
  <si>
    <t>Sipha flava (yellow sugarcane aphid)</t>
  </si>
  <si>
    <t>&gt;A0A2U3X3J0</t>
  </si>
  <si>
    <t>Odobenus rosmarus divergens (Pacific walrus)</t>
  </si>
  <si>
    <t>&gt;A0A2U4C4N7</t>
  </si>
  <si>
    <t>Tursiops truncatus (Atlantic bottle-nosed dolphin) (Delphinus truncatus)</t>
  </si>
  <si>
    <t>Artiodactyla</t>
  </si>
  <si>
    <t>&gt;A0A2Y9EPJ5</t>
  </si>
  <si>
    <t>piggyBac transposable element-derived protein 1 isoform X1</t>
  </si>
  <si>
    <t>Physeter macrocephalus (Sperm whale) (Physeter catodon)</t>
  </si>
  <si>
    <t>&gt;A0A2Y9HSR0</t>
  </si>
  <si>
    <t>Neomonachus schauinslandi (Hawaiian monk seal) (Monachus schauinslandi)</t>
  </si>
  <si>
    <t>&gt;A0A2Y9LM22</t>
  </si>
  <si>
    <t>Enhydra lutris kenyoni</t>
  </si>
  <si>
    <t>&gt;A0A2Y9M6Q7</t>
  </si>
  <si>
    <t>Delphinapterus leucas (Beluga whale)</t>
  </si>
  <si>
    <t>&gt;A0A340WI57</t>
  </si>
  <si>
    <t>Lipotes vexillifer (Yangtze river dolphin)</t>
  </si>
  <si>
    <t>&gt;A0A341CZB7</t>
  </si>
  <si>
    <t>&gt;A0A383ZVG3</t>
  </si>
  <si>
    <t>Balaenoptera acutorostrata scammoni (North Pacific minke whale) (Balaenoptera davidsoni)</t>
  </si>
  <si>
    <t>&gt;A0A3Q0E452</t>
  </si>
  <si>
    <t>Carlito syrichta (Philippine tarsier) (Tarsius syrichta)</t>
  </si>
  <si>
    <t>&gt;A0A3Q7N6H5</t>
  </si>
  <si>
    <t>Callorhinus ursinus (Northern fur seal)</t>
  </si>
  <si>
    <t>&gt;A0A3Q7R878</t>
  </si>
  <si>
    <t>Vulpes vulpes (Red fox)</t>
  </si>
  <si>
    <t>&gt;A0A3Q7V8M0</t>
  </si>
  <si>
    <t>Ursus arctos horribilis</t>
  </si>
  <si>
    <t>&gt;A0A452EIP3</t>
  </si>
  <si>
    <t>Capra hircus (Goat)</t>
  </si>
  <si>
    <t>&gt;A0A452UZN1</t>
  </si>
  <si>
    <t>Ursus maritimus (Polar bear) (Thalarctos maritimus)</t>
  </si>
  <si>
    <t>&gt;A0A4C1Y1L2</t>
  </si>
  <si>
    <t>Eumeta variegata (Bagworm moth) (Eumeta japonica)</t>
  </si>
  <si>
    <t>&gt;A0A4W2HM60</t>
  </si>
  <si>
    <t>Bos indicus x Bos taurus (Hybrid cattle)</t>
  </si>
  <si>
    <t>&gt;A0A4Y2DBB4</t>
  </si>
  <si>
    <t>Araneus ventricosus (Orbweaver spider) (Epeira ventricosa)</t>
  </si>
  <si>
    <t>Araneae (spiders)</t>
  </si>
  <si>
    <t>&gt;A0A5B7HKR6</t>
  </si>
  <si>
    <t>Portunus trituberculatus (Swimming crab) (Neptunus trituberculatus)</t>
  </si>
  <si>
    <t>Malacostraca</t>
  </si>
  <si>
    <t>Decapoda</t>
  </si>
  <si>
    <t>&gt;A0A5C6MFK5</t>
  </si>
  <si>
    <t>Takifugu flavidus (sansaifugu)</t>
  </si>
  <si>
    <t>Tetraodontiformes (pufferfishes and others)</t>
  </si>
  <si>
    <t>&gt;A0A5N4CSP1</t>
  </si>
  <si>
    <t>Camelus dromedarius (Dromedary) (Arabian camel)</t>
  </si>
  <si>
    <t>&gt;A0A662YS04</t>
  </si>
  <si>
    <t>Acipenser ruthenus (Sterlet sturgeon)</t>
  </si>
  <si>
    <t>Acipenseriformes (sturgeons and paddlefish)</t>
  </si>
  <si>
    <t>&gt;A0A667GAB9</t>
  </si>
  <si>
    <t>Lynx canadensis (Canada lynx)</t>
  </si>
  <si>
    <t>&gt;A0A671FQB7</t>
  </si>
  <si>
    <t>Rhinolophus ferrumequinum (Greater horseshoe bat)</t>
  </si>
  <si>
    <t>Chiroptera</t>
  </si>
  <si>
    <t>&gt;A0A673SZJ2</t>
  </si>
  <si>
    <t>Suricata suricatta (Meerkat)</t>
  </si>
  <si>
    <t>&gt;A0A6G0VTI4</t>
  </si>
  <si>
    <t>PiggyBac transposable element-derived protein 1-like</t>
  </si>
  <si>
    <t>Aphis craccivora (Cowpea aphid)</t>
  </si>
  <si>
    <t>&gt;A0A6G1BCR0</t>
  </si>
  <si>
    <t>PGBD1 protein (Fragment)</t>
  </si>
  <si>
    <t>Crocuta crocuta (Spotted hyena)</t>
  </si>
  <si>
    <t>Chrysochloris asiatica (Cape golden mole)</t>
  </si>
  <si>
    <t>piggyBac transposable element-derived protein 4-like</t>
  </si>
  <si>
    <t>&gt;A0A6I9KHT2</t>
  </si>
  <si>
    <t>piggyBac transposable element-derived protein 2-like</t>
  </si>
  <si>
    <t>&gt;A0A6J0E8N3</t>
  </si>
  <si>
    <t>Peromyscus maniculatus bairdii (Prairie deer mouse)</t>
  </si>
  <si>
    <t>&gt;A0A6J0RIN0</t>
  </si>
  <si>
    <t>Bactrocera dorsalis (Oriental fruit fly) (Dacus dorsalis)</t>
  </si>
  <si>
    <t>&gt;A0A6J0X9L1</t>
  </si>
  <si>
    <t>Odocoileus virginianus texanus</t>
  </si>
  <si>
    <t>&gt;A0A6J1S8H9</t>
  </si>
  <si>
    <t>Frankliniella occidentalis (Western flower thrips) (Euthrips occidentalis)</t>
  </si>
  <si>
    <t>Thysanoptera (thrips)</t>
  </si>
  <si>
    <t>&gt;A0A6J2KK81</t>
  </si>
  <si>
    <t>Bombyx mandarina (Wild silk moth) (Wild silkworm)</t>
  </si>
  <si>
    <t>&gt;A0A6J2Y272</t>
  </si>
  <si>
    <t>Sitophilus oryzae (Rice weevil) (Curculio oryzae)</t>
  </si>
  <si>
    <t>Coleoptera</t>
  </si>
  <si>
    <t>&gt;A0A6J3BEA3</t>
  </si>
  <si>
    <t>Vicugna pacos (Alpaca) (Lama pacos)</t>
  </si>
  <si>
    <t>&gt;A0A6J3H8J3</t>
  </si>
  <si>
    <t>Sapajus apella (Brown-capped capuchin) (Cebus apella)</t>
  </si>
  <si>
    <t>&gt;A0A6P3IMX7</t>
  </si>
  <si>
    <t>Bison bison bison</t>
  </si>
  <si>
    <t>&gt;A0A6P4V3Y6</t>
  </si>
  <si>
    <t>Panthera pardus (Leopard) (Felis pardus)</t>
  </si>
  <si>
    <t>&gt;A0A6P5DUQ0</t>
  </si>
  <si>
    <t>Bos indicus (Zebu)</t>
  </si>
  <si>
    <t>&gt;A0A6P5ITH4</t>
  </si>
  <si>
    <t>Phascolarctos cinereus (Koala)</t>
  </si>
  <si>
    <t>Diprotodontia</t>
  </si>
  <si>
    <t>&gt;A0A6P5QRC0</t>
  </si>
  <si>
    <t>Mus caroli (Ryukyu mouse) (Ricefield mouse)</t>
  </si>
  <si>
    <t>&gt;A0A6P6CR49</t>
  </si>
  <si>
    <t>Pteropus vampyrus (Large flying fox)</t>
  </si>
  <si>
    <t>&gt;A0A6P6E6U4</t>
  </si>
  <si>
    <t>Octodon degus (Degu) (Sciurus degus)</t>
  </si>
  <si>
    <t>&gt;A0A6P6HBT7</t>
  </si>
  <si>
    <t>Puma concolor (Mountain lion)</t>
  </si>
  <si>
    <t>&gt;A0A6P7D802</t>
  </si>
  <si>
    <t>Ovis aries (Sheep)</t>
  </si>
  <si>
    <t>&gt;A0A6P7GBR4</t>
  </si>
  <si>
    <t>piggyBac transposable element-derived protein 1-like isoform X1</t>
  </si>
  <si>
    <t>Diabrotica virgifera virgifera (western corn rootworm)</t>
  </si>
  <si>
    <t>&gt;A0A6P9FL30</t>
  </si>
  <si>
    <t>Zalophus californianus (California sealion)</t>
  </si>
  <si>
    <t>&gt;A0A7E5W803</t>
  </si>
  <si>
    <t>Trichoplusia ni (Cabbage looper)</t>
  </si>
  <si>
    <t>&gt;A0A7E6CW17</t>
  </si>
  <si>
    <t>Phyllostomus discolor (pale spear-nosed bat)</t>
  </si>
  <si>
    <t>&gt;E9Q492</t>
  </si>
  <si>
    <t>PiggyBac transposable element-derived 1</t>
  </si>
  <si>
    <t>Mus musculus (Mouse)</t>
  </si>
  <si>
    <t>&gt;F1S1R8</t>
  </si>
  <si>
    <t>PiggyBac transposable element derived 1 (PiggyBac transposable element-derived protein 1) (PiggyBac transposable element-derived protein 1 isoform X1)</t>
  </si>
  <si>
    <t>Sus scrofa (Pig)</t>
  </si>
  <si>
    <t>&gt;F6T8I0</t>
  </si>
  <si>
    <t>Equus caballus (Horse)</t>
  </si>
  <si>
    <t>Perissodactyla (odd-toed ungulates)</t>
  </si>
  <si>
    <t>&gt;F6UYM9</t>
  </si>
  <si>
    <t>Canis lupus familiaris (Dog) (Canis familiaris)</t>
  </si>
  <si>
    <t>&gt;F7EGE1</t>
  </si>
  <si>
    <t>Macaca mulatta (Rhesus macaque)</t>
  </si>
  <si>
    <t>&gt;F7HTU7</t>
  </si>
  <si>
    <t>PiggyBac transposable element derived 1 (PiggyBac transposable element-derived protein 1)</t>
  </si>
  <si>
    <t>Callithrix jacchus (White-tufted-ear marmoset)</t>
  </si>
  <si>
    <t>&gt;G1TEV3</t>
  </si>
  <si>
    <t>Oryctolagus cuniculus (Rabbit)</t>
  </si>
  <si>
    <t>Lagomorpha</t>
  </si>
  <si>
    <t>&gt;G3N1T1</t>
  </si>
  <si>
    <t>Bos taurus (Bovine)</t>
  </si>
  <si>
    <t>&gt;G3QHA8</t>
  </si>
  <si>
    <t>Gorilla gorilla gorilla (Western lowland gorilla)</t>
  </si>
  <si>
    <t>&gt;G3TW89</t>
  </si>
  <si>
    <t>Loxodonta africana (African elephant)</t>
  </si>
  <si>
    <t>Proboscidea (elephants)</t>
  </si>
  <si>
    <t>&gt;G3VPU5</t>
  </si>
  <si>
    <t>Sarcophilus harrisii (Tasmanian devil) (Sarcophilus laniarius)</t>
  </si>
  <si>
    <t>Dasyuromorphia</t>
  </si>
  <si>
    <t>&gt;G5BSG9</t>
  </si>
  <si>
    <t>Heterocephalus glaber (Naked mole rat)</t>
  </si>
  <si>
    <t>&gt;H0XP10</t>
  </si>
  <si>
    <t>Otolemur garnettii (Small-eared galago) (Garnett's greater bushbaby)</t>
  </si>
  <si>
    <t>&gt;H2PIA5</t>
  </si>
  <si>
    <t>Pongo abelii (Sumatran orangutan) (Pongo pygmaeus abelii)</t>
  </si>
  <si>
    <t>&gt;I3N8X2</t>
  </si>
  <si>
    <t>Ictidomys tridecemlineatus (Thirteen-lined ground squirrel) (Spermophilus tridecemlineatus)</t>
  </si>
  <si>
    <t>&gt;K7BLA6</t>
  </si>
  <si>
    <t>PGBD1 isoform 1 (PiggyBac transposable element derived 1)</t>
  </si>
  <si>
    <t>Pan troglodytes (Chimpanzee)</t>
  </si>
  <si>
    <t>&gt;M3XQB8</t>
  </si>
  <si>
    <t>Mustela putorius furo (European domestic ferret) (Mustela furo)</t>
  </si>
  <si>
    <t>&gt;Q96JS3</t>
  </si>
  <si>
    <t>PiggyBac transposable element-derived protein 1 (Cerebral protein 4)</t>
  </si>
  <si>
    <t>Homo sapiens (Human)</t>
  </si>
  <si>
    <t>&gt;S9WG79</t>
  </si>
  <si>
    <t>Camelus ferus (Wild bactrian camel) (Camelus bactrianus ferus)</t>
  </si>
  <si>
    <t>&gt;U6DBD1</t>
  </si>
  <si>
    <t>Neovison vison (American mink) (Mustela vison)</t>
  </si>
  <si>
    <t>&gt;V5GVF1</t>
  </si>
  <si>
    <t>PiggyBac transposable element-derived protein</t>
  </si>
  <si>
    <t>Anoplophora glabripennis (Asian longhorn beetle) (Anoplophora nobilis)</t>
  </si>
  <si>
    <t>Trichinella sp, T6</t>
  </si>
  <si>
    <t>Trichinella sp, T8</t>
  </si>
  <si>
    <t>DNA-directed DNA polymerase (EC 2,7,7,7)</t>
  </si>
  <si>
    <t>Neophocaena asiaeorientalis asiaeorientalis (Yangtze finless porpoise) (Neophocaena phocaenoides subsp, asiaeorientalis)</t>
  </si>
  <si>
    <t>median</t>
  </si>
  <si>
    <t>mean</t>
  </si>
  <si>
    <t>length</t>
  </si>
  <si>
    <t>percent</t>
  </si>
  <si>
    <t>nof disordered</t>
  </si>
  <si>
    <t>mean SCAN</t>
  </si>
  <si>
    <t>percent SCAN</t>
  </si>
  <si>
    <t>nof disordered SCAN</t>
  </si>
  <si>
    <t>length SCAN</t>
  </si>
  <si>
    <t>begin SCAN</t>
  </si>
  <si>
    <t>end SCAN</t>
  </si>
  <si>
    <t>mean DDE_Tpn</t>
  </si>
  <si>
    <t>percent DDE_Tpn</t>
  </si>
  <si>
    <t>nof disordered DDE_Tpn</t>
  </si>
  <si>
    <t>length DDE_Tpn</t>
  </si>
  <si>
    <t>begin DDE_Tpn</t>
  </si>
  <si>
    <t>end DDE_Tpn</t>
  </si>
  <si>
    <t>mean 100 before</t>
  </si>
  <si>
    <t>percent 100 before</t>
  </si>
  <si>
    <t>nof disordered 100 before</t>
  </si>
  <si>
    <t>length 100 before</t>
  </si>
  <si>
    <t>mean between</t>
  </si>
  <si>
    <t>percent between</t>
  </si>
  <si>
    <t>nof disordered between</t>
  </si>
  <si>
    <t>length between</t>
  </si>
  <si>
    <t>mean N-term</t>
  </si>
  <si>
    <t>percent N-term</t>
  </si>
  <si>
    <t>nof disordered N-term</t>
  </si>
  <si>
    <t>length N-term</t>
  </si>
  <si>
    <t>mean C-term</t>
  </si>
  <si>
    <t>percent C-term</t>
  </si>
  <si>
    <t>nof disordered C-term</t>
  </si>
  <si>
    <t>length C-term</t>
  </si>
  <si>
    <t>id piggybac_1</t>
  </si>
  <si>
    <t>protein name</t>
  </si>
  <si>
    <t>species</t>
  </si>
  <si>
    <t>class</t>
  </si>
  <si>
    <t>order</t>
  </si>
  <si>
    <t>&gt;A0A087T5F6</t>
  </si>
  <si>
    <t>PiggyBac transposable element-derived protein 2 (Fragment)</t>
  </si>
  <si>
    <t>Stegodyphus mimosarum (African social velvet spider)</t>
  </si>
  <si>
    <t>&gt;A0A096N6I7</t>
  </si>
  <si>
    <t>DDE_Tnp_1_7 domain-containing protein</t>
  </si>
  <si>
    <t>&gt;A0A0A9WA48</t>
  </si>
  <si>
    <t>&gt;A0A0D9R971</t>
  </si>
  <si>
    <t>&gt;A0A0F8AVF0</t>
  </si>
  <si>
    <t>Larimichthys crocea (Large yellow croaker) (Pseudosciaena crocea)</t>
  </si>
  <si>
    <t>&gt;A0A0K2UE45</t>
  </si>
  <si>
    <t>PiggyBac transposable elementderived protein 2like [Oreochromis niloticus] (Fragment)</t>
  </si>
  <si>
    <t>Lepeophtheirus salmonis (Salmon louse)</t>
  </si>
  <si>
    <t>Hexanauplia</t>
  </si>
  <si>
    <t>Siphonostomatoida</t>
  </si>
  <si>
    <t>&gt;A0A0P6J4J2</t>
  </si>
  <si>
    <t>PiggyBac transposable element-derived protein 2 isoform a</t>
  </si>
  <si>
    <t>&gt;A0A0S7MA33</t>
  </si>
  <si>
    <t>PGBD2 (Fragment)</t>
  </si>
  <si>
    <t>&gt;A0A0V0SJ13</t>
  </si>
  <si>
    <t>&gt;A0A0V0T4X7</t>
  </si>
  <si>
    <t>&gt;A0A0V0VWU8</t>
  </si>
  <si>
    <t>&gt;A0A0V0WWS1</t>
  </si>
  <si>
    <t>&gt;A0A0V0ZQZ2</t>
  </si>
  <si>
    <t>&gt;A0A0V1BUT6</t>
  </si>
  <si>
    <t>&gt;A0A0V1DAD0</t>
  </si>
  <si>
    <t>&gt;A0A0V1KVA6</t>
  </si>
  <si>
    <t>&gt;A0A0V1MPW6</t>
  </si>
  <si>
    <t>&gt;A0A0V1NUK7</t>
  </si>
  <si>
    <t>&gt;A0A147BI91</t>
  </si>
  <si>
    <t>Putative piggybac-22 sm (Fragment)</t>
  </si>
  <si>
    <t>&gt;A0A1S2ZAU6</t>
  </si>
  <si>
    <t>LOW QUALITY PROTEIN: piggyBac transposable element-derived protein 2</t>
  </si>
  <si>
    <t>&gt;A0A1S3F433</t>
  </si>
  <si>
    <t>piggyBac transposable element-derived protein 2</t>
  </si>
  <si>
    <t>&gt;A0A1S3T6N9</t>
  </si>
  <si>
    <t>piggyBac transposable element-derived protein 2-like isoform X1</t>
  </si>
  <si>
    <t>Salmo salar (Atlantic salmon)</t>
  </si>
  <si>
    <t>Salmoniformes (salmons and trouts)</t>
  </si>
  <si>
    <t>&gt;A0A1U7TM49</t>
  </si>
  <si>
    <t>&gt;A0A1U8BUK6</t>
  </si>
  <si>
    <t>Mesocricetus auratus (Golden hamster)</t>
  </si>
  <si>
    <t>&gt;A0A212EVE0</t>
  </si>
  <si>
    <t>&gt;A0A224YVZ2</t>
  </si>
  <si>
    <t>PiggyBac transposable element-derived protein 2-like</t>
  </si>
  <si>
    <t>Rhipicephalus zambeziensis</t>
  </si>
  <si>
    <t>&gt;A0A287BF34</t>
  </si>
  <si>
    <t>&gt;A0A2H8TXQ0</t>
  </si>
  <si>
    <t>Melanaphis sacchari</t>
  </si>
  <si>
    <t>&gt;A0A2I4CJK9</t>
  </si>
  <si>
    <t>&gt;A0A2K5EST6</t>
  </si>
  <si>
    <t>&gt;A0A2K5KAR4</t>
  </si>
  <si>
    <t>&gt;A0A2K5M1J2</t>
  </si>
  <si>
    <t>&gt;A0A2K5Q520</t>
  </si>
  <si>
    <t>&gt;A0A2K5VNL5</t>
  </si>
  <si>
    <t>&gt;A0A2K6A111</t>
  </si>
  <si>
    <t>&gt;A0A2K6ARM5</t>
  </si>
  <si>
    <t>&gt;A0A2K6F4D2</t>
  </si>
  <si>
    <t>&gt;A0A2K6KZJ0</t>
  </si>
  <si>
    <t>&gt;A0A2K6PFT8</t>
  </si>
  <si>
    <t>&gt;A0A2K6UA69</t>
  </si>
  <si>
    <t>PiggyBac transposable element derived 2</t>
  </si>
  <si>
    <t>&gt;A0A2R9A3R8</t>
  </si>
  <si>
    <t>&gt;A0A2S2PBK5</t>
  </si>
  <si>
    <t>&gt;A0A2S2QCP0</t>
  </si>
  <si>
    <t>&gt;A0A2U3W5X2</t>
  </si>
  <si>
    <t>&gt;A0A2U3XGG7</t>
  </si>
  <si>
    <t>Leptonychotes weddellii (Weddell seal) (Otaria weddellii)</t>
  </si>
  <si>
    <t>&gt;A0A2Y9E585</t>
  </si>
  <si>
    <t>Trichechus manatus latirostris (Florida manatee)</t>
  </si>
  <si>
    <t>Sirenia (manatees and dugongs (seacows))</t>
  </si>
  <si>
    <t>&gt;A0A2Y9HA29</t>
  </si>
  <si>
    <t>&gt;A0A2Y9IGG0</t>
  </si>
  <si>
    <t>&gt;A0A2Y9MDI9</t>
  </si>
  <si>
    <t>piggyBac transposable element-derived protein 2 isoform X1</t>
  </si>
  <si>
    <t>&gt;A0A2Y9S0G5</t>
  </si>
  <si>
    <t>&gt;A0A340X956</t>
  </si>
  <si>
    <t>&gt;A0A341BW94</t>
  </si>
  <si>
    <t>&gt;A0A383Z4K2</t>
  </si>
  <si>
    <t>&gt;A0A384BH91</t>
  </si>
  <si>
    <t>&gt;A0A3N0YHW4</t>
  </si>
  <si>
    <t>Anabarilius grahami (Kanglang fish) (Barilius grahami)</t>
  </si>
  <si>
    <t>Cypriniformes (carps and others)</t>
  </si>
  <si>
    <t>&gt;A0A3Q0IY36</t>
  </si>
  <si>
    <t>Diaphorina citri (Asian citrus psyllid)</t>
  </si>
  <si>
    <t>&gt;A0A3Q7MPJ8</t>
  </si>
  <si>
    <t>&gt;A0A3Q7TQM3</t>
  </si>
  <si>
    <t>LOW QUALITY PROTEIN: piggyBac transposable element-derived protein 2-like</t>
  </si>
  <si>
    <t>&gt;A0A3Q7WET8</t>
  </si>
  <si>
    <t>&gt;A0A444SD31</t>
  </si>
  <si>
    <t>Armadillidium vulgare (Pillbug) (Pill woodlouse)</t>
  </si>
  <si>
    <t>Isopoda (pill bugs, wood lice and sea slaters)</t>
  </si>
  <si>
    <t>&gt;A0A444TZY4</t>
  </si>
  <si>
    <t>&gt;A0A452DQQ1</t>
  </si>
  <si>
    <t>&gt;A0A452SN40</t>
  </si>
  <si>
    <t>Ursus americanus (American black bear) (Euarctos americanus)</t>
  </si>
  <si>
    <t>&gt;A0A498M707</t>
  </si>
  <si>
    <t>PiggyBac transposable element-derived 2-like protein</t>
  </si>
  <si>
    <t>Labeo rohita (Indian major carp) (Cyprinus rohita)</t>
  </si>
  <si>
    <t>&gt;A0A4C1U5N8</t>
  </si>
  <si>
    <t>&gt;A0A4W2H0E7</t>
  </si>
  <si>
    <t>&gt;A0A4X2LKH6</t>
  </si>
  <si>
    <t>Vombatus ursinus (Common wombat)</t>
  </si>
  <si>
    <t>&gt;A0A4Y2RTV0</t>
  </si>
  <si>
    <t>&gt;A0A5B7G886</t>
  </si>
  <si>
    <t>&gt;A0A5N4ED11</t>
  </si>
  <si>
    <t>&gt;A0A667FMR5</t>
  </si>
  <si>
    <t>&gt;A0A671EZE8</t>
  </si>
  <si>
    <t>&gt;A0A673SV43</t>
  </si>
  <si>
    <t>&gt;A0A6A4W4M3</t>
  </si>
  <si>
    <t>Amphibalanus amphitrite (Striped barnacle) (Balanus amphitrite)</t>
  </si>
  <si>
    <t>Sessilia</t>
  </si>
  <si>
    <t>&gt;A0A6G0YNV8</t>
  </si>
  <si>
    <t>&gt;A0A6G1BEK2</t>
  </si>
  <si>
    <t>PGBD2 protein (Fragment)</t>
  </si>
  <si>
    <t>&gt;A0A6I9LZ78</t>
  </si>
  <si>
    <t>&gt;A0A6I9P0D9</t>
  </si>
  <si>
    <t>Notothenia coriiceps (black rockcod)</t>
  </si>
  <si>
    <t>Perciformes (perches and others)</t>
  </si>
  <si>
    <t>&gt;A0A6I9VFG4</t>
  </si>
  <si>
    <t>&gt;A0A6J0XE63</t>
  </si>
  <si>
    <t>&gt;A0A6J1N5G1</t>
  </si>
  <si>
    <t>Bicyclus anynana (Squinting bush brown butterfly)</t>
  </si>
  <si>
    <t>&gt;A0A6J1YK17</t>
  </si>
  <si>
    <t>Acinonyx jubatus (Cheetah)</t>
  </si>
  <si>
    <t>&gt;A0A6J2E1T2</t>
  </si>
  <si>
    <t>&gt;A0A6J2KHT4</t>
  </si>
  <si>
    <t>&gt;A0A6J2Y5A1</t>
  </si>
  <si>
    <t>&gt;A0A6J3AEZ8</t>
  </si>
  <si>
    <t>&gt;A0A6J3ET10</t>
  </si>
  <si>
    <t>&gt;A0A6J3R4H0</t>
  </si>
  <si>
    <t>&gt;A0A6P3GX62</t>
  </si>
  <si>
    <t>&gt;A0A6P3Y5W6</t>
  </si>
  <si>
    <t>Dinoponera quadriceps (South American ant)</t>
  </si>
  <si>
    <t>Hymenoptera</t>
  </si>
  <si>
    <t>&gt;A0A6P4UWG4</t>
  </si>
  <si>
    <t>&gt;A0A6P4YCH6</t>
  </si>
  <si>
    <t>Branchiostoma belcheri (Amphioxus)</t>
  </si>
  <si>
    <t>Leptocardii</t>
  </si>
  <si>
    <t>Amphioxiformes</t>
  </si>
  <si>
    <t>&gt;A0A6P5IMM5</t>
  </si>
  <si>
    <t>piggyBac transposable element-derived protein 2 isoform X2</t>
  </si>
  <si>
    <t>&gt;A0A6P5QLC4</t>
  </si>
  <si>
    <t>&gt;A0A6P6C455</t>
  </si>
  <si>
    <t>&gt;A0A6P6DA48</t>
  </si>
  <si>
    <t>&gt;A0A6P6HKR2</t>
  </si>
  <si>
    <t>&gt;A0A6P6JU63</t>
  </si>
  <si>
    <t>Carassius auratus (Goldfish)</t>
  </si>
  <si>
    <t>&gt;A0A6P7FCE4</t>
  </si>
  <si>
    <t>&gt;A0A6P7HU91</t>
  </si>
  <si>
    <t>Parambassis ranga (Indian glassy fish)</t>
  </si>
  <si>
    <t>&gt;A0A6P7UYI2</t>
  </si>
  <si>
    <t>&gt;A0A6P8VL96</t>
  </si>
  <si>
    <t>Gymnodraco acuticeps (Antarctic dragonfish)</t>
  </si>
  <si>
    <t>&gt;A0A7E5X169</t>
  </si>
  <si>
    <t>&gt;A0A7E6EBI7</t>
  </si>
  <si>
    <t>&gt;A0A7F5RJR1</t>
  </si>
  <si>
    <t>Agrilus planipennis (Emerald ash borer) (Agrilus marcopoli)</t>
  </si>
  <si>
    <t>&gt;F1Q1F7</t>
  </si>
  <si>
    <t>&gt;F6X578</t>
  </si>
  <si>
    <t>&gt;F6ZNL0</t>
  </si>
  <si>
    <t>Monodelphis domestica (Gray short-tailed opossum)</t>
  </si>
  <si>
    <t>Didelphimorphia</t>
  </si>
  <si>
    <t>&gt;F7I1C5</t>
  </si>
  <si>
    <t>&gt;G1MLS2</t>
  </si>
  <si>
    <t>Ailuropoda melanoleuca (Giant panda)</t>
  </si>
  <si>
    <t>&gt;G1QWB6</t>
  </si>
  <si>
    <t>&gt;G1U4J0</t>
  </si>
  <si>
    <t>&gt;G3RPE5</t>
  </si>
  <si>
    <t>&gt;G3SS70</t>
  </si>
  <si>
    <t>&gt;G3VIF3</t>
  </si>
  <si>
    <t>&gt;G5E5N2</t>
  </si>
  <si>
    <t>&gt;H0XRC8</t>
  </si>
  <si>
    <t>&gt;H2N335</t>
  </si>
  <si>
    <t>&gt;I0FQU3</t>
  </si>
  <si>
    <t>&gt;K7AM28</t>
  </si>
  <si>
    <t>&gt;L8IPN2</t>
  </si>
  <si>
    <t>Bos mutus (wild yak)</t>
  </si>
  <si>
    <t>&gt;M3X8R6</t>
  </si>
  <si>
    <t>&gt;M3XQ58</t>
  </si>
  <si>
    <t>&gt;N1SBL5</t>
  </si>
  <si>
    <t>Sordariomycetes</t>
  </si>
  <si>
    <t>Hypocreales</t>
  </si>
  <si>
    <t>&gt;N4U0K0</t>
  </si>
  <si>
    <t>&gt;Q6P3X8</t>
  </si>
  <si>
    <t>&gt;Q7PKD9</t>
  </si>
  <si>
    <t>AGAP012114-PA (PiggyBac-derived 2)</t>
  </si>
  <si>
    <t>Anopheles gambiae (African malaria mosquito)</t>
  </si>
  <si>
    <t>&gt;T0MM39</t>
  </si>
  <si>
    <t>Piggybac-derived 2 (Agap012114-pa)</t>
  </si>
  <si>
    <t>Nosema apis BRL 01</t>
  </si>
  <si>
    <t>&gt;U6CZT0</t>
  </si>
  <si>
    <t>&gt;V5GCV7</t>
  </si>
  <si>
    <t>&gt;W5PEK4</t>
  </si>
  <si>
    <t>&gt;W6NB59</t>
  </si>
  <si>
    <t>Similar to piggyBac-derived 2 (AGAP012114-PA)</t>
  </si>
  <si>
    <t>Haemonchus contortus (Barber pole worm)</t>
  </si>
  <si>
    <t>Chromadorea</t>
  </si>
  <si>
    <t>Strongylida</t>
  </si>
  <si>
    <t>&gt;A0A034VAW9</t>
  </si>
  <si>
    <t>PiggyBac transposable element-derived protein 3</t>
  </si>
  <si>
    <t>&gt;A0A067R1J3</t>
  </si>
  <si>
    <t>Zootermopsis nevadensis (Dampwood termite)</t>
  </si>
  <si>
    <t>Blattodea (cockroaches)</t>
  </si>
  <si>
    <t>&gt;A0A087U8G4</t>
  </si>
  <si>
    <t>PiggyBac transposable element-derived protein 3 (Fragment)</t>
  </si>
  <si>
    <t>&gt;A0A0A1WJH5</t>
  </si>
  <si>
    <t>&gt;A0A0A9Y4U3</t>
  </si>
  <si>
    <t>&gt;A0A0F8AM24</t>
  </si>
  <si>
    <t>&gt;A0A0F9Z909</t>
  </si>
  <si>
    <t>Piggybac transposable element-derived protein 3-like protein</t>
  </si>
  <si>
    <t>Nosema ceranae</t>
  </si>
  <si>
    <t>&gt;A0A0K2USL2</t>
  </si>
  <si>
    <t>PiggyBac transposable elementderived protein 3like [Oreochromis niloticus] (Fragment)</t>
  </si>
  <si>
    <t>&gt;A0A0K8UM49</t>
  </si>
  <si>
    <t>&gt;A0A0S7I9G2</t>
  </si>
  <si>
    <t>PGBD3 (Fragment)</t>
  </si>
  <si>
    <t>&gt;A0A0V0RWJ2</t>
  </si>
  <si>
    <t>&gt;A0A0V0UEI7</t>
  </si>
  <si>
    <t>&gt;A0A0V0X1R7</t>
  </si>
  <si>
    <t>&gt;A0A0V1BU60</t>
  </si>
  <si>
    <t>&gt;A0A0V1CBS1</t>
  </si>
  <si>
    <t>&gt;A0A0V1L181</t>
  </si>
  <si>
    <t>&gt;A0A0V1MHI4</t>
  </si>
  <si>
    <t>&gt;A0A0V1NTZ8</t>
  </si>
  <si>
    <t>&gt;A0A146SI21</t>
  </si>
  <si>
    <t>Fundulus heteroclitus (Killifish) (Mummichog)</t>
  </si>
  <si>
    <t>&gt;A0A170VS05</t>
  </si>
  <si>
    <t>Piggybac transposable element-derived protein 3-like protein (Fragment)</t>
  </si>
  <si>
    <t>Triatoma infestans (Assassin bug)</t>
  </si>
  <si>
    <t>&gt;A0A1S3DGN1</t>
  </si>
  <si>
    <t>piggyBac transposable element-derived protein 3-like</t>
  </si>
  <si>
    <t>&gt;A0A1S3T3T3</t>
  </si>
  <si>
    <t>piggyBac transposable element-derived protein 3-like isoform X1</t>
  </si>
  <si>
    <t>&gt;A0A212FJ76</t>
  </si>
  <si>
    <t>&gt;A0A224YVY7</t>
  </si>
  <si>
    <t>PiggyBac transposable element-derived protein 3-like</t>
  </si>
  <si>
    <t>&gt;A0A2D0SWB9</t>
  </si>
  <si>
    <t>Ictalurus punctatus (Channel catfish) (Silurus punctatus)</t>
  </si>
  <si>
    <t>Siluriformes (catfishes)</t>
  </si>
  <si>
    <t>&gt;A0A2H8TNX6</t>
  </si>
  <si>
    <t>&gt;A0A2I4CSC6</t>
  </si>
  <si>
    <t>&gt;A0A2P8Y636</t>
  </si>
  <si>
    <t>Blattella germanica (German cockroach) (Blatta germanica)</t>
  </si>
  <si>
    <t>&gt;A0A2S2PUK3</t>
  </si>
  <si>
    <t>&gt;A0A2S2R733</t>
  </si>
  <si>
    <t>&gt;A0A3M7RU70</t>
  </si>
  <si>
    <t>PiggyBac transposable element-derived 3-like</t>
  </si>
  <si>
    <t>Brachionus plicatilis (Marine rotifer) (Brachionus muelleri)</t>
  </si>
  <si>
    <t>Monogononta</t>
  </si>
  <si>
    <t>Ploima</t>
  </si>
  <si>
    <t>&gt;A0A3N0YEB4</t>
  </si>
  <si>
    <t>&gt;A0A3R7Q4S0</t>
  </si>
  <si>
    <t>Putative piggyBac transposable element-derived protein 3-like</t>
  </si>
  <si>
    <t>Penaeus vannamei (Whiteleg shrimp) (Litopenaeus vannamei)</t>
  </si>
  <si>
    <t>&gt;A0A3S3RKM4</t>
  </si>
  <si>
    <t>PiggyBac transposable element-derived protein 3-like protein (Fragment)</t>
  </si>
  <si>
    <t>Dinothrombium tinctorium</t>
  </si>
  <si>
    <t>Trombidiformes</t>
  </si>
  <si>
    <t>&gt;A0A444TEC9</t>
  </si>
  <si>
    <t>&gt;A0A444V735</t>
  </si>
  <si>
    <t>&gt;A0A498L827</t>
  </si>
  <si>
    <t>PiggyBac transposable element-derived 3-like protein</t>
  </si>
  <si>
    <t>&gt;A0A4C1TXU8</t>
  </si>
  <si>
    <t>Chimeric ERCC6-PGBD3 protein</t>
  </si>
  <si>
    <t>&gt;A0A4Y2N926</t>
  </si>
  <si>
    <t>&gt;A0A5B7GJF6</t>
  </si>
  <si>
    <t>&gt;A0A5K1UH13</t>
  </si>
  <si>
    <t>&gt;A0A6A4X192</t>
  </si>
  <si>
    <t>&gt;A0A6A7G2Z0</t>
  </si>
  <si>
    <t>PiggyBac transposable element-derived protein 3-like (Fragment)</t>
  </si>
  <si>
    <t>Hirondellea gigas</t>
  </si>
  <si>
    <t>Amphipoda (beach hoppers, scuds and well shrimps)</t>
  </si>
  <si>
    <t>&gt;A0A6G0W261</t>
  </si>
  <si>
    <t>&gt;A0A6I9Q700</t>
  </si>
  <si>
    <t>&gt;A0A6J0B9L6</t>
  </si>
  <si>
    <t>Neodiprion lecontei (Redheaded pine sawfly)</t>
  </si>
  <si>
    <t>&gt;A0A6J1NUC3</t>
  </si>
  <si>
    <t>&gt;A0A6J1TD98</t>
  </si>
  <si>
    <t>&gt;A0A6J2JH40</t>
  </si>
  <si>
    <t>&gt;A0A6J2PS30</t>
  </si>
  <si>
    <t>Cottoperca gobio (Frogmouth) (Aphritis gobio)</t>
  </si>
  <si>
    <t>&gt;A0A6J2X3B3</t>
  </si>
  <si>
    <t>piggyBac transposable element-derived protein 3-like (piggyBac transposable element-derived protein 3-like isoform X1)</t>
  </si>
  <si>
    <t>&gt;A0A6P3Y9I4</t>
  </si>
  <si>
    <t>&gt;A0A6P6L4R2</t>
  </si>
  <si>
    <t>&gt;A0A6P7G3H5</t>
  </si>
  <si>
    <t>&gt;A0A6P7JRE3</t>
  </si>
  <si>
    <t>&gt;A0A6P7LN28</t>
  </si>
  <si>
    <t>Betta splendens (Siamese fighting fish)</t>
  </si>
  <si>
    <t>Anabantiformes (gouramies and others)</t>
  </si>
  <si>
    <t>&gt;A0A6P7T4Y0</t>
  </si>
  <si>
    <t>Octopus vulgaris (Common octopus)</t>
  </si>
  <si>
    <t>Cephalopoda (cephalopods)</t>
  </si>
  <si>
    <t>Octopoda</t>
  </si>
  <si>
    <t>&gt;A0A6P7UIS4</t>
  </si>
  <si>
    <t>&gt;A0A6P8ET62</t>
  </si>
  <si>
    <t>Clupea harengus (Atlantic herring)</t>
  </si>
  <si>
    <t>Clupeiformes (herrings and anchovies)</t>
  </si>
  <si>
    <t>&gt;A0A6P8SIH9</t>
  </si>
  <si>
    <t>Geotrypetes seraphini (Gaboon caecilian) (Caecilia seraphini)</t>
  </si>
  <si>
    <t>Amphibia</t>
  </si>
  <si>
    <t>Gymnophiona</t>
  </si>
  <si>
    <t>&gt;A0A6P8V008</t>
  </si>
  <si>
    <t>&gt;A0A7D9LNQ4</t>
  </si>
  <si>
    <t>Paramuricea clavata (Red gorgonian) (Violescent sea-whip)</t>
  </si>
  <si>
    <t>Alcyonacea (soft corals)</t>
  </si>
  <si>
    <t>&gt;A0A7E5X1X3</t>
  </si>
  <si>
    <t>&gt;A8K4Q3</t>
  </si>
  <si>
    <t>HCG32740, isoform CRA_b (cDNA FLJ77465, highly similar to Homo sapiens piggyBac transposable element derived 3, mRNA)</t>
  </si>
  <si>
    <t>&gt;E2C2B7</t>
  </si>
  <si>
    <t>Harpegnathos saltator (Jerdon's jumping ant)</t>
  </si>
  <si>
    <t>&gt;K7C897</t>
  </si>
  <si>
    <t>PiggyBac transposable element derived 3</t>
  </si>
  <si>
    <t>&gt;Q4R4A3</t>
  </si>
  <si>
    <t>Testis cDNA clone: QtsA-11460, similar to human piggyBac transposable element derived 3 (PGBD3)</t>
  </si>
  <si>
    <t>&gt;Q7PG12</t>
  </si>
  <si>
    <t>AGAP000379-PA (PiggyBac-derived 3)</t>
  </si>
  <si>
    <t>&gt;T2M9K1</t>
  </si>
  <si>
    <t>Hydra vulgaris (Hydra) (Hydra attenuata)</t>
  </si>
  <si>
    <t>Hydrozoa (hydrozoans)</t>
  </si>
  <si>
    <t>Anthoathecata</t>
  </si>
  <si>
    <t>&gt;U3ENV5</t>
  </si>
  <si>
    <t>&gt;V5H1L7</t>
  </si>
  <si>
    <t>PiggyBac transposable element-derived protein (Fragment)</t>
  </si>
  <si>
    <t>&gt;A0A067QJ20</t>
  </si>
  <si>
    <t>PiggyBac transposable element-derived protein 4</t>
  </si>
  <si>
    <t>&gt;A0A084W7H9</t>
  </si>
  <si>
    <t>PiggyBac transposable element-derived protein 4-like protein</t>
  </si>
  <si>
    <t>Anopheles sinensis (Mosquito)</t>
  </si>
  <si>
    <t>&gt;A0A087TGK5</t>
  </si>
  <si>
    <t>PiggyBac transposable element-derived protein 4 (Fragment)</t>
  </si>
  <si>
    <t>&gt;A0A090MT34</t>
  </si>
  <si>
    <t>Strongyloides ratti (Parasitic roundworm)</t>
  </si>
  <si>
    <t>Rhabditida</t>
  </si>
  <si>
    <t>&gt;A0A093UVD4</t>
  </si>
  <si>
    <t>Talaromyces marneffei PM1</t>
  </si>
  <si>
    <t>Eurotiomycetes</t>
  </si>
  <si>
    <t>Eurotiales (green and blue molds)</t>
  </si>
  <si>
    <t>&gt;A0A096NT85</t>
  </si>
  <si>
    <t>&gt;A0A0A1XDK6</t>
  </si>
  <si>
    <t>&gt;A0A0D9SEG0</t>
  </si>
  <si>
    <t>&gt;A0A0J7KGC4</t>
  </si>
  <si>
    <t>Piggybac transposable element-derived protein 4-like protein</t>
  </si>
  <si>
    <t>Lasius niger (Black garden ant)</t>
  </si>
  <si>
    <t>&gt;A0A0K2SZQ0</t>
  </si>
  <si>
    <t>PiggyBac transposable element derived 4 [Saimiri boliviensis]</t>
  </si>
  <si>
    <t>&gt;A0A0K8W8E0</t>
  </si>
  <si>
    <t>&gt;A0A0L7L984</t>
  </si>
  <si>
    <t>Operophtera brumata (winter moth)</t>
  </si>
  <si>
    <t>&gt;A0A0N4XY30</t>
  </si>
  <si>
    <t>PiggyBac transposable element-derived protein 4 (inferred by orthology to a human protein)</t>
  </si>
  <si>
    <t>Nippostrongylus brasiliensis (Rat hookworm)</t>
  </si>
  <si>
    <t>&gt;A0A0P7U5X4</t>
  </si>
  <si>
    <t>PiggyBac transposable element-derived protein 4-like</t>
  </si>
  <si>
    <t>Scleropages formosus (Asian bonytongue) (Osteoglossum formosum)</t>
  </si>
  <si>
    <t>Osteoglossiformes (bonytongues)</t>
  </si>
  <si>
    <t>&gt;A0A0R0LZE4</t>
  </si>
  <si>
    <t>Pseudoloma neurophilia</t>
  </si>
  <si>
    <t>&gt;A0A0S7LTZ7</t>
  </si>
  <si>
    <t>PGBD4 (Fragment)</t>
  </si>
  <si>
    <t>&gt;A0A0V0SJ85</t>
  </si>
  <si>
    <t>&gt;A0A0V0T9Q6</t>
  </si>
  <si>
    <t>&gt;A0A0V0UWE8</t>
  </si>
  <si>
    <t>&gt;A0A0V1A9X2</t>
  </si>
  <si>
    <t>&gt;A0A0V1C2Z6</t>
  </si>
  <si>
    <t>&gt;A0A0V1CM05</t>
  </si>
  <si>
    <t>&gt;A0A0V1FL67</t>
  </si>
  <si>
    <t>&gt;A0A0V1HJ77</t>
  </si>
  <si>
    <t>&gt;A0A0V1LC53</t>
  </si>
  <si>
    <t>&gt;A0A0V1MN44</t>
  </si>
  <si>
    <t>&gt;A0A0V1PNW2</t>
  </si>
  <si>
    <t>&gt;A0A146LP75</t>
  </si>
  <si>
    <t>&gt;A0A146P9S1</t>
  </si>
  <si>
    <t>&gt;A0A170VRY2</t>
  </si>
  <si>
    <t>&gt;A0A194RRT0</t>
  </si>
  <si>
    <t>Papilio machaon (Old World swallowtail butterfly)</t>
  </si>
  <si>
    <t>&gt;A0A1A7YLW6</t>
  </si>
  <si>
    <t>PiggyBac transposable element derived 4</t>
  </si>
  <si>
    <t>Iconisemion striatum</t>
  </si>
  <si>
    <t>&gt;A0A1A8CZE0</t>
  </si>
  <si>
    <t>Nothobranchius kadleci</t>
  </si>
  <si>
    <t>&gt;A0A1A8FML2</t>
  </si>
  <si>
    <t>Nothobranchius korthausae</t>
  </si>
  <si>
    <t>&gt;A0A1A8KR53</t>
  </si>
  <si>
    <t>Nothobranchius kuhntae (Beira killifish)</t>
  </si>
  <si>
    <t>&gt;A0A1A8MBV1</t>
  </si>
  <si>
    <t>Nothobranchius pienaari</t>
  </si>
  <si>
    <t>&gt;A0A1A8RDM7</t>
  </si>
  <si>
    <t>Nothobranchius rachovii (bluefin notho)</t>
  </si>
  <si>
    <t>&gt;A0A1A8UA95</t>
  </si>
  <si>
    <t>Nothobranchius furzeri (Turquoise killifish)</t>
  </si>
  <si>
    <t>&gt;A0A1D2M5K1</t>
  </si>
  <si>
    <t>Orchesella cincta (Springtail)</t>
  </si>
  <si>
    <t>Collembola (springtails)</t>
  </si>
  <si>
    <t>Entomobryomorpha</t>
  </si>
  <si>
    <t>&gt;A0A1R1YJL9</t>
  </si>
  <si>
    <t>Smittium culicis</t>
  </si>
  <si>
    <t>Harpellomycetes</t>
  </si>
  <si>
    <t>Harpellales</t>
  </si>
  <si>
    <t>&gt;A0A1S3HZ01</t>
  </si>
  <si>
    <t>&gt;A0A1S3SQ06</t>
  </si>
  <si>
    <t>&gt;A0A212FPU3</t>
  </si>
  <si>
    <t>&gt;A0A226F854</t>
  </si>
  <si>
    <t>Folsomia candida (Springtail)</t>
  </si>
  <si>
    <t>&gt;A0A2B4RPV0</t>
  </si>
  <si>
    <t>PiggyBac transposable element-derived protein 5</t>
  </si>
  <si>
    <t>&gt;A0A2D0R6E8</t>
  </si>
  <si>
    <t>piggyBac transposable element-derived protein 4-like isoform X1</t>
  </si>
  <si>
    <t>&gt;A0A2G8JD99</t>
  </si>
  <si>
    <t>Putative piggyBac transposable element-derived protein 4-like</t>
  </si>
  <si>
    <t>Stichopus japonicus (Sea cucumber)</t>
  </si>
  <si>
    <t>Holothuroidea (sea cucumbers)</t>
  </si>
  <si>
    <t>Aspidochirotida</t>
  </si>
  <si>
    <t>&gt;A0A2H5RTF9</t>
  </si>
  <si>
    <t>Piggybac transposable element-derived protein 4-like</t>
  </si>
  <si>
    <t>Rhizophagus irregularis (strain DAOM 181602 / DAOM 197198 / MUCL 43194) (Arbuscular mycorrhizal fungus) (Glomus intraradices)</t>
  </si>
  <si>
    <t>Glomeromycetes</t>
  </si>
  <si>
    <t>Glomerales</t>
  </si>
  <si>
    <t>&gt;A0A2H8TXN7</t>
  </si>
  <si>
    <t>&gt;A0A2I4B7P3</t>
  </si>
  <si>
    <t>&gt;A0A2J7PE61</t>
  </si>
  <si>
    <t>Cryptotermes secundus</t>
  </si>
  <si>
    <t>&gt;A0A2K5BXT0</t>
  </si>
  <si>
    <t>&gt;A0A2K5HN84</t>
  </si>
  <si>
    <t>&gt;A0A2K5KZS5</t>
  </si>
  <si>
    <t>&gt;A0A2K5PIR4</t>
  </si>
  <si>
    <t>&gt;A0A2K5UF88</t>
  </si>
  <si>
    <t>&gt;A0A2K5XAW3</t>
  </si>
  <si>
    <t>&gt;A0A2K6ALX5</t>
  </si>
  <si>
    <t>&gt;A0A2K6JV20</t>
  </si>
  <si>
    <t>&gt;A0A2K6NHE6</t>
  </si>
  <si>
    <t>&gt;A0A2K6S7R1</t>
  </si>
  <si>
    <t>&gt;A0A2L2YMY1</t>
  </si>
  <si>
    <t>Parasteatoda tepidariorum (House spider) (Achaearanea tepidariorum)</t>
  </si>
  <si>
    <t>&gt;A0A2P2I8I0</t>
  </si>
  <si>
    <t>PiggyBac transposable element-derived protein 4-like (Fragment)</t>
  </si>
  <si>
    <t>&gt;A0A2P8XB15</t>
  </si>
  <si>
    <t>&gt;A0A2S2P1S0</t>
  </si>
  <si>
    <t>&gt;A0A2S2QM22</t>
  </si>
  <si>
    <t>&gt;A0A2Y9RRK0</t>
  </si>
  <si>
    <t>piggyBac transposable element-derived protein 4</t>
  </si>
  <si>
    <t>&gt;A0A369SBB4</t>
  </si>
  <si>
    <t>&gt;A0A395MHE3</t>
  </si>
  <si>
    <t>Piggybac transposable element-derived protein 4</t>
  </si>
  <si>
    <t>Fusarium flagelliforme</t>
  </si>
  <si>
    <t>&gt;A0A3B0JPH1</t>
  </si>
  <si>
    <t>Blast:PiggyBac transposable element-derived protein 4</t>
  </si>
  <si>
    <t>Drosophila guanche (Fruit fly)</t>
  </si>
  <si>
    <t>&gt;A0A3N0Y9X3</t>
  </si>
  <si>
    <t>&gt;A0A3Q0JNJ9</t>
  </si>
  <si>
    <t>&gt;A0A3R7PGU7</t>
  </si>
  <si>
    <t>&gt;A0A3S3PEG8</t>
  </si>
  <si>
    <t>PiggyBac transposable element-derived protein 4-like protein (Fragment)</t>
  </si>
  <si>
    <t>Leptotrombidium deliense</t>
  </si>
  <si>
    <t>&gt;A0A443SSE5</t>
  </si>
  <si>
    <t>PiggyBac transposable element-derived protein 3-like protein</t>
  </si>
  <si>
    <t>&gt;A0A444TIY8</t>
  </si>
  <si>
    <t>&gt;A0A444V3X4</t>
  </si>
  <si>
    <t>&gt;A0A498N479</t>
  </si>
  <si>
    <t>PiggyBac transposable element-derived 4-like protein</t>
  </si>
  <si>
    <t>&gt;A0A499QU62</t>
  </si>
  <si>
    <t>Pyxicephalus adspersus (African bullfrog)</t>
  </si>
  <si>
    <t>Anura</t>
  </si>
  <si>
    <t>&gt;A0A4C1Y7H6</t>
  </si>
  <si>
    <t>&gt;A0A4U5TWQ5</t>
  </si>
  <si>
    <t>Collichthys lucidus (Big head croaker) (Sciaena lucida)</t>
  </si>
  <si>
    <t>&gt;A0A4U6X4A4</t>
  </si>
  <si>
    <t>Colletotrichum tanaceti</t>
  </si>
  <si>
    <t>Glomerellales</t>
  </si>
  <si>
    <t>&gt;A0A4Y2P2C3</t>
  </si>
  <si>
    <t>&gt;A0A4Z2EI03</t>
  </si>
  <si>
    <t>Liparis tanakae (Tanaka's snailfish)</t>
  </si>
  <si>
    <t>&gt;A0A559LHW6</t>
  </si>
  <si>
    <t>&gt;A0A5A9P682</t>
  </si>
  <si>
    <t>Triplophysa tibetana</t>
  </si>
  <si>
    <t>&gt;A0A5B7DMX1</t>
  </si>
  <si>
    <t>&gt;A0A5E4NGG1</t>
  </si>
  <si>
    <t>PiggyBac transposable element-derived protein,PiggyBac transposable element-derived protein 4, C</t>
  </si>
  <si>
    <t>Cinara cedri</t>
  </si>
  <si>
    <t>&gt;A0A5N5TGZ5</t>
  </si>
  <si>
    <t>Armadillidium nasatum</t>
  </si>
  <si>
    <t>&gt;A0A6A4WWD1</t>
  </si>
  <si>
    <t>&gt;A0A6G0IM06</t>
  </si>
  <si>
    <t>&gt;A0A6G0Y8Y0</t>
  </si>
  <si>
    <t>&gt;A0A6G1Q0W3</t>
  </si>
  <si>
    <t>Channa argus (northern snakehead)</t>
  </si>
  <si>
    <t>&gt;A0A6H1XQM7</t>
  </si>
  <si>
    <t>Hypothenemus hampei (Coffee berry borer)</t>
  </si>
  <si>
    <t>&gt;A0A6I9PRW7</t>
  </si>
  <si>
    <t>&gt;A0A6I9UYC0</t>
  </si>
  <si>
    <t>&gt;A0A6I9VT78</t>
  </si>
  <si>
    <t>Pogonomyrmex barbatus (red harvester ant)</t>
  </si>
  <si>
    <t>&gt;A0A6J0B9P2</t>
  </si>
  <si>
    <t>&gt;A0A6J1NV04</t>
  </si>
  <si>
    <t>&gt;A0A6J1Q9R6</t>
  </si>
  <si>
    <t>Temnothorax curvispinosus</t>
  </si>
  <si>
    <t>&gt;A0A6J1S8Q1</t>
  </si>
  <si>
    <t>&gt;A0A6J1WK03</t>
  </si>
  <si>
    <t>Galleria mellonella (Greater wax moth)</t>
  </si>
  <si>
    <t>&gt;A0A6J2KLC8</t>
  </si>
  <si>
    <t>piggyBac transposable element-derived protein 4-like isoform X2</t>
  </si>
  <si>
    <t>&gt;A0A6J2QMF7</t>
  </si>
  <si>
    <t>&gt;A0A6J2V3Y0</t>
  </si>
  <si>
    <t>Chanos chanos (Milkfish) (Mugil chanos)</t>
  </si>
  <si>
    <t>Gonorynchiformes (milkfish and others)</t>
  </si>
  <si>
    <t>&gt;A0A6J2YUB9</t>
  </si>
  <si>
    <t>&gt;A0A6J3GH09</t>
  </si>
  <si>
    <t>&gt;A0A6J3L667</t>
  </si>
  <si>
    <t>Bombus vosnesenskii</t>
  </si>
  <si>
    <t>&gt;A0A6P3DD48</t>
  </si>
  <si>
    <t>Bombus terrestris (Buff-tailed bumblebee) (Apis terrestris)</t>
  </si>
  <si>
    <t>&gt;A0A6P3DU17</t>
  </si>
  <si>
    <t>Bombus impatiens (Bumblebee)</t>
  </si>
  <si>
    <t>&gt;A0A6P3S0U3</t>
  </si>
  <si>
    <t>piggyBac transposable element-derived protein 4 isoform X1</t>
  </si>
  <si>
    <t>&gt;A0A6P3VXL5</t>
  </si>
  <si>
    <t>&gt;A0A6P3XZZ8</t>
  </si>
  <si>
    <t>&gt;A0A6P4JS60</t>
  </si>
  <si>
    <t>Drosophila kikkawai (Fruit fly)</t>
  </si>
  <si>
    <t>&gt;A0A6P4XXI9</t>
  </si>
  <si>
    <t>&gt;A0A6P6E0X5</t>
  </si>
  <si>
    <t>&gt;A0A6P6MLY6</t>
  </si>
  <si>
    <t>&gt;A0A6P6XZF7</t>
  </si>
  <si>
    <t>Dermatophagoides pteronyssinus (European house dust mite)</t>
  </si>
  <si>
    <t>Sarcoptiformes</t>
  </si>
  <si>
    <t>&gt;A0A6P7FHC1</t>
  </si>
  <si>
    <t>&gt;A0A6P7IZH3</t>
  </si>
  <si>
    <t>&gt;A0A6P7LYC3</t>
  </si>
  <si>
    <t>&gt;A0A6P7S6F1</t>
  </si>
  <si>
    <t>&gt;A0A6P7WEC8</t>
  </si>
  <si>
    <t>&gt;A0A6P8I3H9</t>
  </si>
  <si>
    <t>Actinia tenebrosa (Australian red waratah sea anemone)</t>
  </si>
  <si>
    <t>Actiniaria (sea anemones)</t>
  </si>
  <si>
    <t>&gt;A0A6P8MVX9</t>
  </si>
  <si>
    <t>Bombus bifarius</t>
  </si>
  <si>
    <t>&gt;A0A6P8PP61</t>
  </si>
  <si>
    <t>&gt;A0A6P8UWI6</t>
  </si>
  <si>
    <t>&gt;A0A6S7HUZ7</t>
  </si>
  <si>
    <t>PiggyBac transposable element-derived 4-like (Fragment)</t>
  </si>
  <si>
    <t>&gt;A0A7E5VIF9</t>
  </si>
  <si>
    <t>&gt;A0A7F5RIN8</t>
  </si>
  <si>
    <t>&gt;D2A2P8</t>
  </si>
  <si>
    <t>PiggyBac transposable element-derived protein 4-like Protein</t>
  </si>
  <si>
    <t>Tribolium castaneum (Red flour beetle)</t>
  </si>
  <si>
    <t>&gt;E1ZVQ4</t>
  </si>
  <si>
    <t>Camponotus floridanus (Florida carpenter ant)</t>
  </si>
  <si>
    <t>&gt;E2B4V1</t>
  </si>
  <si>
    <t>&gt;E9QEM8</t>
  </si>
  <si>
    <t>PiggyBac transposable element-derived 4</t>
  </si>
  <si>
    <t>Danio rerio (Zebrafish) (Brachydanio rerio)</t>
  </si>
  <si>
    <t>&gt;F7FDY8</t>
  </si>
  <si>
    <t>&gt;G3QWT8</t>
  </si>
  <si>
    <t>&gt;G7MWA2</t>
  </si>
  <si>
    <t>&gt;H2NMQ4</t>
  </si>
  <si>
    <t>&gt;K7DKZ9</t>
  </si>
  <si>
    <t>&gt;N1R8C7</t>
  </si>
  <si>
    <t>&gt;N4U9I9</t>
  </si>
  <si>
    <t>&gt;Q7PR86</t>
  </si>
  <si>
    <t>AGAP002349-PA (PiggyBac-derived 1)</t>
  </si>
  <si>
    <t>&gt;Q96DM1</t>
  </si>
  <si>
    <t>&gt;S4NY54</t>
  </si>
  <si>
    <t>Pararge aegeria (specked wood butterfly)</t>
  </si>
  <si>
    <t>&gt;T0MIV2</t>
  </si>
  <si>
    <t>&gt;T2M852</t>
  </si>
  <si>
    <t>&gt;V5GG67</t>
  </si>
  <si>
    <t>&gt;W8BET8</t>
  </si>
  <si>
    <t>Ceratitis capitata (Mediterranean fruit fly) (Tephritis capitata)</t>
  </si>
  <si>
    <t>&gt;A0A061IEU1</t>
  </si>
  <si>
    <t>&gt;A0A087R6V6</t>
  </si>
  <si>
    <t>PiggyBac transposable element-derived protein 5 (Fragment)</t>
  </si>
  <si>
    <t>Aptenodytes forsteri (Emperor penguin)</t>
  </si>
  <si>
    <t>Aves</t>
  </si>
  <si>
    <t>Sphenisciformes (penguins)</t>
  </si>
  <si>
    <t>&gt;A0A087VKB3</t>
  </si>
  <si>
    <t>Balearica regulorum gibbericeps (East African grey crowned-crane)</t>
  </si>
  <si>
    <t>Gruiformes</t>
  </si>
  <si>
    <t>&gt;A0A087YJC2</t>
  </si>
  <si>
    <t>PiggyBac transposable element derived 5</t>
  </si>
  <si>
    <t>Poecilia formosa (Amazon molly) (Limia formosa)</t>
  </si>
  <si>
    <t>&gt;A0A091DVC9</t>
  </si>
  <si>
    <t>Fukomys damarensis (Damaraland mole rat) (Cryptomys damarensis)</t>
  </si>
  <si>
    <t>&gt;A0A091E9U1</t>
  </si>
  <si>
    <t>Corvus brachyrhynchos (American crow)</t>
  </si>
  <si>
    <t>Passeriformes</t>
  </si>
  <si>
    <t>&gt;A0A091G540</t>
  </si>
  <si>
    <t>Cuculus canorus (common cuckoo)</t>
  </si>
  <si>
    <t>Cuculiformes (cuckoos and others)</t>
  </si>
  <si>
    <t>&gt;A0A091HHE4</t>
  </si>
  <si>
    <t>Buceros rhinoceros silvestris</t>
  </si>
  <si>
    <t>Bucerotiformes (hornbills)</t>
  </si>
  <si>
    <t>&gt;A0A091J6U3</t>
  </si>
  <si>
    <t>Calypte anna (Anna's hummingbird) (Archilochus anna)</t>
  </si>
  <si>
    <t>Apodiformes (swifts and hummingbirds)</t>
  </si>
  <si>
    <t>&gt;A0A091JHC5</t>
  </si>
  <si>
    <t>Egretta garzetta (Little egret)</t>
  </si>
  <si>
    <t>Pelecaniformes (Ibis, herons and pelicans)</t>
  </si>
  <si>
    <t>&gt;A0A091K136</t>
  </si>
  <si>
    <t>Colius striatus (Speckled mousebird)</t>
  </si>
  <si>
    <t>Coliiformes (mousebirds)</t>
  </si>
  <si>
    <t>&gt;A0A091L6K5</t>
  </si>
  <si>
    <t>Cathartes aura (Turkey vulture) (Vultur aura)</t>
  </si>
  <si>
    <t>Accipitriformes (hawks and eagles)</t>
  </si>
  <si>
    <t>&gt;A0A091MH74</t>
  </si>
  <si>
    <t>Cariama cristata (Red-legged seriema)</t>
  </si>
  <si>
    <t>Cariamiformes (seriamas)</t>
  </si>
  <si>
    <t>&gt;A0A091MUU0</t>
  </si>
  <si>
    <t>Acanthisitta chloris (rifleman)</t>
  </si>
  <si>
    <t>&gt;A0A091NIZ5</t>
  </si>
  <si>
    <t>Apaloderma vittatum (Bar-tailed trogon)</t>
  </si>
  <si>
    <t>Trogoniformes (trogons and quetzals)</t>
  </si>
  <si>
    <t>&gt;A0A091PTC4</t>
  </si>
  <si>
    <t>Leptosomus discolor (Madagascar cuckoo roller) (Cuculus discolor)</t>
  </si>
  <si>
    <t>Coraciiformes (kingfishers and others)</t>
  </si>
  <si>
    <t>&gt;A0A091QPP5</t>
  </si>
  <si>
    <t>Haliaeetus albicilla (White-tailed sea-eagle) (Falco albicilla)</t>
  </si>
  <si>
    <t>&gt;A0A091QSC9</t>
  </si>
  <si>
    <t>Merops nubicus (Northern carmine bee-eater)</t>
  </si>
  <si>
    <t>&gt;A0A091RQU2</t>
  </si>
  <si>
    <t>Nestor notabilis (Kea)</t>
  </si>
  <si>
    <t>Psittaciformes</t>
  </si>
  <si>
    <t>&gt;A0A091SH02</t>
  </si>
  <si>
    <t>Mesitornis unicolor (brown roatelo)</t>
  </si>
  <si>
    <t>&gt;A0A091T325</t>
  </si>
  <si>
    <t>Pelecanus crispus (Dalmatian pelican)</t>
  </si>
  <si>
    <t>&gt;A0A091U818</t>
  </si>
  <si>
    <t>Phoenicopterus ruber ruber</t>
  </si>
  <si>
    <t>Phoenicopteriformes (flamingos)</t>
  </si>
  <si>
    <t>&gt;A0A091UJF4</t>
  </si>
  <si>
    <t>Phaethon lepturus (White-tailed tropicbird)</t>
  </si>
  <si>
    <t>&gt;A0A091ULN2</t>
  </si>
  <si>
    <t>Nipponia nippon (Crested ibis) (Ibis nippon)</t>
  </si>
  <si>
    <t>&gt;A0A091WCT5</t>
  </si>
  <si>
    <t>Opisthocomus hoazin (Hoatzin) (Phasianus hoazin)</t>
  </si>
  <si>
    <t>Opisthocomiformes (hoatzins)</t>
  </si>
  <si>
    <t>&gt;A0A093C6D2</t>
  </si>
  <si>
    <t>Tauraco erythrolophus (Red-crested turaco)</t>
  </si>
  <si>
    <t>Musophagiformes (turacos)</t>
  </si>
  <si>
    <t>&gt;A0A093F3G1</t>
  </si>
  <si>
    <t>Gavia stellata (Red-throated diver) (Colymbus stellatus)</t>
  </si>
  <si>
    <t>Gaviiformes (loons)</t>
  </si>
  <si>
    <t>&gt;A0A093GR11</t>
  </si>
  <si>
    <t>Dryobates pubescens (Downy woodpecker) (Picoides pubescens)</t>
  </si>
  <si>
    <t>Piciformes</t>
  </si>
  <si>
    <t>&gt;A0A093H3N0</t>
  </si>
  <si>
    <t>Struthio camelus australis</t>
  </si>
  <si>
    <t>Struthioniformes (ostriches)</t>
  </si>
  <si>
    <t>&gt;A0A093I2D9</t>
  </si>
  <si>
    <t>Tyto alba (Barn owl)</t>
  </si>
  <si>
    <t>Strigiformes</t>
  </si>
  <si>
    <t>&gt;A0A093I8Y8</t>
  </si>
  <si>
    <t>Fulmarus glacialis (Northern fulmar)</t>
  </si>
  <si>
    <t>Procellariiformes (petrels and albatrosses)</t>
  </si>
  <si>
    <t>&gt;A0A093LQB5</t>
  </si>
  <si>
    <t>Eurypyga helias (Sunbittern)</t>
  </si>
  <si>
    <t>&gt;A0A093P155</t>
  </si>
  <si>
    <t>Pygoscelis adeliae (Adelie penguin)</t>
  </si>
  <si>
    <t>&gt;A0A093Q981</t>
  </si>
  <si>
    <t>Manacus vitellinus (golden-collared manakin)</t>
  </si>
  <si>
    <t>&gt;A0A093RBI6</t>
  </si>
  <si>
    <t>Phalacrocorax carbo (Great cormorant) (Pelecanus carbo)</t>
  </si>
  <si>
    <t>&gt;A0A094LI48</t>
  </si>
  <si>
    <t>Antrostomus carolinensis (Chuck-will's-widow) (Caprimulgus carolinensis)</t>
  </si>
  <si>
    <t>Caprimulgiformes (nightjars and others)</t>
  </si>
  <si>
    <t>&gt;A0A099Z6U2</t>
  </si>
  <si>
    <t>Tinamus guttatus (White-throated tinamou)</t>
  </si>
  <si>
    <t>Tinamiformes (tinamous)</t>
  </si>
  <si>
    <t>&gt;A0A0A0AXC7</t>
  </si>
  <si>
    <t>Charadrius vociferus (Killdeer) (Aegialitis vocifera)</t>
  </si>
  <si>
    <t>Charadriiformes</t>
  </si>
  <si>
    <t>&gt;A0A0D9RDX0</t>
  </si>
  <si>
    <t>&gt;A0A0F8AKB3</t>
  </si>
  <si>
    <t>&gt;A0A0Q3QX90</t>
  </si>
  <si>
    <t>Amazona aestiva (Blue-fronted Amazon parrot)</t>
  </si>
  <si>
    <t>&gt;A0A0S7LC55</t>
  </si>
  <si>
    <t>PGBD5 (Fragment)</t>
  </si>
  <si>
    <t>&gt;A0A151M2R5</t>
  </si>
  <si>
    <t>Alligator mississippiensis (American alligator)</t>
  </si>
  <si>
    <t>Crocodylia (alligators and others)</t>
  </si>
  <si>
    <t>&gt;A0A1A7YG81</t>
  </si>
  <si>
    <t>&gt;A0A1A7ZNM8</t>
  </si>
  <si>
    <t>&gt;A0A1A8BG94</t>
  </si>
  <si>
    <t>&gt;A0A1A8EZI0</t>
  </si>
  <si>
    <t>&gt;A0A1A8IUD9</t>
  </si>
  <si>
    <t>&gt;A0A1A8LXU7</t>
  </si>
  <si>
    <t>&gt;A0A1A8PUC9</t>
  </si>
  <si>
    <t>&gt;A0A1D5P057</t>
  </si>
  <si>
    <t>Gallus gallus (Chicken)</t>
  </si>
  <si>
    <t>Galliformes</t>
  </si>
  <si>
    <t>&gt;A0A1S3AHE6</t>
  </si>
  <si>
    <t>piggyBac transposable element-derived protein 5</t>
  </si>
  <si>
    <t>&gt;A0A1S3F1F0</t>
  </si>
  <si>
    <t>&gt;A0A1S3SN29</t>
  </si>
  <si>
    <t>piggyBac transposable element-derived protein 5-like</t>
  </si>
  <si>
    <t>&gt;A0A1U7Q5D9</t>
  </si>
  <si>
    <t>&gt;A0A1U7RBN4</t>
  </si>
  <si>
    <t>Alligator sinensis (Chinese alligator)</t>
  </si>
  <si>
    <t>&gt;A0A1U7TKR8</t>
  </si>
  <si>
    <t>&gt;A0A1V4JKS1</t>
  </si>
  <si>
    <t>PiggyBac transposable element-derived protein 5 isoform B</t>
  </si>
  <si>
    <t>Patagioenas fasciata monilis</t>
  </si>
  <si>
    <t>Columbiformes (pigeons and others)</t>
  </si>
  <si>
    <t>&gt;A0A218VC33</t>
  </si>
  <si>
    <t>Lonchura striata domestica (Bengalese finch)</t>
  </si>
  <si>
    <t>&gt;A0A250Y0G4</t>
  </si>
  <si>
    <t>Castor canadensis (American beaver)</t>
  </si>
  <si>
    <t>&gt;A0A2I0MTV1</t>
  </si>
  <si>
    <t>Columba livia (Rock dove)</t>
  </si>
  <si>
    <t>&gt;A0A2I0UNZ4</t>
  </si>
  <si>
    <t>Piggybac transposable element-derived protein 5</t>
  </si>
  <si>
    <t>Limosa lapponica baueri</t>
  </si>
  <si>
    <t>&gt;A0A2I3LZV5</t>
  </si>
  <si>
    <t>&gt;A0A2I4ANR9</t>
  </si>
  <si>
    <t>&gt;A0A2K5F425</t>
  </si>
  <si>
    <t>&gt;A0A2K5HDW7</t>
  </si>
  <si>
    <t>&gt;A0A2K5M1I0</t>
  </si>
  <si>
    <t>&gt;A0A2K5PPF3</t>
  </si>
  <si>
    <t>&gt;A0A2K5U854</t>
  </si>
  <si>
    <t>&gt;A0A2K5YG84</t>
  </si>
  <si>
    <t>&gt;A0A2K6BRV2</t>
  </si>
  <si>
    <t>&gt;A0A2K6EU21</t>
  </si>
  <si>
    <t>&gt;A0A2K6K9G6</t>
  </si>
  <si>
    <t>&gt;A0A2K6Q602</t>
  </si>
  <si>
    <t>&gt;A0A2K6T7U9</t>
  </si>
  <si>
    <t>&gt;A0A2R9A196</t>
  </si>
  <si>
    <t>&gt;A0A2U3W9D3</t>
  </si>
  <si>
    <t>&gt;A0A2U3Z6R8</t>
  </si>
  <si>
    <t>&gt;A0A2Y9DDY9</t>
  </si>
  <si>
    <t>&gt;A0A2Y9HQ66</t>
  </si>
  <si>
    <t>&gt;A0A2Y9L0F8</t>
  </si>
  <si>
    <t>&gt;A0A2Y9LGY5</t>
  </si>
  <si>
    <t>&gt;A0A2Y9S985</t>
  </si>
  <si>
    <t>&gt;A0A340WUV0</t>
  </si>
  <si>
    <t>&gt;A0A341D5X4</t>
  </si>
  <si>
    <t>&gt;A0A383ZFJ4</t>
  </si>
  <si>
    <t>&gt;A0A384BYU0</t>
  </si>
  <si>
    <t>&gt;A0A3B3BR52</t>
  </si>
  <si>
    <t>Oryzias melastigma (Marine medaka)</t>
  </si>
  <si>
    <t>Beloniformes (medakas, needlefish and others)</t>
  </si>
  <si>
    <t>&gt;A0A3B3TXZ7</t>
  </si>
  <si>
    <t>Poecilia latipinna (sailfin molly)</t>
  </si>
  <si>
    <t>&gt;A0A3B4ANV2</t>
  </si>
  <si>
    <t>Periophthalmus magnuspinnatus</t>
  </si>
  <si>
    <t>Gobiiformes (gobies and sleepers)</t>
  </si>
  <si>
    <t>&gt;A0A3B5LQN7</t>
  </si>
  <si>
    <t>Xiphophorus couchianus (Monterrey platyfish)</t>
  </si>
  <si>
    <t>&gt;A0A3N0YTL9</t>
  </si>
  <si>
    <t>&gt;A0A3P8S9F0</t>
  </si>
  <si>
    <t>Amphiprion percula (Orange clownfish) (Lutjanus percula)</t>
  </si>
  <si>
    <t>&gt;A0A3P9I1A2</t>
  </si>
  <si>
    <t>Oryzias latipes (Japanese rice fish) (Japanese killifish)</t>
  </si>
  <si>
    <t>&gt;A0A3Q0R650</t>
  </si>
  <si>
    <t>Amphilophus citrinellus (Midas cichlid) (Cichlasoma citrinellum)</t>
  </si>
  <si>
    <t>Cichliformes (cichlids and convict blennies)</t>
  </si>
  <si>
    <t>&gt;A0A3Q1MHN7</t>
  </si>
  <si>
    <t>&gt;A0A3Q2HLK7</t>
  </si>
  <si>
    <t>&gt;A0A3Q4AZZ5</t>
  </si>
  <si>
    <t>Mola mola (Ocean sunfish) (Tetraodon mola)</t>
  </si>
  <si>
    <t>&gt;A0A3Q7MIB7</t>
  </si>
  <si>
    <t>&gt;A0A3Q7SPK0</t>
  </si>
  <si>
    <t>&gt;A0A3Q7WED2</t>
  </si>
  <si>
    <t>&gt;A0A444T7C3</t>
  </si>
  <si>
    <t>&gt;A0A444TXG5</t>
  </si>
  <si>
    <t>&gt;A0A452E710</t>
  </si>
  <si>
    <t>&gt;A0A452IR63</t>
  </si>
  <si>
    <t>Gopherus agassizii (Agassiz's desert tortoise)</t>
  </si>
  <si>
    <t>Testudines (turtles)</t>
  </si>
  <si>
    <t>&gt;A0A485MC60</t>
  </si>
  <si>
    <t>Piggybac transposable element derived 5</t>
  </si>
  <si>
    <t>Lynx pardinus (Iberian lynx) (Felis pardina)</t>
  </si>
  <si>
    <t>&gt;A0A498N8Y4</t>
  </si>
  <si>
    <t>PiggyBac transposable element-derived 5</t>
  </si>
  <si>
    <t>&gt;A0A4C1ZRQ1</t>
  </si>
  <si>
    <t>&gt;A0A4U5VCB1</t>
  </si>
  <si>
    <t>&gt;A0A4W2C355</t>
  </si>
  <si>
    <t>&gt;A0A4W3GW00</t>
  </si>
  <si>
    <t>Callorhinchus milii (Ghost shark)</t>
  </si>
  <si>
    <t>Chondrichthyes</t>
  </si>
  <si>
    <t>Chimaeriformes (chimaeras)</t>
  </si>
  <si>
    <t>&gt;A0A4W4E693</t>
  </si>
  <si>
    <t>Electrophorus electricus (Electric eel) (Gymnotus electricus)</t>
  </si>
  <si>
    <t>Gymnotiformes (electric eels and knifefishes)</t>
  </si>
  <si>
    <t>&gt;A0A4W5S0S6</t>
  </si>
  <si>
    <t>Hucho hucho (huchen)</t>
  </si>
  <si>
    <t>&gt;A0A4W6DN77</t>
  </si>
  <si>
    <t>Lates calcarifer (Barramundi) (Holocentrus calcarifer)</t>
  </si>
  <si>
    <t>&gt;A0A4X1U6A4</t>
  </si>
  <si>
    <t>&gt;A0A4Z2HF05</t>
  </si>
  <si>
    <t>&gt;A0A5A9P7H5</t>
  </si>
  <si>
    <t>&gt;A0A5C6PFC1</t>
  </si>
  <si>
    <t>&gt;A0A5F4VS18</t>
  </si>
  <si>
    <t>&gt;A0A5F5XMD0</t>
  </si>
  <si>
    <t>&gt;A0A5N4DIL3</t>
  </si>
  <si>
    <t>&gt;A0A663E5P4</t>
  </si>
  <si>
    <t>Aquila chrysaetos chrysaetos</t>
  </si>
  <si>
    <t>&gt;A0A663MYS0</t>
  </si>
  <si>
    <t>Athene cunicularia (Burrowing owl) (Speotyto cunicularia)</t>
  </si>
  <si>
    <t>&gt;A0A665W0E1</t>
  </si>
  <si>
    <t>Echeneis naucrates (Live sharksucker)</t>
  </si>
  <si>
    <t>Carangiformes (jacks and others)</t>
  </si>
  <si>
    <t>&gt;A0A667HVU8</t>
  </si>
  <si>
    <t>&gt;A0A667XLJ6</t>
  </si>
  <si>
    <t>Myripristis murdjan (pinecone soldierfish)</t>
  </si>
  <si>
    <t>Holocentriformes (soldierfishes and squirrelfishes)</t>
  </si>
  <si>
    <t>&gt;A0A668TUG4</t>
  </si>
  <si>
    <t>Oreochromis aureus (Israeli tilapia) (Chromis aureus)</t>
  </si>
  <si>
    <t>&gt;A0A669P0Q9</t>
  </si>
  <si>
    <t>Phasianus colchicus (Common pheasant)</t>
  </si>
  <si>
    <t>&gt;A0A670I8C7</t>
  </si>
  <si>
    <t>Podarcis muralis (Wall lizard) (Lacerta muralis)</t>
  </si>
  <si>
    <t>Lepidosauria (lepidosaurs)</t>
  </si>
  <si>
    <t>Squamata (squamates)</t>
  </si>
  <si>
    <t>&gt;A0A670Z1X3</t>
  </si>
  <si>
    <t>Pseudonaja textilis (Eastern brown snake)</t>
  </si>
  <si>
    <t>&gt;A0A671GDA0</t>
  </si>
  <si>
    <t>&gt;A0A671Q888</t>
  </si>
  <si>
    <t>Sinocyclocheilus anshuiensis</t>
  </si>
  <si>
    <t>&gt;A0A671TQU8</t>
  </si>
  <si>
    <t>Sparus aurata (Gilthead sea bream)</t>
  </si>
  <si>
    <t>Spariformes (porgies and others)</t>
  </si>
  <si>
    <t>&gt;A0A672GSE7</t>
  </si>
  <si>
    <t>Salarias fasciatus (Jewelled blenny) (Blennius fasciatus)</t>
  </si>
  <si>
    <t>Blenniiformes</t>
  </si>
  <si>
    <t>&gt;A0A672TXC7</t>
  </si>
  <si>
    <t>Strigops habroptila (Kakapo)</t>
  </si>
  <si>
    <t>&gt;A0A673CSY9</t>
  </si>
  <si>
    <t>Sphaeramia orbicularis (orbiculate cardinalfish)</t>
  </si>
  <si>
    <t>Kurtiformes (nursery fishes and cardinalfishes)</t>
  </si>
  <si>
    <t>&gt;A0A673T7T4</t>
  </si>
  <si>
    <t>&gt;A0A674HGA4</t>
  </si>
  <si>
    <t>Taeniopygia guttata (Zebra finch) (Poephila guttata)</t>
  </si>
  <si>
    <t>&gt;A0A674KD12</t>
  </si>
  <si>
    <t>Terrapene carolina triunguis (Three-toed box turtle)</t>
  </si>
  <si>
    <t>&gt;A0A6G1A4T4</t>
  </si>
  <si>
    <t>PGBD5 protein (Fragment)</t>
  </si>
  <si>
    <t>&gt;A0A6G1R0K4</t>
  </si>
  <si>
    <t>&gt;A0A6G1RE01</t>
  </si>
  <si>
    <t>PiggyBac transposable element derived 5 (Fragment)</t>
  </si>
  <si>
    <t>Gallirallus okinawae</t>
  </si>
  <si>
    <t>&gt;A0A6I9HJZ8</t>
  </si>
  <si>
    <t>Geospiza fortis (Medium ground-finch)</t>
  </si>
  <si>
    <t>&gt;A0A6I9K012</t>
  </si>
  <si>
    <t>&gt;A0A6I9PP38</t>
  </si>
  <si>
    <t>&gt;A0A6I9YMM4</t>
  </si>
  <si>
    <t>Thamnophis sirtalis</t>
  </si>
  <si>
    <t>&gt;A0A6J0AWS3</t>
  </si>
  <si>
    <t>&gt;A0A6J0E8N6</t>
  </si>
  <si>
    <t>piggyBac transposable element-derived protein 5 isoform X1 (piggyBac transposable element-derived protein 5 isoform X2) (piggyBac transposable element-derived protein 5 isoform X3)</t>
  </si>
  <si>
    <t>&gt;A0A6J0HEW9</t>
  </si>
  <si>
    <t>piggyBac transposable element-derived protein 5 isoform X1</t>
  </si>
  <si>
    <t>Lepidothrix coronata (blue-crowned manakin)</t>
  </si>
  <si>
    <t>&gt;A0A6J0UA01</t>
  </si>
  <si>
    <t>Pogona vitticeps (central bearded dragon)</t>
  </si>
  <si>
    <t>&gt;A0A6J0Y462</t>
  </si>
  <si>
    <t>&gt;A0A6J1U9V5</t>
  </si>
  <si>
    <t>Notechis scutatus (mainland tiger snake)</t>
  </si>
  <si>
    <t>&gt;A0A6J1YEE9</t>
  </si>
  <si>
    <t>&gt;A0A6J2DD03</t>
  </si>
  <si>
    <t>&gt;A0A6J2GP31</t>
  </si>
  <si>
    <t>Pipra filicauda (Wire-tailed manakin)</t>
  </si>
  <si>
    <t>&gt;A0A6J2NAY0</t>
  </si>
  <si>
    <t>&gt;A0A6J2R7P5</t>
  </si>
  <si>
    <t>&gt;A0A6J2VAC8</t>
  </si>
  <si>
    <t>&gt;A0A6J2XD97</t>
  </si>
  <si>
    <t>&gt;A0A6J3CM12</t>
  </si>
  <si>
    <t>Aythya fuligula (Tufted duck) (Anas fuligula)</t>
  </si>
  <si>
    <t>Anseriformes (ducks, geese and swans)</t>
  </si>
  <si>
    <t>&gt;A0A6J3EY52</t>
  </si>
  <si>
    <t>&gt;A0A6J3Q6M0</t>
  </si>
  <si>
    <t>&gt;A0A6P3FMU7</t>
  </si>
  <si>
    <t>&gt;A0A6P3H820</t>
  </si>
  <si>
    <t>&gt;A0A6P3TA31</t>
  </si>
  <si>
    <t>&gt;A0A6P3VEE0</t>
  </si>
  <si>
    <t>&gt;A0A6P4TMK7</t>
  </si>
  <si>
    <t>&gt;A0A6P4ZZK5</t>
  </si>
  <si>
    <t>&gt;A0A6P5BIR3</t>
  </si>
  <si>
    <t>&gt;A0A6P5LCP0</t>
  </si>
  <si>
    <t>&gt;A0A6P5Q8P8</t>
  </si>
  <si>
    <t>&gt;A0A6P6BXD1</t>
  </si>
  <si>
    <t>&gt;A0A6P6H508</t>
  </si>
  <si>
    <t>&gt;A0A6P6L5F5</t>
  </si>
  <si>
    <t>&gt;A0A6P7JS71</t>
  </si>
  <si>
    <t>&gt;A0A6P7PD23</t>
  </si>
  <si>
    <t>&gt;A0A6P7XPL0</t>
  </si>
  <si>
    <t>Microcaecilia unicolor</t>
  </si>
  <si>
    <t>&gt;A0A6P8Q4S8</t>
  </si>
  <si>
    <t>&gt;A0A6P8VSD6</t>
  </si>
  <si>
    <t>&gt;A0A6P9CIN0</t>
  </si>
  <si>
    <t>Pantherophis guttatus (Corn snake) (Elaphe guttata)</t>
  </si>
  <si>
    <t>&gt;A0A7E6FA88</t>
  </si>
  <si>
    <t>&gt;D3YZI9</t>
  </si>
  <si>
    <t>&gt;D3ZSZ4</t>
  </si>
  <si>
    <t>PiggyBac transposable element derived 5 (Predicted) (PiggyBac transposable element-derived 5)</t>
  </si>
  <si>
    <t>Rattus norvegicus (Rat)</t>
  </si>
  <si>
    <t>&gt;F1P884</t>
  </si>
  <si>
    <t>&gt;F7ADU0</t>
  </si>
  <si>
    <t>&gt;F7B3G8</t>
  </si>
  <si>
    <t>&gt;F7BFS5</t>
  </si>
  <si>
    <t>Xenopus tropicalis (Western clawed frog) (Silurana tropicalis)</t>
  </si>
  <si>
    <t>&gt;G1K9I5</t>
  </si>
  <si>
    <t>Anolis carolinensis (Green anole) (American chameleon)</t>
  </si>
  <si>
    <t>&gt;G1LSU5</t>
  </si>
  <si>
    <t>&gt;G1NHM2</t>
  </si>
  <si>
    <t>Meleagris gallopavo (Wild turkey)</t>
  </si>
  <si>
    <t>&gt;G1NY59</t>
  </si>
  <si>
    <t>Myotis lucifugus (Little brown bat)</t>
  </si>
  <si>
    <t>&gt;G1RVU2</t>
  </si>
  <si>
    <t>&gt;G1SRU3</t>
  </si>
  <si>
    <t>&gt;G3P5Q8</t>
  </si>
  <si>
    <t>Gasterosteus aculeatus (Three-spined stickleback)</t>
  </si>
  <si>
    <t>&gt;G3QQN7</t>
  </si>
  <si>
    <t>&gt;G3TXI0</t>
  </si>
  <si>
    <t>&gt;G3WX98</t>
  </si>
  <si>
    <t>&gt;G5BQI3</t>
  </si>
  <si>
    <t>&gt;H0VH44</t>
  </si>
  <si>
    <t>Cavia porcellus (Guinea pig)</t>
  </si>
  <si>
    <t>&gt;H0X322</t>
  </si>
  <si>
    <t>&gt;H2Q1B5</t>
  </si>
  <si>
    <t>&gt;H2TP81</t>
  </si>
  <si>
    <t>Takifugu rubripes (Japanese pufferfish) (Fugu rubripes)</t>
  </si>
  <si>
    <t>&gt;H3AC15</t>
  </si>
  <si>
    <t>Latimeria chalumnae (Coelacanth)</t>
  </si>
  <si>
    <t>Coelacanthimorpha</t>
  </si>
  <si>
    <t>Coelacanthiformes</t>
  </si>
  <si>
    <t>&gt;H3DI23</t>
  </si>
  <si>
    <t>Tetraodon nigroviridis (Spotted green pufferfish) (Chelonodon nigroviridis)</t>
  </si>
  <si>
    <t>&gt;I3IVQ2</t>
  </si>
  <si>
    <t>Oreochromis niloticus (Nile tilapia) (Tilapia nilotica)</t>
  </si>
  <si>
    <t>&gt;I3NGB8</t>
  </si>
  <si>
    <t>&gt;K7GIZ5</t>
  </si>
  <si>
    <t>Pelodiscus sinensis (Chinese softshell turtle) (Trionyx sinensis)</t>
  </si>
  <si>
    <t>&gt;L5K150</t>
  </si>
  <si>
    <t>Pteropus alecto (Black flying fox)</t>
  </si>
  <si>
    <t>&gt;L8HNF3</t>
  </si>
  <si>
    <t>&gt;M3YM00</t>
  </si>
  <si>
    <t>&gt;M7AQN5</t>
  </si>
  <si>
    <t>Chelonia mydas (Green sea-turtle) (Chelonia agassizi)</t>
  </si>
  <si>
    <t>&gt;Q6ZM83</t>
  </si>
  <si>
    <t>&gt;Q8N414</t>
  </si>
  <si>
    <t>&gt;S4RGJ1</t>
  </si>
  <si>
    <t>Petromyzon marinus (Sea lamprey)</t>
  </si>
  <si>
    <t>Hyperoartia</t>
  </si>
  <si>
    <t>Petromyzontiformes</t>
  </si>
  <si>
    <t>&gt;S9YCV1</t>
  </si>
  <si>
    <t>&gt;U3I0L7</t>
  </si>
  <si>
    <t>Anas platyrhynchos platyrhynchos (Northern mallard)</t>
  </si>
  <si>
    <t>&gt;U3JL80</t>
  </si>
  <si>
    <t>Ficedula albicollis (Collared flycatcher) (Muscicapa albicollis)</t>
  </si>
  <si>
    <t>&gt;U4LD36</t>
  </si>
  <si>
    <t>Pyronema omphalodes (strain CBS 100304) (Pyronema confluens)</t>
  </si>
  <si>
    <t>Pezizomycetes</t>
  </si>
  <si>
    <t>Pezizales</t>
  </si>
  <si>
    <t>&gt;U6DHW3</t>
  </si>
  <si>
    <t>&gt;V8NT55</t>
  </si>
  <si>
    <t>Ophiophagus hannah (King cobra) (Naja hannah)</t>
  </si>
  <si>
    <t>&gt;W5KQD3</t>
  </si>
  <si>
    <t>Astyanax mexicanus (Blind cave fish) (Astyanax fasciatus mexicanus)</t>
  </si>
  <si>
    <t>Characiformes</t>
  </si>
  <si>
    <t>&gt;W5ULL7</t>
  </si>
  <si>
    <t>PiggyBac transposable element-derived protein 5 (EC 3,1,-,-) (PiggyBac transposase 5)</t>
  </si>
  <si>
    <t>PiggyBac transposable element-derived protein 5 (EC 3,1,-,-) (PiggyBac domain-related protein 5) (PiggyBac transposase 5)</t>
  </si>
  <si>
    <t>Similar to PiggyBac transposable element-derived protein 5 acc, no, Q8N414</t>
  </si>
  <si>
    <t>Trichinella sp, T9</t>
  </si>
  <si>
    <t>Trichoplax sp, H2</t>
  </si>
  <si>
    <t>ATP-dependent DNA helicase (EC 3,6,4,12)</t>
  </si>
  <si>
    <t>Fusarium oxysporum f, sp, cubense</t>
  </si>
  <si>
    <t>Fusarium oxysporum f, sp, cubense (strain race 4) (Panama disease fungus)</t>
  </si>
  <si>
    <t>Fusarium oxysporum f, sp, cubense (strain race 1) (Panama disease fungus)</t>
  </si>
  <si>
    <t>mean Tnp_zf-ribbon</t>
  </si>
  <si>
    <t>percent Tnp_zf-ribbon</t>
  </si>
  <si>
    <t>nof disordered Tnp_zf-ribbon</t>
  </si>
  <si>
    <t>length Tnp_zf-ribbon</t>
  </si>
  <si>
    <t>begin Tnp_zf-ribbon</t>
  </si>
  <si>
    <t>end Tnp_zf-ribbon</t>
  </si>
  <si>
    <t>id piggybac_2</t>
  </si>
  <si>
    <t>id piggybac_3</t>
  </si>
  <si>
    <t>id piggybac_5</t>
  </si>
  <si>
    <t>&gt;Unknown_piggybat</t>
  </si>
  <si>
    <t>piggyBat</t>
  </si>
  <si>
    <t>Miotys lucifugus</t>
  </si>
  <si>
    <t>piggybac_1</t>
  </si>
  <si>
    <t>Anthozoa</t>
  </si>
  <si>
    <t>Mammalia_Primates</t>
  </si>
  <si>
    <t>Mammalia_Carnivora</t>
  </si>
  <si>
    <t>Mammalia_Artiodactyla</t>
  </si>
  <si>
    <t>Enoplea_Trichinellida</t>
  </si>
  <si>
    <t>Mammalia_Rodentia</t>
  </si>
  <si>
    <t>Arachnida_Ixodida</t>
  </si>
  <si>
    <t>Insecta_Lepidoptera</t>
  </si>
  <si>
    <t>Insecta_Hemiptera</t>
  </si>
  <si>
    <t>Mammalia_Chiroptera</t>
  </si>
  <si>
    <t>Insecta_Diptera</t>
  </si>
  <si>
    <t>Insecta_Coleoptera</t>
  </si>
  <si>
    <t>Actinopteri_Cyprinodontiformes</t>
  </si>
  <si>
    <t>Mammalia_Proboscidea</t>
  </si>
  <si>
    <t>Mammalia_Perissodactyla</t>
  </si>
  <si>
    <t>Mammalia_Lagomorpha</t>
  </si>
  <si>
    <t>Mammalia_Eulipotyphla</t>
  </si>
  <si>
    <t>Mammalia_Diprotodontia</t>
  </si>
  <si>
    <t>Mammalia_Dasyuromorphia</t>
  </si>
  <si>
    <t>Malacostraca_Decapoda</t>
  </si>
  <si>
    <t>Lingulata_Lingulida</t>
  </si>
  <si>
    <t>Insecta_Thysanoptera</t>
  </si>
  <si>
    <t>Arachnida_Araneae</t>
  </si>
  <si>
    <t>Actinopteri_Tetraodontiformes</t>
  </si>
  <si>
    <t>Actinopteri_Acipenseriformes</t>
  </si>
  <si>
    <t>DDE_Tnp_1_7</t>
  </si>
  <si>
    <t>SCAN</t>
  </si>
  <si>
    <t>zf-C2H2</t>
  </si>
  <si>
    <t>ig</t>
  </si>
  <si>
    <t>RFX1_trans_act</t>
  </si>
  <si>
    <t>MULE</t>
  </si>
  <si>
    <t>KRAB</t>
  </si>
  <si>
    <t>Ig_3</t>
  </si>
  <si>
    <t>Ig_2</t>
  </si>
  <si>
    <t>DUF1759</t>
  </si>
  <si>
    <t>DNA_pol_B_2</t>
  </si>
  <si>
    <t>gag-asp_proteas</t>
  </si>
  <si>
    <t>RVP</t>
  </si>
  <si>
    <t>Asp_protease_2</t>
  </si>
  <si>
    <t>piggybac_2</t>
  </si>
  <si>
    <t>piggybac_3</t>
  </si>
  <si>
    <t>Actinopteri_Cypriniformes</t>
  </si>
  <si>
    <t>Sordariomycetes_Hypocreales</t>
  </si>
  <si>
    <t>Actinopteri_Perciformes</t>
  </si>
  <si>
    <t>Mammalia_Sirenia</t>
  </si>
  <si>
    <t>Mammalia_Didelphimorphia</t>
  </si>
  <si>
    <t>Malacostraca_Isopoda</t>
  </si>
  <si>
    <t>Leptocardii_Amphioxiformes</t>
  </si>
  <si>
    <t>Insecta_Hymenoptera</t>
  </si>
  <si>
    <t>Hexanauplia_Siphonostomatoida</t>
  </si>
  <si>
    <t>Hexanauplia_Sessilia</t>
  </si>
  <si>
    <t>Chromadorea_Strongylida</t>
  </si>
  <si>
    <t>Actinopteri_Salmoniformes</t>
  </si>
  <si>
    <t>zf-CCHC</t>
  </si>
  <si>
    <t>Lipoxygenase</t>
  </si>
  <si>
    <t>Ldl_recept_a</t>
  </si>
  <si>
    <t>Dimer_Tnp_hAT</t>
  </si>
  <si>
    <t>ApoL</t>
  </si>
  <si>
    <t>Insecta_Blattodea</t>
  </si>
  <si>
    <t>Monogononta_Ploima</t>
  </si>
  <si>
    <t>Malacostraca_Amphipoda</t>
  </si>
  <si>
    <t>Hydrozoa</t>
  </si>
  <si>
    <t>Cephalopoda</t>
  </si>
  <si>
    <t>Arachnida_Trombidiformes</t>
  </si>
  <si>
    <t>Amphibia_Gymnophiona</t>
  </si>
  <si>
    <t>Actinopteri_Siluriformes</t>
  </si>
  <si>
    <t>Actinopteri_Clupeiformes</t>
  </si>
  <si>
    <t>Actinopteri_Anabantiformes</t>
  </si>
  <si>
    <t>piggybac_4</t>
  </si>
  <si>
    <t>&gt;A0DFJ7</t>
  </si>
  <si>
    <t>Paramecium tetraurelia</t>
  </si>
  <si>
    <t>Oligohymenophorea</t>
  </si>
  <si>
    <t>Peniculida</t>
  </si>
  <si>
    <t>&gt;D2Z1K6</t>
  </si>
  <si>
    <t>PiggyBac-like protein Tpb2p</t>
  </si>
  <si>
    <t>Tetrahymena thermophila</t>
  </si>
  <si>
    <t>Hymenostomatida</t>
  </si>
  <si>
    <t>&gt;Q283G1</t>
  </si>
  <si>
    <t>Transposase</t>
  </si>
  <si>
    <t>id piggybac_4</t>
  </si>
  <si>
    <t>Tnp_zf-ribbon_2</t>
  </si>
  <si>
    <t>fn3</t>
  </si>
  <si>
    <t>XRCC4</t>
  </si>
  <si>
    <t>THAP</t>
  </si>
  <si>
    <t>SET</t>
  </si>
  <si>
    <t>RVT_1</t>
  </si>
  <si>
    <t>Peptidase_A17</t>
  </si>
  <si>
    <t>PIF1</t>
  </si>
  <si>
    <t>LSM</t>
  </si>
  <si>
    <t>Fibrinogen_C</t>
  </si>
  <si>
    <t>Endonuclease_7</t>
  </si>
  <si>
    <t>DSPc</t>
  </si>
  <si>
    <t>CIDE-N</t>
  </si>
  <si>
    <t>BTB</t>
  </si>
  <si>
    <t>ANF_receptor</t>
  </si>
  <si>
    <t>Collembola</t>
  </si>
  <si>
    <t>Holothuroidea</t>
  </si>
  <si>
    <t>Sordariomycetes_Glomerellales</t>
  </si>
  <si>
    <t>Harpellomycetes_Harpellales</t>
  </si>
  <si>
    <t>Glomeromycetes_Glomerales</t>
  </si>
  <si>
    <t>Eurotiomycetes_Eurotiales</t>
  </si>
  <si>
    <t>Chromadorea_Rhabditida</t>
  </si>
  <si>
    <t>Arachnida_Sarcoptiformes</t>
  </si>
  <si>
    <t>Amphibia_Anura</t>
  </si>
  <si>
    <t>Actinopteri_Osteoglossiformes</t>
  </si>
  <si>
    <t>Actinopteri_Gonorynchiformes</t>
  </si>
  <si>
    <t>piggybac_5</t>
  </si>
  <si>
    <t>&gt;A0A2B4RYQ7</t>
  </si>
  <si>
    <t>&gt;A0A443S4F6</t>
  </si>
  <si>
    <t>&gt;A0A6I9KFU9</t>
  </si>
  <si>
    <t>Afrotheria</t>
  </si>
  <si>
    <t>Mammalia_Afrotheria</t>
  </si>
  <si>
    <t>Anthozoa_Scleractinia</t>
  </si>
  <si>
    <t>Acanthomorphata</t>
  </si>
  <si>
    <t>Fungi</t>
  </si>
  <si>
    <t>Microsporidia</t>
  </si>
  <si>
    <t>Actinopteri_Acanthomorphata</t>
  </si>
  <si>
    <t>Fungi_Microsporidia</t>
  </si>
  <si>
    <t>Hydrozoa_Anthoathecata</t>
  </si>
  <si>
    <t>Cephalopoda_Octopoda</t>
  </si>
  <si>
    <t>Anthozoa_Alcyonacea</t>
  </si>
  <si>
    <t>Metazoa</t>
  </si>
  <si>
    <t>Plazocoa</t>
  </si>
  <si>
    <t>Collembola_Entomobryomorpha</t>
  </si>
  <si>
    <t>Metazoa_Plazocoa</t>
  </si>
  <si>
    <t>Holothuroidea_Aspidochirotida</t>
  </si>
  <si>
    <t>Anthozoa_Actiniaria</t>
  </si>
  <si>
    <t>Reptilia</t>
  </si>
  <si>
    <t>Lepidosauria</t>
  </si>
  <si>
    <t>Aves_Passeriformes</t>
  </si>
  <si>
    <t>Lepidosauria_Squamata</t>
  </si>
  <si>
    <t>Aves_Pelecaniformes</t>
  </si>
  <si>
    <t>Reptilia_Testudines</t>
  </si>
  <si>
    <t>Aves_Gruiformes</t>
  </si>
  <si>
    <t>Aves_Psittaciformes</t>
  </si>
  <si>
    <t>Aves_Galliformes</t>
  </si>
  <si>
    <t>Aves_Accipitriformes</t>
  </si>
  <si>
    <t>Actinopteri_Cichliformes</t>
  </si>
  <si>
    <t>Reptilia_Crocodylia</t>
  </si>
  <si>
    <t>Aves_Strigiformes</t>
  </si>
  <si>
    <t>Aves_Sphenisciformes</t>
  </si>
  <si>
    <t>Aves_Coraciiformes</t>
  </si>
  <si>
    <t>Aves_Columbiformes</t>
  </si>
  <si>
    <t>Aves_Charadriiformes</t>
  </si>
  <si>
    <t>Aves_Anseriformes</t>
  </si>
  <si>
    <t>Actinopteri_Beloniformes</t>
  </si>
  <si>
    <t>Pezizomycetes_Pezizales</t>
  </si>
  <si>
    <t>Hyperoartia_Petromyzontiformes</t>
  </si>
  <si>
    <t>Coelacanthimorpha_Coelacanthiformes</t>
  </si>
  <si>
    <t>Chondrichthyes_Chimaeriformes</t>
  </si>
  <si>
    <t>Aves_Trogoniformes</t>
  </si>
  <si>
    <t>Aves_Tinamiformes</t>
  </si>
  <si>
    <t>Aves_Struthioniformes</t>
  </si>
  <si>
    <t>Aves_Procellariiformes</t>
  </si>
  <si>
    <t>Aves_Piciformes</t>
  </si>
  <si>
    <t>Aves_Phoenicopteriformes</t>
  </si>
  <si>
    <t>Aves_Opisthocomiformes</t>
  </si>
  <si>
    <t>Aves_Musophagiformes</t>
  </si>
  <si>
    <t>Aves_Gaviiformes</t>
  </si>
  <si>
    <t>Aves_Cuculiformes</t>
  </si>
  <si>
    <t>Aves_Coliiformes</t>
  </si>
  <si>
    <t>Aves_Cariamiformes</t>
  </si>
  <si>
    <t>Aves_Caprimulgiformes</t>
  </si>
  <si>
    <t>Aves_Bucerotiformes</t>
  </si>
  <si>
    <t>Aves_Apodiformes</t>
  </si>
  <si>
    <t>Actinopteri_Spariformes</t>
  </si>
  <si>
    <t>Actinopteri_Kurtiformes</t>
  </si>
  <si>
    <t>Actinopteri_Holocentriformes</t>
  </si>
  <si>
    <t>Actinopteri_Gymnotiformes</t>
  </si>
  <si>
    <t>Actinopteri_Gobiiformes</t>
  </si>
  <si>
    <t>Actinopteri_Characiformes</t>
  </si>
  <si>
    <t>Actinopteri_Carangiformes</t>
  </si>
  <si>
    <t>Actinopteri_Blenniiformes</t>
  </si>
  <si>
    <t>4-83</t>
  </si>
  <si>
    <t>piggybac 1</t>
  </si>
  <si>
    <t>piggybac 2</t>
  </si>
  <si>
    <t>3-7</t>
  </si>
  <si>
    <t>piggybac 3</t>
  </si>
  <si>
    <t>7-29</t>
  </si>
  <si>
    <t>piggybac 4</t>
  </si>
  <si>
    <t>9-97</t>
  </si>
  <si>
    <t>piggybac 5</t>
  </si>
  <si>
    <t>type</t>
  </si>
  <si>
    <t>mean other domain</t>
  </si>
  <si>
    <t>percent other domain</t>
  </si>
  <si>
    <t>length other domain</t>
  </si>
  <si>
    <t>number of proteins</t>
  </si>
  <si>
    <t>nof proteins with other domain</t>
  </si>
  <si>
    <t>nof proteins with before segment</t>
  </si>
  <si>
    <t>Interesting piggybac proteins</t>
  </si>
  <si>
    <t>&gt;Q8N328</t>
  </si>
  <si>
    <t>Homo sapiens</t>
  </si>
  <si>
    <t>number</t>
  </si>
  <si>
    <t>standard deviation</t>
  </si>
  <si>
    <t>number of mammalian proteins</t>
  </si>
  <si>
    <t>mean of mammalian proteins</t>
  </si>
  <si>
    <t>full length protein</t>
  </si>
  <si>
    <t>transposase domain</t>
  </si>
  <si>
    <t>100 aas before transposase domain</t>
  </si>
  <si>
    <t>id setmar</t>
  </si>
  <si>
    <t>class (order)</t>
  </si>
  <si>
    <t>&gt;V8NWJ5</t>
  </si>
  <si>
    <t>Ophiophagus hannah</t>
  </si>
  <si>
    <t>reptilia (Squamata)</t>
  </si>
  <si>
    <t>&gt;A0A151MK73</t>
  </si>
  <si>
    <t>Alligator mississippiensis</t>
  </si>
  <si>
    <t>reptilia (crocodilia)</t>
  </si>
  <si>
    <t>&gt;Q5I0M0</t>
  </si>
  <si>
    <t>Rattus norvegicus</t>
  </si>
  <si>
    <t>mammalia (rodentia)</t>
  </si>
  <si>
    <t>&gt;Q80UJ9</t>
  </si>
  <si>
    <t>Mus musculus</t>
  </si>
  <si>
    <t>&gt;A0A096N096</t>
  </si>
  <si>
    <t>Papio anubis</t>
  </si>
  <si>
    <t>mammalia (primates)</t>
  </si>
  <si>
    <t>&gt;A0A0D9RF60</t>
  </si>
  <si>
    <t>Chlorocebus sabaeus</t>
  </si>
  <si>
    <t>&gt;A0A2I3SBE1</t>
  </si>
  <si>
    <t>Pan troglodytes</t>
  </si>
  <si>
    <t>&gt;A0A2K5E1D4</t>
  </si>
  <si>
    <t>Aotus nancymaae</t>
  </si>
  <si>
    <t>&gt;A0A2K5IAQ9</t>
  </si>
  <si>
    <t>Colobus angolensis palliatus</t>
  </si>
  <si>
    <t>&gt;A0A2K5LHF7</t>
  </si>
  <si>
    <t>Cercocebus atys</t>
  </si>
  <si>
    <t>&gt;A0A2K5Q085</t>
  </si>
  <si>
    <t>Cebus capucinus imitator</t>
  </si>
  <si>
    <t>&gt;A0A2K5UME4</t>
  </si>
  <si>
    <t>Macaca fascicularis</t>
  </si>
  <si>
    <t>&gt;A0A2K6A0G6</t>
  </si>
  <si>
    <t>Mandrillus leucophaeus</t>
  </si>
  <si>
    <t>&gt;A0A2K6EAX2</t>
  </si>
  <si>
    <t>Macaca nemestrina</t>
  </si>
  <si>
    <t>&gt;A0A2K6KSJ5</t>
  </si>
  <si>
    <t>Rhinopithecus bieti</t>
  </si>
  <si>
    <t>&gt;A0A2K6RB28</t>
  </si>
  <si>
    <t>Rhinopithecus roxellana</t>
  </si>
  <si>
    <t>&gt;A0A2K6T1U6</t>
  </si>
  <si>
    <t>Saimiri boliviensis boliviensis</t>
  </si>
  <si>
    <t>&gt;A0A2R9BWD0</t>
  </si>
  <si>
    <t>Pan paniscus</t>
  </si>
  <si>
    <t>&gt;G1QSW0</t>
  </si>
  <si>
    <t>Nomascus leucogenys</t>
  </si>
  <si>
    <t>&gt;G3QQG6</t>
  </si>
  <si>
    <t>Gorilla gorilla gorilla</t>
  </si>
  <si>
    <t>&gt;H2PA76</t>
  </si>
  <si>
    <t>Pongo abelii</t>
  </si>
  <si>
    <t>&gt;I0FL49</t>
  </si>
  <si>
    <t>Macaca mulatta</t>
  </si>
  <si>
    <t>&gt;Q1G660</t>
  </si>
  <si>
    <t>Galago senegalensis</t>
  </si>
  <si>
    <t>&gt;Q1G661</t>
  </si>
  <si>
    <t>Tarsius syrichta</t>
  </si>
  <si>
    <t>&gt;Q1G662</t>
  </si>
  <si>
    <t>Aotus trivirgatus</t>
  </si>
  <si>
    <t>&gt;Q1G663</t>
  </si>
  <si>
    <t>Chlorocebus aethiops</t>
  </si>
  <si>
    <t>&gt;Q1G664</t>
  </si>
  <si>
    <t>Symphalangus syndactylus</t>
  </si>
  <si>
    <t>&gt;Q1G665</t>
  </si>
  <si>
    <t>Pongo pygmaeus</t>
  </si>
  <si>
    <t>&gt;Q1G666</t>
  </si>
  <si>
    <t>Gorilla gorilla</t>
  </si>
  <si>
    <t>&gt;Q53H47</t>
  </si>
  <si>
    <t>&gt;U3CZH8</t>
  </si>
  <si>
    <t>Callithrix jacchus</t>
  </si>
  <si>
    <t>&gt;A0A340WKL2</t>
  </si>
  <si>
    <t>Lipotes vexillifer</t>
  </si>
  <si>
    <t>mammalia (Cetacea)</t>
  </si>
  <si>
    <t>&gt;A0A2U3YE02</t>
  </si>
  <si>
    <t>Leptonychotes weddellii</t>
  </si>
  <si>
    <t>mammalia (carnivora)</t>
  </si>
  <si>
    <t>&gt;A0A6G1AZN0</t>
  </si>
  <si>
    <t>Crocuta crocuta</t>
  </si>
  <si>
    <t>&gt;E2R9M4</t>
  </si>
  <si>
    <t>Canis lupus familiaris</t>
  </si>
  <si>
    <t>&gt;Q0VD24</t>
  </si>
  <si>
    <t>Bos taurus</t>
  </si>
  <si>
    <t>mammalia (Artiodactyla)</t>
  </si>
  <si>
    <t>&gt;A0A6I9K4L4</t>
  </si>
  <si>
    <t>Chrysochloris asiatica</t>
  </si>
  <si>
    <t>mammalia (Afrosoricida)</t>
  </si>
  <si>
    <t>&gt;A0A5N5TFH7</t>
  </si>
  <si>
    <t>Malacostraca (Isopoda)</t>
  </si>
  <si>
    <t>&gt;A0A5B7I476</t>
  </si>
  <si>
    <t>Portunus trituberculatus</t>
  </si>
  <si>
    <t>Malacostraca (Decapoda)</t>
  </si>
  <si>
    <t>&gt;A0A4D8ZHB8</t>
  </si>
  <si>
    <t>Salvia splendens</t>
  </si>
  <si>
    <t>Magnoliopsida (Lamiales)</t>
  </si>
  <si>
    <t>&gt;A0A1Q2TRM3</t>
  </si>
  <si>
    <t>Gnatocerus cornutus</t>
  </si>
  <si>
    <t>insects (coleoptera)</t>
  </si>
  <si>
    <t>&gt;A0A4C1W0A5</t>
  </si>
  <si>
    <t>Eumeta variegata</t>
  </si>
  <si>
    <t>insecta (lepidoptera)</t>
  </si>
  <si>
    <t>&gt;A0A146L384</t>
  </si>
  <si>
    <t>Lygus hesperus</t>
  </si>
  <si>
    <t>insecta (hemiptera)</t>
  </si>
  <si>
    <t>&gt;A0A2H8TV08</t>
  </si>
  <si>
    <t>&gt;A0A2S2PL31</t>
  </si>
  <si>
    <t>Schizaphis graminum</t>
  </si>
  <si>
    <t>&gt;A0A2S2QI10</t>
  </si>
  <si>
    <t>Sipha flava</t>
  </si>
  <si>
    <t>&gt;A0A0K8UDX9</t>
  </si>
  <si>
    <t>Bactrocera latifrons</t>
  </si>
  <si>
    <t>insecta (diptera)</t>
  </si>
  <si>
    <t>&gt;A0A2P8ZBN3</t>
  </si>
  <si>
    <t>Blattella germanica</t>
  </si>
  <si>
    <t>insecta (Blattodea)</t>
  </si>
  <si>
    <t>&gt;T2MC65</t>
  </si>
  <si>
    <t>Hydra vulgaris</t>
  </si>
  <si>
    <t>hydrozoa (Anthoathecata)</t>
  </si>
  <si>
    <t>&gt;A0A0V0U942</t>
  </si>
  <si>
    <t>Enoplea (Trichinellida)</t>
  </si>
  <si>
    <t>&gt;A0A0V1BJD2</t>
  </si>
  <si>
    <t>Trichinella spiralis</t>
  </si>
  <si>
    <t>&gt;A0A0V1CJM6</t>
  </si>
  <si>
    <t>Trichinella britovi</t>
  </si>
  <si>
    <t>&gt;A0A0V1FTC5</t>
  </si>
  <si>
    <t>Trichinella pseudospiralis</t>
  </si>
  <si>
    <t>&gt;A0A0V1HVJ2</t>
  </si>
  <si>
    <t>&gt;A0A0V1L2H0</t>
  </si>
  <si>
    <t>&gt;A0A0V1M9R1</t>
  </si>
  <si>
    <t>&gt;A0A0V1NLT5</t>
  </si>
  <si>
    <t>&gt;A0A0B2VC53</t>
  </si>
  <si>
    <t>Toxocara canis</t>
  </si>
  <si>
    <t>Chromadorea (Rhabditida)</t>
  </si>
  <si>
    <t>&gt;A0A061SNP3</t>
  </si>
  <si>
    <t>Tetraselmis sp, GSL018</t>
  </si>
  <si>
    <t>Chlorodendrophyceae (Chlorodendrales)</t>
  </si>
  <si>
    <t>&gt;A0A3Q2UL69</t>
  </si>
  <si>
    <t>Gallus gallus</t>
  </si>
  <si>
    <t>aves (galliformes)</t>
  </si>
  <si>
    <t>&gt;A0A4Y2II44</t>
  </si>
  <si>
    <t>Araneus ventricosus</t>
  </si>
  <si>
    <t>arachnida (araneae)</t>
  </si>
  <si>
    <t>&gt;A0A2B4SYZ7</t>
  </si>
  <si>
    <t>Stylophora pistillata</t>
  </si>
  <si>
    <t>Anthozoa (Scleractinia)</t>
  </si>
  <si>
    <t>&gt;A0A1L8GPF5</t>
  </si>
  <si>
    <t>Xenopus laevis</t>
  </si>
  <si>
    <t>amphibia (anura)</t>
  </si>
  <si>
    <t>&gt;B0BMJ1</t>
  </si>
  <si>
    <t>Xenopus tropicalis</t>
  </si>
  <si>
    <t>&gt;A0A4Z2HUG6</t>
  </si>
  <si>
    <t>Liparis tanakae</t>
  </si>
  <si>
    <t>Actinopterygii (perciformes)</t>
  </si>
  <si>
    <t>&gt;E6ZFN4</t>
  </si>
  <si>
    <t>Dicentrarchus labrax</t>
  </si>
  <si>
    <t>&gt;A0A1A7X0S2</t>
  </si>
  <si>
    <t>Actinopterygii (Cyprinodontiformes)</t>
  </si>
  <si>
    <t>&gt;A0A1A8C7A0</t>
  </si>
  <si>
    <t>&gt;A0A1A8GS47</t>
  </si>
  <si>
    <t>&gt;A0A1A8IWP7</t>
  </si>
  <si>
    <t>Nothobranchius kuhntae</t>
  </si>
  <si>
    <t>&gt;A0A1A8KXZ1</t>
  </si>
  <si>
    <t>&gt;A0A1A8RNV3</t>
  </si>
  <si>
    <t>Nothobranchius rachovii</t>
  </si>
  <si>
    <t>&gt;A0A1A8UXS9</t>
  </si>
  <si>
    <t>Nothobranchius furzeri</t>
  </si>
  <si>
    <t>&gt;A8WG60</t>
  </si>
  <si>
    <t>Danio rerio</t>
  </si>
  <si>
    <t>Actinopterygii (Cypriniformes)</t>
  </si>
  <si>
    <t>setmar</t>
  </si>
  <si>
    <t>piggybac 1 mammals</t>
  </si>
  <si>
    <t>piggybac 2 mammals</t>
  </si>
  <si>
    <t>piggybac 3 mammals</t>
  </si>
  <si>
    <t>piggybac 4 mammals</t>
  </si>
  <si>
    <t>piggybac 5 mammals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</si>
</sst>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0" fillId="2" borderId="0" xfId="0" applyFill="1"/>
    <xf numFmtId="164" fontId="0" fillId="0" borderId="0" xfId="0" applyNumberFormat="1"/>
    <xf numFmtId="165" fontId="0" fillId="0" borderId="0" xfId="0" applyNumberFormat="1"/>
    <xf numFmtId="164" fontId="2" fillId="0" borderId="0" xfId="0" applyNumberFormat="1" applyFont="1"/>
    <xf numFmtId="164" fontId="3" fillId="0" borderId="0" xfId="0" applyNumberFormat="1" applyFont="1"/>
    <xf numFmtId="166" fontId="0" fillId="0" borderId="0" xfId="0" applyNumberFormat="1"/>
    <xf numFmtId="164" fontId="0" fillId="0" borderId="0" xfId="0" applyNumberFormat="1" applyFill="1"/>
    <xf numFmtId="0" fontId="2" fillId="0" borderId="0" xfId="0" applyFont="1"/>
    <xf numFmtId="0" fontId="0" fillId="0" borderId="0" xfId="0" applyFill="1" applyAlignment="1">
      <alignment wrapText="1"/>
    </xf>
    <xf numFmtId="164" fontId="0" fillId="0" borderId="0" xfId="0" applyNumberFormat="1" applyFill="1" applyAlignment="1">
      <alignment wrapText="1"/>
    </xf>
    <xf numFmtId="0" fontId="0" fillId="0" borderId="0" xfId="0" applyFill="1"/>
    <xf numFmtId="166" fontId="2" fillId="0" borderId="0" xfId="0" applyNumberFormat="1" applyFont="1"/>
    <xf numFmtId="166" fontId="3" fillId="0" borderId="0" xfId="0" applyNumberFormat="1" applyFont="1"/>
    <xf numFmtId="49" fontId="0" fillId="0" borderId="0" xfId="0" applyNumberFormat="1"/>
    <xf numFmtId="2" fontId="0" fillId="0" borderId="0" xfId="0" applyNumberFormat="1"/>
    <xf numFmtId="0" fontId="0" fillId="0" borderId="0" xfId="0" quotePrefix="1"/>
    <xf numFmtId="165" fontId="1" fillId="0" borderId="0" xfId="0" applyNumberFormat="1" applyFont="1"/>
    <xf numFmtId="0" fontId="2" fillId="2" borderId="0" xfId="0" applyFont="1" applyFill="1"/>
    <xf numFmtId="0" fontId="3" fillId="2" borderId="0" xfId="0" applyFont="1" applyFill="1"/>
    <xf numFmtId="0" fontId="3" fillId="0" borderId="0" xfId="0" applyFont="1"/>
    <xf numFmtId="0" fontId="4" fillId="0" borderId="0" xfId="0" applyFont="1"/>
    <xf numFmtId="0" fontId="2" fillId="0" borderId="0" xfId="0" applyFont="1" applyFill="1"/>
    <xf numFmtId="0" fontId="3" fillId="0" borderId="0" xfId="0" applyFont="1" applyFill="1"/>
    <xf numFmtId="1" fontId="0" fillId="0" borderId="0" xfId="0" applyNumberFormat="1"/>
    <xf numFmtId="0" fontId="4" fillId="2" borderId="0" xfId="0" applyFont="1" applyFill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disorder_figures!$B$1</c:f>
              <c:strCache>
                <c:ptCount val="1"/>
                <c:pt idx="0">
                  <c:v>full length protein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solidFill>
                <a:schemeClr val="bg2">
                  <a:lumMod val="50000"/>
                </a:schemeClr>
              </a:solidFill>
            </a:ln>
            <a:effectLst/>
          </c:spPr>
          <c:invertIfNegative val="0"/>
          <c:cat>
            <c:strRef>
              <c:f>disorder_figures!$A$2:$A$7</c:f>
              <c:strCache>
                <c:ptCount val="6"/>
                <c:pt idx="0">
                  <c:v>piggybac 1</c:v>
                </c:pt>
                <c:pt idx="1">
                  <c:v>piggybac 2</c:v>
                </c:pt>
                <c:pt idx="2">
                  <c:v>piggybac 3</c:v>
                </c:pt>
                <c:pt idx="3">
                  <c:v>piggybac 4</c:v>
                </c:pt>
                <c:pt idx="4">
                  <c:v>piggybac 5</c:v>
                </c:pt>
                <c:pt idx="5">
                  <c:v>setmar</c:v>
                </c:pt>
              </c:strCache>
            </c:strRef>
          </c:cat>
          <c:val>
            <c:numRef>
              <c:f>disorder_figures!$B$2:$B$7</c:f>
              <c:numCache>
                <c:formatCode>0.0</c:formatCode>
                <c:ptCount val="6"/>
                <c:pt idx="0">
                  <c:v>19.156039999999997</c:v>
                </c:pt>
                <c:pt idx="1">
                  <c:v>15.71198646616541</c:v>
                </c:pt>
                <c:pt idx="2">
                  <c:v>14.944709722222221</c:v>
                </c:pt>
                <c:pt idx="3">
                  <c:v>15.314688590604016</c:v>
                </c:pt>
                <c:pt idx="4">
                  <c:v>12.916810762331838</c:v>
                </c:pt>
                <c:pt idx="5">
                  <c:v>6.5673905405405417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4-497C-9B17-486B6918E596}"/>
            </c:ext>
          </c:extLst>
        </c:ser>
        <c:ser>
          <c:idx val="1"/>
          <c:order val="1"/>
          <c:tx>
            <c:strRef>
              <c:f>disorder_figures!$C$1</c:f>
              <c:strCache>
                <c:ptCount val="1"/>
                <c:pt idx="0">
                  <c:v>transposase domain</c:v>
                </c:pt>
              </c:strCache>
            </c:strRef>
          </c:tx>
          <c:spPr>
            <a:solidFill>
              <a:schemeClr val="bg2">
                <a:lumMod val="10000"/>
              </a:schemeClr>
            </a:solidFill>
            <a:ln>
              <a:solidFill>
                <a:schemeClr val="bg2">
                  <a:lumMod val="10000"/>
                </a:schemeClr>
              </a:solidFill>
            </a:ln>
            <a:effectLst/>
          </c:spPr>
          <c:invertIfNegative val="0"/>
          <c:cat>
            <c:strRef>
              <c:f>disorder_figures!$A$2:$A$7</c:f>
              <c:strCache>
                <c:ptCount val="6"/>
                <c:pt idx="0">
                  <c:v>piggybac 1</c:v>
                </c:pt>
                <c:pt idx="1">
                  <c:v>piggybac 2</c:v>
                </c:pt>
                <c:pt idx="2">
                  <c:v>piggybac 3</c:v>
                </c:pt>
                <c:pt idx="3">
                  <c:v>piggybac 4</c:v>
                </c:pt>
                <c:pt idx="4">
                  <c:v>piggybac 5</c:v>
                </c:pt>
                <c:pt idx="5">
                  <c:v>setmar</c:v>
                </c:pt>
              </c:strCache>
            </c:strRef>
          </c:cat>
          <c:val>
            <c:numRef>
              <c:f>disorder_figures!$C$2:$C$7</c:f>
              <c:numCache>
                <c:formatCode>0.0</c:formatCode>
                <c:ptCount val="6"/>
                <c:pt idx="0">
                  <c:v>0.9421113043478262</c:v>
                </c:pt>
                <c:pt idx="1">
                  <c:v>1.9374390977443616</c:v>
                </c:pt>
                <c:pt idx="2">
                  <c:v>2.1880055555555558</c:v>
                </c:pt>
                <c:pt idx="3">
                  <c:v>3.8612194630872483</c:v>
                </c:pt>
                <c:pt idx="4">
                  <c:v>1.3073300448430492</c:v>
                </c:pt>
                <c:pt idx="5">
                  <c:v>7.4244199999999996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4-497C-9B17-486B6918E596}"/>
            </c:ext>
          </c:extLst>
        </c:ser>
        <c:ser>
          <c:idx val="2"/>
          <c:order val="2"/>
          <c:tx>
            <c:strRef>
              <c:f>disorder_figures!$D$1</c:f>
              <c:strCache>
                <c:ptCount val="1"/>
                <c:pt idx="0">
                  <c:v>100 aas before transposase domain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bg2">
                  <a:lumMod val="90000"/>
                </a:schemeClr>
              </a:solidFill>
            </a:ln>
            <a:effectLst/>
          </c:spPr>
          <c:invertIfNegative val="0"/>
          <c:cat>
            <c:strRef>
              <c:f>disorder_figures!$A$2:$A$7</c:f>
              <c:strCache>
                <c:ptCount val="6"/>
                <c:pt idx="0">
                  <c:v>piggybac 1</c:v>
                </c:pt>
                <c:pt idx="1">
                  <c:v>piggybac 2</c:v>
                </c:pt>
                <c:pt idx="2">
                  <c:v>piggybac 3</c:v>
                </c:pt>
                <c:pt idx="3">
                  <c:v>piggybac 4</c:v>
                </c:pt>
                <c:pt idx="4">
                  <c:v>piggybac 5</c:v>
                </c:pt>
                <c:pt idx="5">
                  <c:v>setmar</c:v>
                </c:pt>
              </c:strCache>
            </c:strRef>
          </c:cat>
          <c:val>
            <c:numRef>
              <c:f>disorder_figures!$D$2:$D$7</c:f>
              <c:numCache>
                <c:formatCode>0.0</c:formatCode>
                <c:ptCount val="6"/>
                <c:pt idx="0">
                  <c:v>32.507976767676773</c:v>
                </c:pt>
                <c:pt idx="1">
                  <c:v>56.235864516129034</c:v>
                </c:pt>
                <c:pt idx="2">
                  <c:v>45.811054385964916</c:v>
                </c:pt>
                <c:pt idx="3">
                  <c:v>46.631089705882353</c:v>
                </c:pt>
                <c:pt idx="4">
                  <c:v>77.702745138888886</c:v>
                </c:pt>
                <c:pt idx="5">
                  <c:v>15.233333333333333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4-497C-9B17-486B6918E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7"/>
        <c:axId val="384041424"/>
        <c:axId val="382459256"/>
      </c:barChart>
      <c:catAx>
        <c:axId val="384041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82459256"/>
        <c:crosses val="autoZero"/>
        <c:auto val="1"/>
        <c:lblAlgn val="ctr"/>
        <c:lblOffset val="100"/>
        <c:noMultiLvlLbl val="0"/>
      </c:catAx>
      <c:valAx>
        <c:axId val="382459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Disorder rate</a:t>
                </a:r>
                <a:r>
                  <a:rPr lang="en-US"/>
                  <a:t>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8404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disorder_figures!$H$1</c:f>
              <c:strCache>
                <c:ptCount val="1"/>
                <c:pt idx="0">
                  <c:v>percent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disorder_figures!$G$2:$G$6</c:f>
              <c:strCache>
                <c:ptCount val="5"/>
                <c:pt idx="0">
                  <c:v>piggybac 1 mammals</c:v>
                </c:pt>
                <c:pt idx="1">
                  <c:v>piggybac 2 mammals</c:v>
                </c:pt>
                <c:pt idx="2">
                  <c:v>piggybac 3 mammals</c:v>
                </c:pt>
                <c:pt idx="3">
                  <c:v>piggybac 4 mammals</c:v>
                </c:pt>
                <c:pt idx="4">
                  <c:v>piggybac 5 mammals</c:v>
                </c:pt>
              </c:strCache>
            </c:strRef>
          </c:cat>
          <c:val>
            <c:numRef>
              <c:f>disorder_figures!$H$2:$H$6</c:f>
              <c:numCache>
                <c:formatCode>0.0</c:formatCode>
                <c:ptCount val="5"/>
                <c:pt idx="0">
                  <c:v>23.299419736842111</c:v>
                </c:pt>
                <c:pt idx="1">
                  <c:v>17.242693749999997</c:v>
                </c:pt>
                <c:pt idx="2">
                  <c:v>27.750679999999999</c:v>
                </c:pt>
                <c:pt idx="3">
                  <c:v>18.953582608695651</c:v>
                </c:pt>
                <c:pt idx="4">
                  <c:v>13.23922134831461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B7-49E3-A3AF-A55A8B81B241}"/>
            </c:ext>
          </c:extLst>
        </c:ser>
        <c:ser>
          <c:idx val="1"/>
          <c:order val="1"/>
          <c:tx>
            <c:strRef>
              <c:f>disorder_figures!$I$1</c:f>
              <c:strCache>
                <c:ptCount val="1"/>
                <c:pt idx="0">
                  <c:v>percent DDE_Tpn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disorder_figures!$G$2:$G$6</c:f>
              <c:strCache>
                <c:ptCount val="5"/>
                <c:pt idx="0">
                  <c:v>piggybac 1 mammals</c:v>
                </c:pt>
                <c:pt idx="1">
                  <c:v>piggybac 2 mammals</c:v>
                </c:pt>
                <c:pt idx="2">
                  <c:v>piggybac 3 mammals</c:v>
                </c:pt>
                <c:pt idx="3">
                  <c:v>piggybac 4 mammals</c:v>
                </c:pt>
                <c:pt idx="4">
                  <c:v>piggybac 5 mammals</c:v>
                </c:pt>
              </c:strCache>
            </c:strRef>
          </c:cat>
          <c:val>
            <c:numRef>
              <c:f>disorder_figures!$I$2:$I$6</c:f>
              <c:numCache>
                <c:formatCode>0.0</c:formatCode>
                <c:ptCount val="5"/>
                <c:pt idx="0">
                  <c:v>0.25186052631578953</c:v>
                </c:pt>
                <c:pt idx="1">
                  <c:v>1.3376750000000004</c:v>
                </c:pt>
                <c:pt idx="2">
                  <c:v>5.5720000000000006E-2</c:v>
                </c:pt>
                <c:pt idx="3">
                  <c:v>7.4447000000000001</c:v>
                </c:pt>
                <c:pt idx="4">
                  <c:v>1.3802966292134833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B7-49E3-A3AF-A55A8B81B241}"/>
            </c:ext>
          </c:extLst>
        </c:ser>
        <c:ser>
          <c:idx val="2"/>
          <c:order val="2"/>
          <c:tx>
            <c:strRef>
              <c:f>disorder_figures!$J$1</c:f>
              <c:strCache>
                <c:ptCount val="1"/>
                <c:pt idx="0">
                  <c:v>percent 100 before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disorder_figures!$G$2:$G$6</c:f>
              <c:strCache>
                <c:ptCount val="5"/>
                <c:pt idx="0">
                  <c:v>piggybac 1 mammals</c:v>
                </c:pt>
                <c:pt idx="1">
                  <c:v>piggybac 2 mammals</c:v>
                </c:pt>
                <c:pt idx="2">
                  <c:v>piggybac 3 mammals</c:v>
                </c:pt>
                <c:pt idx="3">
                  <c:v>piggybac 4 mammals</c:v>
                </c:pt>
                <c:pt idx="4">
                  <c:v>piggybac 5 mammals</c:v>
                </c:pt>
              </c:strCache>
            </c:strRef>
          </c:cat>
          <c:val>
            <c:numRef>
              <c:f>disorder_figures!$J$2:$J$6</c:f>
              <c:numCache>
                <c:formatCode>0.0</c:formatCode>
                <c:ptCount val="5"/>
                <c:pt idx="0">
                  <c:v>29.918192105263159</c:v>
                </c:pt>
                <c:pt idx="1">
                  <c:v>61.837499999999999</c:v>
                </c:pt>
                <c:pt idx="2">
                  <c:v>55.2</c:v>
                </c:pt>
                <c:pt idx="3">
                  <c:v>64.067195652173908</c:v>
                </c:pt>
                <c:pt idx="4">
                  <c:v>78.450396721311449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B7-49E3-A3AF-A55A8B81B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3859184"/>
        <c:axId val="385058888"/>
      </c:barChart>
      <c:catAx>
        <c:axId val="38385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85058888"/>
        <c:crosses val="autoZero"/>
        <c:auto val="1"/>
        <c:lblAlgn val="ctr"/>
        <c:lblOffset val="100"/>
        <c:noMultiLvlLbl val="0"/>
      </c:catAx>
      <c:valAx>
        <c:axId val="385058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83859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263525</xdr:colOff>
      <xdr:row>9</xdr:row>
      <xdr:rowOff>107956</xdr:rowOff>
    </xdr:from>
    <xdr:to>
      <xdr:col>6</xdr:col>
      <xdr:colOff>307975</xdr:colOff>
      <xdr:row>24</xdr:row>
      <xdr:rowOff>88906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A1233F73-8A73-441C-83EF-4ADDC7AE59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555625</xdr:colOff>
      <xdr:row>9</xdr:row>
      <xdr:rowOff>101606</xdr:rowOff>
    </xdr:from>
    <xdr:to>
      <xdr:col>13</xdr:col>
      <xdr:colOff>530225</xdr:colOff>
      <xdr:row>24</xdr:row>
      <xdr:rowOff>82556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41BA2D7-DF9C-49E9-A2A6-A7A0764637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4"/>
  <sheetViews>
    <sheetView zoomScaleNormal="100" workbookViewId="0">
      <pane ySplit="1" topLeftCell="A80" activePane="bottomLeft" state="frozen"/>
      <selection pane="bottomLeft" activeCell="I93" sqref="I93"/>
    </sheetView>
  </sheetViews>
  <sheetFormatPr defaultRowHeight="14.5" x14ac:dyDescent="0.35"/>
  <cols>
    <col min="1" max="1" width="11.453125" customWidth="1"/>
    <col min="3" max="3" width="21.54296875" customWidth="1"/>
    <col min="4" max="4" width="13.81640625" customWidth="1"/>
  </cols>
  <sheetData>
    <row r="1" spans="1:38" s="2" customFormat="1" ht="58" x14ac:dyDescent="0.35">
      <c r="A1" s="2" t="s">
        <v>324</v>
      </c>
      <c r="B1" s="2" t="s">
        <v>325</v>
      </c>
      <c r="C1" s="2" t="s">
        <v>326</v>
      </c>
      <c r="D1" s="2" t="s">
        <v>327</v>
      </c>
      <c r="E1" s="2" t="s">
        <v>328</v>
      </c>
      <c r="F1" s="2" t="s">
        <v>293</v>
      </c>
      <c r="G1" s="1" t="s">
        <v>291</v>
      </c>
      <c r="H1" s="1" t="s">
        <v>292</v>
      </c>
      <c r="I1" s="1" t="s">
        <v>294</v>
      </c>
      <c r="J1" s="1" t="s">
        <v>295</v>
      </c>
      <c r="K1" s="1" t="s">
        <v>296</v>
      </c>
      <c r="L1" s="1" t="s">
        <v>297</v>
      </c>
      <c r="M1" s="1" t="s">
        <v>298</v>
      </c>
      <c r="N1" s="1" t="s">
        <v>299</v>
      </c>
      <c r="O1" s="1" t="s">
        <v>300</v>
      </c>
      <c r="P1" s="1" t="s">
        <v>301</v>
      </c>
      <c r="Q1" s="1" t="s">
        <v>302</v>
      </c>
      <c r="R1" s="1" t="s">
        <v>303</v>
      </c>
      <c r="S1" s="1" t="s">
        <v>304</v>
      </c>
      <c r="T1" s="1" t="s">
        <v>305</v>
      </c>
      <c r="U1" s="1" t="s">
        <v>306</v>
      </c>
      <c r="V1" s="1" t="s">
        <v>307</v>
      </c>
      <c r="W1" s="1" t="s">
        <v>308</v>
      </c>
      <c r="X1" s="1" t="s">
        <v>309</v>
      </c>
      <c r="Y1" s="1" t="s">
        <v>310</v>
      </c>
      <c r="Z1" s="1" t="s">
        <v>311</v>
      </c>
      <c r="AA1" s="1" t="s">
        <v>312</v>
      </c>
      <c r="AB1" s="1" t="s">
        <v>313</v>
      </c>
      <c r="AC1" s="1" t="s">
        <v>314</v>
      </c>
      <c r="AD1" s="1" t="s">
        <v>315</v>
      </c>
      <c r="AE1" s="1" t="s">
        <v>316</v>
      </c>
      <c r="AF1" s="1" t="s">
        <v>317</v>
      </c>
      <c r="AG1" s="1" t="s">
        <v>318</v>
      </c>
      <c r="AH1" s="1" t="s">
        <v>319</v>
      </c>
      <c r="AI1" s="1" t="s">
        <v>320</v>
      </c>
      <c r="AJ1" s="1" t="s">
        <v>321</v>
      </c>
      <c r="AK1" s="1" t="s">
        <v>322</v>
      </c>
      <c r="AL1" s="1" t="s">
        <v>323</v>
      </c>
    </row>
    <row r="2" spans="1:38" x14ac:dyDescent="0.3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>
        <v>389</v>
      </c>
      <c r="G2" s="4">
        <v>0.13489999999999999</v>
      </c>
      <c r="H2" s="4">
        <v>0.2203</v>
      </c>
      <c r="I2" s="4">
        <v>14.653</v>
      </c>
      <c r="J2" s="4">
        <v>57</v>
      </c>
      <c r="K2" s="4" t="s">
        <v>5</v>
      </c>
      <c r="L2" s="4" t="s">
        <v>5</v>
      </c>
      <c r="M2" s="4" t="s">
        <v>5</v>
      </c>
      <c r="N2" s="4" t="s">
        <v>5</v>
      </c>
      <c r="O2" s="4" t="s">
        <v>5</v>
      </c>
      <c r="P2" s="4" t="s">
        <v>5</v>
      </c>
      <c r="Q2" s="4">
        <v>0.1265</v>
      </c>
      <c r="R2" s="4">
        <v>0.6734</v>
      </c>
      <c r="S2" s="4">
        <v>2</v>
      </c>
      <c r="T2" s="4">
        <v>297</v>
      </c>
      <c r="U2" s="4">
        <v>93</v>
      </c>
      <c r="V2" s="4">
        <v>389</v>
      </c>
      <c r="W2" s="4">
        <v>0.52290000000000003</v>
      </c>
      <c r="X2" s="4">
        <v>59.782600000000002</v>
      </c>
      <c r="Y2" s="4">
        <v>55</v>
      </c>
      <c r="Z2" s="4">
        <v>92</v>
      </c>
      <c r="AA2" s="4" t="s">
        <v>5</v>
      </c>
      <c r="AB2" s="4" t="s">
        <v>5</v>
      </c>
      <c r="AC2" s="4" t="s">
        <v>5</v>
      </c>
      <c r="AD2" s="4" t="s">
        <v>5</v>
      </c>
      <c r="AE2" s="4">
        <v>0.52290000000000003</v>
      </c>
      <c r="AF2" s="4">
        <v>59.782600000000002</v>
      </c>
      <c r="AG2" s="4">
        <v>55</v>
      </c>
      <c r="AH2" s="4">
        <v>92</v>
      </c>
      <c r="AI2" s="4" t="s">
        <v>5</v>
      </c>
      <c r="AJ2" s="4" t="s">
        <v>5</v>
      </c>
      <c r="AK2" s="4" t="s">
        <v>5</v>
      </c>
      <c r="AL2" s="4" t="s">
        <v>5</v>
      </c>
    </row>
    <row r="3" spans="1:38" x14ac:dyDescent="0.35">
      <c r="A3" s="4" t="s">
        <v>6</v>
      </c>
      <c r="B3" s="4" t="s">
        <v>7</v>
      </c>
      <c r="C3" s="4" t="s">
        <v>8</v>
      </c>
      <c r="D3" s="4" t="s">
        <v>3</v>
      </c>
      <c r="E3" s="4" t="s">
        <v>9</v>
      </c>
      <c r="F3" s="4">
        <v>809</v>
      </c>
      <c r="G3" s="4">
        <v>0.28170000000000001</v>
      </c>
      <c r="H3" s="4">
        <v>0.31469999999999998</v>
      </c>
      <c r="I3" s="4">
        <v>22.4969</v>
      </c>
      <c r="J3" s="4">
        <v>182</v>
      </c>
      <c r="K3" s="4">
        <v>0.3533</v>
      </c>
      <c r="L3" s="4">
        <v>13.333299999999999</v>
      </c>
      <c r="M3" s="4">
        <v>12</v>
      </c>
      <c r="N3" s="4">
        <v>90</v>
      </c>
      <c r="O3" s="4">
        <v>40</v>
      </c>
      <c r="P3" s="4">
        <v>129</v>
      </c>
      <c r="Q3" s="4">
        <v>0.1333</v>
      </c>
      <c r="R3" s="4">
        <v>0</v>
      </c>
      <c r="S3" s="4">
        <v>0</v>
      </c>
      <c r="T3" s="4">
        <v>358</v>
      </c>
      <c r="U3" s="4">
        <v>418</v>
      </c>
      <c r="V3" s="4">
        <v>775</v>
      </c>
      <c r="W3" s="4">
        <v>0.40939999999999999</v>
      </c>
      <c r="X3" s="4">
        <v>21</v>
      </c>
      <c r="Y3" s="4">
        <v>21</v>
      </c>
      <c r="Z3" s="4">
        <v>100</v>
      </c>
      <c r="AA3" s="4">
        <v>0.53410000000000002</v>
      </c>
      <c r="AB3" s="4">
        <v>54.166699999999999</v>
      </c>
      <c r="AC3" s="4">
        <v>156</v>
      </c>
      <c r="AD3" s="4">
        <v>288</v>
      </c>
      <c r="AE3" s="4">
        <v>0.46629999999999999</v>
      </c>
      <c r="AF3" s="4">
        <v>35.897399999999998</v>
      </c>
      <c r="AG3" s="4">
        <v>14</v>
      </c>
      <c r="AH3" s="4">
        <v>39</v>
      </c>
      <c r="AI3" s="4">
        <v>8.9599999999999999E-2</v>
      </c>
      <c r="AJ3" s="4">
        <v>0</v>
      </c>
      <c r="AK3" s="4">
        <v>0</v>
      </c>
      <c r="AL3" s="4">
        <v>34</v>
      </c>
    </row>
    <row r="4" spans="1:38" x14ac:dyDescent="0.35">
      <c r="A4" s="4" t="s">
        <v>19</v>
      </c>
      <c r="B4" s="4" t="s">
        <v>20</v>
      </c>
      <c r="C4" s="4" t="s">
        <v>21</v>
      </c>
      <c r="D4" s="4" t="s">
        <v>3</v>
      </c>
      <c r="E4" s="4" t="s">
        <v>9</v>
      </c>
      <c r="F4" s="4">
        <v>808</v>
      </c>
      <c r="G4" s="4">
        <v>0.27829999999999999</v>
      </c>
      <c r="H4" s="4">
        <v>0.314</v>
      </c>
      <c r="I4" s="4">
        <v>23.391100000000002</v>
      </c>
      <c r="J4" s="4">
        <v>189</v>
      </c>
      <c r="K4" s="4">
        <v>0.32640000000000002</v>
      </c>
      <c r="L4" s="4">
        <v>13.333299999999999</v>
      </c>
      <c r="M4" s="4">
        <v>12</v>
      </c>
      <c r="N4" s="4">
        <v>90</v>
      </c>
      <c r="O4" s="4">
        <v>40</v>
      </c>
      <c r="P4" s="4">
        <v>129</v>
      </c>
      <c r="Q4" s="4">
        <v>0.1338</v>
      </c>
      <c r="R4" s="4">
        <v>0</v>
      </c>
      <c r="S4" s="4">
        <v>0</v>
      </c>
      <c r="T4" s="4">
        <v>357</v>
      </c>
      <c r="U4" s="4">
        <v>418</v>
      </c>
      <c r="V4" s="4">
        <v>774</v>
      </c>
      <c r="W4" s="4">
        <v>0.40210000000000001</v>
      </c>
      <c r="X4" s="4">
        <v>21</v>
      </c>
      <c r="Y4" s="4">
        <v>21</v>
      </c>
      <c r="Z4" s="4">
        <v>100</v>
      </c>
      <c r="AA4" s="4">
        <v>0.52629999999999999</v>
      </c>
      <c r="AB4" s="4">
        <v>52.777799999999999</v>
      </c>
      <c r="AC4" s="4">
        <v>152</v>
      </c>
      <c r="AD4" s="4">
        <v>288</v>
      </c>
      <c r="AE4" s="4">
        <v>0.55859999999999999</v>
      </c>
      <c r="AF4" s="4">
        <v>64.102599999999995</v>
      </c>
      <c r="AG4" s="4">
        <v>25</v>
      </c>
      <c r="AH4" s="4">
        <v>39</v>
      </c>
      <c r="AI4" s="4">
        <v>9.4200000000000006E-2</v>
      </c>
      <c r="AJ4" s="4">
        <v>0</v>
      </c>
      <c r="AK4" s="4">
        <v>0</v>
      </c>
      <c r="AL4" s="4">
        <v>34</v>
      </c>
    </row>
    <row r="5" spans="1:38" x14ac:dyDescent="0.35">
      <c r="A5" s="4" t="s">
        <v>64</v>
      </c>
      <c r="B5" s="4" t="s">
        <v>65</v>
      </c>
      <c r="C5" s="4" t="s">
        <v>66</v>
      </c>
      <c r="D5" s="4" t="s">
        <v>3</v>
      </c>
      <c r="E5" s="4" t="s">
        <v>67</v>
      </c>
      <c r="F5" s="4">
        <v>516</v>
      </c>
      <c r="G5" s="4">
        <v>0.1928</v>
      </c>
      <c r="H5" s="4">
        <v>0.25280000000000002</v>
      </c>
      <c r="I5" s="4">
        <v>14.5349</v>
      </c>
      <c r="J5" s="4">
        <v>75</v>
      </c>
      <c r="K5" s="4">
        <v>0.3034</v>
      </c>
      <c r="L5" s="4">
        <v>7.4074</v>
      </c>
      <c r="M5" s="4">
        <v>4</v>
      </c>
      <c r="N5" s="4">
        <v>54</v>
      </c>
      <c r="O5" s="4">
        <v>1</v>
      </c>
      <c r="P5" s="4">
        <v>54</v>
      </c>
      <c r="Q5" s="4">
        <v>0.14099999999999999</v>
      </c>
      <c r="R5" s="4">
        <v>2.3490000000000002</v>
      </c>
      <c r="S5" s="4">
        <v>7</v>
      </c>
      <c r="T5" s="4">
        <v>298</v>
      </c>
      <c r="U5" s="4">
        <v>213</v>
      </c>
      <c r="V5" s="4">
        <v>510</v>
      </c>
      <c r="W5" s="4">
        <v>0.3921</v>
      </c>
      <c r="X5" s="4">
        <v>22</v>
      </c>
      <c r="Y5" s="4">
        <v>22</v>
      </c>
      <c r="Z5" s="4">
        <v>100</v>
      </c>
      <c r="AA5" s="4">
        <v>0.45240000000000002</v>
      </c>
      <c r="AB5" s="4">
        <v>40.506300000000003</v>
      </c>
      <c r="AC5" s="4">
        <v>64</v>
      </c>
      <c r="AD5" s="4">
        <v>158</v>
      </c>
      <c r="AE5" s="4" t="s">
        <v>5</v>
      </c>
      <c r="AF5" s="4" t="s">
        <v>5</v>
      </c>
      <c r="AG5" s="4" t="s">
        <v>5</v>
      </c>
      <c r="AH5" s="4" t="s">
        <v>5</v>
      </c>
      <c r="AI5" s="4">
        <v>9.6100000000000005E-2</v>
      </c>
      <c r="AJ5" s="4">
        <v>0</v>
      </c>
      <c r="AK5" s="4">
        <v>0</v>
      </c>
      <c r="AL5" s="4">
        <v>6</v>
      </c>
    </row>
    <row r="6" spans="1:38" x14ac:dyDescent="0.35">
      <c r="A6" s="4" t="s">
        <v>68</v>
      </c>
      <c r="B6" s="4" t="s">
        <v>69</v>
      </c>
      <c r="C6" s="4" t="s">
        <v>70</v>
      </c>
      <c r="D6" s="4" t="s">
        <v>3</v>
      </c>
      <c r="E6" s="4" t="s">
        <v>4</v>
      </c>
      <c r="F6" s="4">
        <v>786</v>
      </c>
      <c r="G6" s="4">
        <v>0.2208</v>
      </c>
      <c r="H6" s="4">
        <v>0.28389999999999999</v>
      </c>
      <c r="I6" s="4">
        <v>19.5929</v>
      </c>
      <c r="J6" s="4">
        <v>154</v>
      </c>
      <c r="K6" s="4">
        <v>0.22470000000000001</v>
      </c>
      <c r="L6" s="4">
        <v>4.4443999999999999</v>
      </c>
      <c r="M6" s="4">
        <v>4</v>
      </c>
      <c r="N6" s="4">
        <v>90</v>
      </c>
      <c r="O6" s="4">
        <v>40</v>
      </c>
      <c r="P6" s="4">
        <v>129</v>
      </c>
      <c r="Q6" s="4">
        <v>0.1177</v>
      </c>
      <c r="R6" s="4">
        <v>0</v>
      </c>
      <c r="S6" s="4">
        <v>0</v>
      </c>
      <c r="T6" s="4">
        <v>357</v>
      </c>
      <c r="U6" s="4">
        <v>396</v>
      </c>
      <c r="V6" s="4">
        <v>752</v>
      </c>
      <c r="W6" s="4">
        <v>0.40350000000000003</v>
      </c>
      <c r="X6" s="4">
        <v>22</v>
      </c>
      <c r="Y6" s="4">
        <v>22</v>
      </c>
      <c r="Z6" s="4">
        <v>100</v>
      </c>
      <c r="AA6" s="4">
        <v>0.53659999999999997</v>
      </c>
      <c r="AB6" s="4">
        <v>53.383499999999998</v>
      </c>
      <c r="AC6" s="4">
        <v>142</v>
      </c>
      <c r="AD6" s="4">
        <v>266</v>
      </c>
      <c r="AE6" s="4">
        <v>0.43020000000000003</v>
      </c>
      <c r="AF6" s="4">
        <v>20.512799999999999</v>
      </c>
      <c r="AG6" s="4">
        <v>8</v>
      </c>
      <c r="AH6" s="4">
        <v>39</v>
      </c>
      <c r="AI6" s="4">
        <v>4.0500000000000001E-2</v>
      </c>
      <c r="AJ6" s="4">
        <v>0</v>
      </c>
      <c r="AK6" s="4">
        <v>0</v>
      </c>
      <c r="AL6" s="4">
        <v>34</v>
      </c>
    </row>
    <row r="7" spans="1:38" x14ac:dyDescent="0.35">
      <c r="A7" s="4" t="s">
        <v>86</v>
      </c>
      <c r="B7" s="4" t="s">
        <v>7</v>
      </c>
      <c r="C7" s="4" t="s">
        <v>87</v>
      </c>
      <c r="D7" s="4" t="s">
        <v>3</v>
      </c>
      <c r="E7" s="4" t="s">
        <v>88</v>
      </c>
      <c r="F7" s="4">
        <v>730</v>
      </c>
      <c r="G7" s="4">
        <v>0.21640000000000001</v>
      </c>
      <c r="H7" s="4">
        <v>0.28389999999999999</v>
      </c>
      <c r="I7" s="4">
        <v>20.137</v>
      </c>
      <c r="J7" s="4">
        <v>147</v>
      </c>
      <c r="K7" s="4">
        <v>0.33169999999999999</v>
      </c>
      <c r="L7" s="4">
        <v>20</v>
      </c>
      <c r="M7" s="4">
        <v>18</v>
      </c>
      <c r="N7" s="4">
        <v>90</v>
      </c>
      <c r="O7" s="4">
        <v>40</v>
      </c>
      <c r="P7" s="4">
        <v>129</v>
      </c>
      <c r="Q7" s="4">
        <v>0.12479999999999999</v>
      </c>
      <c r="R7" s="4">
        <v>0</v>
      </c>
      <c r="S7" s="4">
        <v>0</v>
      </c>
      <c r="T7" s="4">
        <v>356</v>
      </c>
      <c r="U7" s="4">
        <v>341</v>
      </c>
      <c r="V7" s="4">
        <v>696</v>
      </c>
      <c r="W7" s="4">
        <v>0.4708</v>
      </c>
      <c r="X7" s="4">
        <v>33</v>
      </c>
      <c r="Y7" s="4">
        <v>33</v>
      </c>
      <c r="Z7" s="4">
        <v>100</v>
      </c>
      <c r="AA7" s="4">
        <v>0.52600000000000002</v>
      </c>
      <c r="AB7" s="4">
        <v>52.1327</v>
      </c>
      <c r="AC7" s="4">
        <v>110</v>
      </c>
      <c r="AD7" s="4">
        <v>211</v>
      </c>
      <c r="AE7" s="4">
        <v>0.4945</v>
      </c>
      <c r="AF7" s="4">
        <v>48.7179</v>
      </c>
      <c r="AG7" s="4">
        <v>19</v>
      </c>
      <c r="AH7" s="4">
        <v>39</v>
      </c>
      <c r="AI7" s="4">
        <v>7.8100000000000003E-2</v>
      </c>
      <c r="AJ7" s="4">
        <v>0</v>
      </c>
      <c r="AK7" s="4">
        <v>0</v>
      </c>
      <c r="AL7" s="4">
        <v>34</v>
      </c>
    </row>
    <row r="8" spans="1:38" x14ac:dyDescent="0.35">
      <c r="A8" s="4" t="s">
        <v>89</v>
      </c>
      <c r="B8" s="4" t="s">
        <v>20</v>
      </c>
      <c r="C8" s="4" t="s">
        <v>90</v>
      </c>
      <c r="D8" s="4" t="s">
        <v>3</v>
      </c>
      <c r="E8" s="4" t="s">
        <v>9</v>
      </c>
      <c r="F8" s="4">
        <v>756</v>
      </c>
      <c r="G8" s="4">
        <v>0.28839999999999999</v>
      </c>
      <c r="H8" s="4">
        <v>0.31919999999999998</v>
      </c>
      <c r="I8" s="4">
        <v>23.148099999999999</v>
      </c>
      <c r="J8" s="4">
        <v>175</v>
      </c>
      <c r="K8" s="4">
        <v>0.3105</v>
      </c>
      <c r="L8" s="4">
        <v>10</v>
      </c>
      <c r="M8" s="4">
        <v>9</v>
      </c>
      <c r="N8" s="4">
        <v>90</v>
      </c>
      <c r="O8" s="4">
        <v>40</v>
      </c>
      <c r="P8" s="4">
        <v>129</v>
      </c>
      <c r="Q8" s="4">
        <v>0.13189999999999999</v>
      </c>
      <c r="R8" s="4">
        <v>0</v>
      </c>
      <c r="S8" s="4">
        <v>0</v>
      </c>
      <c r="T8" s="4">
        <v>312</v>
      </c>
      <c r="U8" s="4">
        <v>418</v>
      </c>
      <c r="V8" s="4">
        <v>729</v>
      </c>
      <c r="W8" s="4">
        <v>0.3997</v>
      </c>
      <c r="X8" s="4">
        <v>20</v>
      </c>
      <c r="Y8" s="4">
        <v>20</v>
      </c>
      <c r="Z8" s="4">
        <v>100</v>
      </c>
      <c r="AA8" s="4">
        <v>0.51029999999999998</v>
      </c>
      <c r="AB8" s="4">
        <v>49.652799999999999</v>
      </c>
      <c r="AC8" s="4">
        <v>143</v>
      </c>
      <c r="AD8" s="4">
        <v>288</v>
      </c>
      <c r="AE8" s="4">
        <v>0.55600000000000005</v>
      </c>
      <c r="AF8" s="4">
        <v>58.974400000000003</v>
      </c>
      <c r="AG8" s="4">
        <v>23</v>
      </c>
      <c r="AH8" s="4">
        <v>39</v>
      </c>
      <c r="AI8" s="4">
        <v>0.13320000000000001</v>
      </c>
      <c r="AJ8" s="4">
        <v>0</v>
      </c>
      <c r="AK8" s="4">
        <v>0</v>
      </c>
      <c r="AL8" s="4">
        <v>27</v>
      </c>
    </row>
    <row r="9" spans="1:38" x14ac:dyDescent="0.35">
      <c r="A9" s="4" t="s">
        <v>93</v>
      </c>
      <c r="B9" s="4" t="s">
        <v>7</v>
      </c>
      <c r="C9" s="4" t="s">
        <v>94</v>
      </c>
      <c r="D9" s="4" t="s">
        <v>3</v>
      </c>
      <c r="E9" s="4" t="s">
        <v>9</v>
      </c>
      <c r="F9" s="4">
        <v>809</v>
      </c>
      <c r="G9" s="4">
        <v>0.26800000000000002</v>
      </c>
      <c r="H9" s="4">
        <v>0.30719999999999997</v>
      </c>
      <c r="I9" s="4">
        <v>23.9802</v>
      </c>
      <c r="J9" s="4">
        <v>194</v>
      </c>
      <c r="K9" s="4">
        <v>0.34250000000000003</v>
      </c>
      <c r="L9" s="4">
        <v>12.3596</v>
      </c>
      <c r="M9" s="4">
        <v>11</v>
      </c>
      <c r="N9" s="4">
        <v>89</v>
      </c>
      <c r="O9" s="4">
        <v>40</v>
      </c>
      <c r="P9" s="4">
        <v>128</v>
      </c>
      <c r="Q9" s="4">
        <v>0.11849999999999999</v>
      </c>
      <c r="R9" s="4">
        <v>0</v>
      </c>
      <c r="S9" s="4">
        <v>0</v>
      </c>
      <c r="T9" s="4">
        <v>358</v>
      </c>
      <c r="U9" s="4">
        <v>418</v>
      </c>
      <c r="V9" s="4">
        <v>775</v>
      </c>
      <c r="W9" s="4">
        <v>0.41</v>
      </c>
      <c r="X9" s="4">
        <v>21</v>
      </c>
      <c r="Y9" s="4">
        <v>21</v>
      </c>
      <c r="Z9" s="4">
        <v>100</v>
      </c>
      <c r="AA9" s="4">
        <v>0.51239999999999997</v>
      </c>
      <c r="AB9" s="4">
        <v>51.557099999999998</v>
      </c>
      <c r="AC9" s="4">
        <v>149</v>
      </c>
      <c r="AD9" s="4">
        <v>289</v>
      </c>
      <c r="AE9" s="4">
        <v>0.6532</v>
      </c>
      <c r="AF9" s="4">
        <v>87.179500000000004</v>
      </c>
      <c r="AG9" s="4">
        <v>34</v>
      </c>
      <c r="AH9" s="4">
        <v>39</v>
      </c>
      <c r="AI9" s="4">
        <v>6.0400000000000002E-2</v>
      </c>
      <c r="AJ9" s="4">
        <v>0</v>
      </c>
      <c r="AK9" s="4">
        <v>0</v>
      </c>
      <c r="AL9" s="4">
        <v>34</v>
      </c>
    </row>
    <row r="10" spans="1:38" x14ac:dyDescent="0.35">
      <c r="A10" s="4" t="s">
        <v>95</v>
      </c>
      <c r="B10" s="4" t="s">
        <v>20</v>
      </c>
      <c r="C10" s="4" t="s">
        <v>96</v>
      </c>
      <c r="D10" s="4" t="s">
        <v>3</v>
      </c>
      <c r="E10" s="4" t="s">
        <v>9</v>
      </c>
      <c r="F10" s="4">
        <v>805</v>
      </c>
      <c r="G10" s="4">
        <v>0.25409999999999999</v>
      </c>
      <c r="H10" s="4">
        <v>0.29210000000000003</v>
      </c>
      <c r="I10" s="4">
        <v>18.882000000000001</v>
      </c>
      <c r="J10" s="4">
        <v>152</v>
      </c>
      <c r="K10" s="4">
        <v>0.2944</v>
      </c>
      <c r="L10" s="4">
        <v>11.1111</v>
      </c>
      <c r="M10" s="4">
        <v>10</v>
      </c>
      <c r="N10" s="4">
        <v>90</v>
      </c>
      <c r="O10" s="4">
        <v>40</v>
      </c>
      <c r="P10" s="4">
        <v>129</v>
      </c>
      <c r="Q10" s="4">
        <v>0.1343</v>
      </c>
      <c r="R10" s="4">
        <v>0</v>
      </c>
      <c r="S10" s="4">
        <v>0</v>
      </c>
      <c r="T10" s="4">
        <v>358</v>
      </c>
      <c r="U10" s="4">
        <v>414</v>
      </c>
      <c r="V10" s="4">
        <v>771</v>
      </c>
      <c r="W10" s="4">
        <v>0.39200000000000002</v>
      </c>
      <c r="X10" s="4">
        <v>19</v>
      </c>
      <c r="Y10" s="4">
        <v>19</v>
      </c>
      <c r="Z10" s="4">
        <v>100</v>
      </c>
      <c r="AA10" s="4">
        <v>0.48380000000000001</v>
      </c>
      <c r="AB10" s="4">
        <v>43.309899999999999</v>
      </c>
      <c r="AC10" s="4">
        <v>123</v>
      </c>
      <c r="AD10" s="4">
        <v>284</v>
      </c>
      <c r="AE10" s="4">
        <v>0.5161</v>
      </c>
      <c r="AF10" s="4">
        <v>48.7179</v>
      </c>
      <c r="AG10" s="4">
        <v>19</v>
      </c>
      <c r="AH10" s="4">
        <v>39</v>
      </c>
      <c r="AI10" s="4">
        <v>8.9700000000000002E-2</v>
      </c>
      <c r="AJ10" s="4">
        <v>0</v>
      </c>
      <c r="AK10" s="4">
        <v>0</v>
      </c>
      <c r="AL10" s="4">
        <v>34</v>
      </c>
    </row>
    <row r="11" spans="1:38" x14ac:dyDescent="0.35">
      <c r="A11" s="4" t="s">
        <v>97</v>
      </c>
      <c r="B11" s="4" t="s">
        <v>7</v>
      </c>
      <c r="C11" s="4" t="s">
        <v>98</v>
      </c>
      <c r="D11" s="4" t="s">
        <v>3</v>
      </c>
      <c r="E11" s="4" t="s">
        <v>9</v>
      </c>
      <c r="F11" s="4">
        <v>809</v>
      </c>
      <c r="G11" s="4">
        <v>0.27150000000000002</v>
      </c>
      <c r="H11" s="4">
        <v>0.30759999999999998</v>
      </c>
      <c r="I11" s="4">
        <v>22.002500000000001</v>
      </c>
      <c r="J11" s="4">
        <v>178</v>
      </c>
      <c r="K11" s="4">
        <v>0.34670000000000001</v>
      </c>
      <c r="L11" s="4">
        <v>13.333299999999999</v>
      </c>
      <c r="M11" s="4">
        <v>12</v>
      </c>
      <c r="N11" s="4">
        <v>90</v>
      </c>
      <c r="O11" s="4">
        <v>40</v>
      </c>
      <c r="P11" s="4">
        <v>129</v>
      </c>
      <c r="Q11" s="4">
        <v>0.1321</v>
      </c>
      <c r="R11" s="4">
        <v>0</v>
      </c>
      <c r="S11" s="4">
        <v>0</v>
      </c>
      <c r="T11" s="4">
        <v>358</v>
      </c>
      <c r="U11" s="4">
        <v>418</v>
      </c>
      <c r="V11" s="4">
        <v>775</v>
      </c>
      <c r="W11" s="4">
        <v>0.38019999999999998</v>
      </c>
      <c r="X11" s="4">
        <v>20</v>
      </c>
      <c r="Y11" s="4">
        <v>20</v>
      </c>
      <c r="Z11" s="4">
        <v>100</v>
      </c>
      <c r="AA11" s="4">
        <v>0.51819999999999999</v>
      </c>
      <c r="AB11" s="4">
        <v>52.777799999999999</v>
      </c>
      <c r="AC11" s="4">
        <v>152</v>
      </c>
      <c r="AD11" s="4">
        <v>288</v>
      </c>
      <c r="AE11" s="4">
        <v>0.46300000000000002</v>
      </c>
      <c r="AF11" s="4">
        <v>35.897399999999998</v>
      </c>
      <c r="AG11" s="4">
        <v>14</v>
      </c>
      <c r="AH11" s="4">
        <v>39</v>
      </c>
      <c r="AI11" s="4">
        <v>8.9599999999999999E-2</v>
      </c>
      <c r="AJ11" s="4">
        <v>0</v>
      </c>
      <c r="AK11" s="4">
        <v>0</v>
      </c>
      <c r="AL11" s="4">
        <v>34</v>
      </c>
    </row>
    <row r="12" spans="1:38" x14ac:dyDescent="0.35">
      <c r="A12" s="4" t="s">
        <v>99</v>
      </c>
      <c r="B12" s="4" t="s">
        <v>20</v>
      </c>
      <c r="C12" s="4" t="s">
        <v>100</v>
      </c>
      <c r="D12" s="4" t="s">
        <v>3</v>
      </c>
      <c r="E12" s="4" t="s">
        <v>9</v>
      </c>
      <c r="F12" s="4">
        <v>808</v>
      </c>
      <c r="G12" s="4">
        <v>0.28170000000000001</v>
      </c>
      <c r="H12" s="4">
        <v>0.30840000000000001</v>
      </c>
      <c r="I12" s="4">
        <v>22.401</v>
      </c>
      <c r="J12" s="4">
        <v>181</v>
      </c>
      <c r="K12" s="4">
        <v>0.34200000000000003</v>
      </c>
      <c r="L12" s="4">
        <v>13.333299999999999</v>
      </c>
      <c r="M12" s="4">
        <v>12</v>
      </c>
      <c r="N12" s="4">
        <v>90</v>
      </c>
      <c r="O12" s="4">
        <v>40</v>
      </c>
      <c r="P12" s="4">
        <v>129</v>
      </c>
      <c r="Q12" s="4">
        <v>0.13489999999999999</v>
      </c>
      <c r="R12" s="4">
        <v>0</v>
      </c>
      <c r="S12" s="4">
        <v>0</v>
      </c>
      <c r="T12" s="4">
        <v>357</v>
      </c>
      <c r="U12" s="4">
        <v>418</v>
      </c>
      <c r="V12" s="4">
        <v>774</v>
      </c>
      <c r="W12" s="4">
        <v>0.42780000000000001</v>
      </c>
      <c r="X12" s="4">
        <v>23</v>
      </c>
      <c r="Y12" s="4">
        <v>23</v>
      </c>
      <c r="Z12" s="4">
        <v>100</v>
      </c>
      <c r="AA12" s="4">
        <v>0.50539999999999996</v>
      </c>
      <c r="AB12" s="4">
        <v>49.652799999999999</v>
      </c>
      <c r="AC12" s="4">
        <v>143</v>
      </c>
      <c r="AD12" s="4">
        <v>288</v>
      </c>
      <c r="AE12" s="4">
        <v>0.57140000000000002</v>
      </c>
      <c r="AF12" s="4">
        <v>66.666700000000006</v>
      </c>
      <c r="AG12" s="4">
        <v>26</v>
      </c>
      <c r="AH12" s="4">
        <v>39</v>
      </c>
      <c r="AI12" s="4">
        <v>7.1999999999999995E-2</v>
      </c>
      <c r="AJ12" s="4">
        <v>0</v>
      </c>
      <c r="AK12" s="4">
        <v>0</v>
      </c>
      <c r="AL12" s="4">
        <v>34</v>
      </c>
    </row>
    <row r="13" spans="1:38" x14ac:dyDescent="0.35">
      <c r="A13" s="4" t="s">
        <v>101</v>
      </c>
      <c r="B13" s="4" t="s">
        <v>7</v>
      </c>
      <c r="C13" s="4" t="s">
        <v>102</v>
      </c>
      <c r="D13" s="4" t="s">
        <v>3</v>
      </c>
      <c r="E13" s="4" t="s">
        <v>9</v>
      </c>
      <c r="F13" s="4">
        <v>809</v>
      </c>
      <c r="G13" s="4">
        <v>0.26090000000000002</v>
      </c>
      <c r="H13" s="4">
        <v>0.30719999999999997</v>
      </c>
      <c r="I13" s="4">
        <v>22.991299999999999</v>
      </c>
      <c r="J13" s="4">
        <v>186</v>
      </c>
      <c r="K13" s="4">
        <v>0.30990000000000001</v>
      </c>
      <c r="L13" s="4">
        <v>13.333299999999999</v>
      </c>
      <c r="M13" s="4">
        <v>12</v>
      </c>
      <c r="N13" s="4">
        <v>90</v>
      </c>
      <c r="O13" s="4">
        <v>40</v>
      </c>
      <c r="P13" s="4">
        <v>129</v>
      </c>
      <c r="Q13" s="4">
        <v>0.13089999999999999</v>
      </c>
      <c r="R13" s="4">
        <v>0</v>
      </c>
      <c r="S13" s="4">
        <v>0</v>
      </c>
      <c r="T13" s="4">
        <v>358</v>
      </c>
      <c r="U13" s="4">
        <v>418</v>
      </c>
      <c r="V13" s="4">
        <v>775</v>
      </c>
      <c r="W13" s="4">
        <v>0.40450000000000003</v>
      </c>
      <c r="X13" s="4">
        <v>21</v>
      </c>
      <c r="Y13" s="4">
        <v>21</v>
      </c>
      <c r="Z13" s="4">
        <v>100</v>
      </c>
      <c r="AA13" s="4">
        <v>0.52190000000000003</v>
      </c>
      <c r="AB13" s="4">
        <v>52.777799999999999</v>
      </c>
      <c r="AC13" s="4">
        <v>152</v>
      </c>
      <c r="AD13" s="4">
        <v>288</v>
      </c>
      <c r="AE13" s="4">
        <v>0.52380000000000004</v>
      </c>
      <c r="AF13" s="4">
        <v>56.410299999999999</v>
      </c>
      <c r="AG13" s="4">
        <v>22</v>
      </c>
      <c r="AH13" s="4">
        <v>39</v>
      </c>
      <c r="AI13" s="4">
        <v>8.9599999999999999E-2</v>
      </c>
      <c r="AJ13" s="4">
        <v>0</v>
      </c>
      <c r="AK13" s="4">
        <v>0</v>
      </c>
      <c r="AL13" s="4">
        <v>34</v>
      </c>
    </row>
    <row r="14" spans="1:38" x14ac:dyDescent="0.35">
      <c r="A14" s="4" t="s">
        <v>103</v>
      </c>
      <c r="B14" s="4" t="s">
        <v>7</v>
      </c>
      <c r="C14" s="4" t="s">
        <v>104</v>
      </c>
      <c r="D14" s="4" t="s">
        <v>3</v>
      </c>
      <c r="E14" s="4" t="s">
        <v>9</v>
      </c>
      <c r="F14" s="4">
        <v>809</v>
      </c>
      <c r="G14" s="4">
        <v>0.27829999999999999</v>
      </c>
      <c r="H14" s="4">
        <v>0.30840000000000001</v>
      </c>
      <c r="I14" s="4">
        <v>21.878900000000002</v>
      </c>
      <c r="J14" s="4">
        <v>177</v>
      </c>
      <c r="K14" s="4">
        <v>0.34160000000000001</v>
      </c>
      <c r="L14" s="4">
        <v>13.333299999999999</v>
      </c>
      <c r="M14" s="4">
        <v>12</v>
      </c>
      <c r="N14" s="4">
        <v>90</v>
      </c>
      <c r="O14" s="4">
        <v>40</v>
      </c>
      <c r="P14" s="4">
        <v>129</v>
      </c>
      <c r="Q14" s="4">
        <v>0.12920000000000001</v>
      </c>
      <c r="R14" s="4">
        <v>0</v>
      </c>
      <c r="S14" s="4">
        <v>0</v>
      </c>
      <c r="T14" s="4">
        <v>358</v>
      </c>
      <c r="U14" s="4">
        <v>418</v>
      </c>
      <c r="V14" s="4">
        <v>775</v>
      </c>
      <c r="W14" s="4">
        <v>0.40450000000000003</v>
      </c>
      <c r="X14" s="4">
        <v>21</v>
      </c>
      <c r="Y14" s="4">
        <v>21</v>
      </c>
      <c r="Z14" s="4">
        <v>100</v>
      </c>
      <c r="AA14" s="4">
        <v>0.52659999999999996</v>
      </c>
      <c r="AB14" s="4">
        <v>53.125</v>
      </c>
      <c r="AC14" s="4">
        <v>153</v>
      </c>
      <c r="AD14" s="4">
        <v>288</v>
      </c>
      <c r="AE14" s="4">
        <v>0.45540000000000003</v>
      </c>
      <c r="AF14" s="4">
        <v>30.769200000000001</v>
      </c>
      <c r="AG14" s="4">
        <v>12</v>
      </c>
      <c r="AH14" s="4">
        <v>39</v>
      </c>
      <c r="AI14" s="4">
        <v>8.9599999999999999E-2</v>
      </c>
      <c r="AJ14" s="4">
        <v>0</v>
      </c>
      <c r="AK14" s="4">
        <v>0</v>
      </c>
      <c r="AL14" s="4">
        <v>34</v>
      </c>
    </row>
    <row r="15" spans="1:38" x14ac:dyDescent="0.35">
      <c r="A15" s="4" t="s">
        <v>105</v>
      </c>
      <c r="B15" s="4" t="s">
        <v>7</v>
      </c>
      <c r="C15" s="4" t="s">
        <v>106</v>
      </c>
      <c r="D15" s="4" t="s">
        <v>3</v>
      </c>
      <c r="E15" s="4" t="s">
        <v>9</v>
      </c>
      <c r="F15" s="4">
        <v>809</v>
      </c>
      <c r="G15" s="4">
        <v>0.26450000000000001</v>
      </c>
      <c r="H15" s="4">
        <v>0.31009999999999999</v>
      </c>
      <c r="I15" s="4">
        <v>22.991299999999999</v>
      </c>
      <c r="J15" s="4">
        <v>186</v>
      </c>
      <c r="K15" s="4">
        <v>0.30990000000000001</v>
      </c>
      <c r="L15" s="4">
        <v>13.333299999999999</v>
      </c>
      <c r="M15" s="4">
        <v>12</v>
      </c>
      <c r="N15" s="4">
        <v>90</v>
      </c>
      <c r="O15" s="4">
        <v>40</v>
      </c>
      <c r="P15" s="4">
        <v>129</v>
      </c>
      <c r="Q15" s="4">
        <v>0.13539999999999999</v>
      </c>
      <c r="R15" s="4">
        <v>0</v>
      </c>
      <c r="S15" s="4">
        <v>0</v>
      </c>
      <c r="T15" s="4">
        <v>358</v>
      </c>
      <c r="U15" s="4">
        <v>418</v>
      </c>
      <c r="V15" s="4">
        <v>775</v>
      </c>
      <c r="W15" s="4">
        <v>0.41160000000000002</v>
      </c>
      <c r="X15" s="4">
        <v>21</v>
      </c>
      <c r="Y15" s="4">
        <v>21</v>
      </c>
      <c r="Z15" s="4">
        <v>100</v>
      </c>
      <c r="AA15" s="4">
        <v>0.52439999999999998</v>
      </c>
      <c r="AB15" s="4">
        <v>52.777799999999999</v>
      </c>
      <c r="AC15" s="4">
        <v>152</v>
      </c>
      <c r="AD15" s="4">
        <v>288</v>
      </c>
      <c r="AE15" s="4">
        <v>0.52380000000000004</v>
      </c>
      <c r="AF15" s="4">
        <v>56.410299999999999</v>
      </c>
      <c r="AG15" s="4">
        <v>22</v>
      </c>
      <c r="AH15" s="4">
        <v>39</v>
      </c>
      <c r="AI15" s="4">
        <v>8.9599999999999999E-2</v>
      </c>
      <c r="AJ15" s="4">
        <v>0</v>
      </c>
      <c r="AK15" s="4">
        <v>0</v>
      </c>
      <c r="AL15" s="4">
        <v>34</v>
      </c>
    </row>
    <row r="16" spans="1:38" x14ac:dyDescent="0.35">
      <c r="A16" s="4" t="s">
        <v>107</v>
      </c>
      <c r="B16" s="4" t="s">
        <v>7</v>
      </c>
      <c r="C16" s="4" t="s">
        <v>108</v>
      </c>
      <c r="D16" s="4" t="s">
        <v>3</v>
      </c>
      <c r="E16" s="4" t="s">
        <v>9</v>
      </c>
      <c r="F16" s="4">
        <v>807</v>
      </c>
      <c r="G16" s="4">
        <v>0.2364</v>
      </c>
      <c r="H16" s="4">
        <v>0.30280000000000001</v>
      </c>
      <c r="I16" s="4">
        <v>24.163599999999999</v>
      </c>
      <c r="J16" s="4">
        <v>195</v>
      </c>
      <c r="K16" s="4">
        <v>0.22989999999999999</v>
      </c>
      <c r="L16" s="4">
        <v>8.8888999999999996</v>
      </c>
      <c r="M16" s="4">
        <v>8</v>
      </c>
      <c r="N16" s="4">
        <v>90</v>
      </c>
      <c r="O16" s="4">
        <v>40</v>
      </c>
      <c r="P16" s="4">
        <v>129</v>
      </c>
      <c r="Q16" s="4">
        <v>0.1144</v>
      </c>
      <c r="R16" s="4">
        <v>0</v>
      </c>
      <c r="S16" s="4">
        <v>0</v>
      </c>
      <c r="T16" s="4">
        <v>357</v>
      </c>
      <c r="U16" s="4">
        <v>417</v>
      </c>
      <c r="V16" s="4">
        <v>773</v>
      </c>
      <c r="W16" s="4">
        <v>0.46539999999999998</v>
      </c>
      <c r="X16" s="4">
        <v>30</v>
      </c>
      <c r="Y16" s="4">
        <v>30</v>
      </c>
      <c r="Z16" s="4">
        <v>100</v>
      </c>
      <c r="AA16" s="4">
        <v>0.56389999999999996</v>
      </c>
      <c r="AB16" s="4">
        <v>59.581899999999997</v>
      </c>
      <c r="AC16" s="4">
        <v>171</v>
      </c>
      <c r="AD16" s="4">
        <v>287</v>
      </c>
      <c r="AE16" s="4">
        <v>0.47770000000000001</v>
      </c>
      <c r="AF16" s="4">
        <v>41.025599999999997</v>
      </c>
      <c r="AG16" s="4">
        <v>16</v>
      </c>
      <c r="AH16" s="4">
        <v>39</v>
      </c>
      <c r="AI16" s="4">
        <v>6.9099999999999995E-2</v>
      </c>
      <c r="AJ16" s="4">
        <v>0</v>
      </c>
      <c r="AK16" s="4">
        <v>0</v>
      </c>
      <c r="AL16" s="4">
        <v>34</v>
      </c>
    </row>
    <row r="17" spans="1:38" x14ac:dyDescent="0.35">
      <c r="A17" s="4" t="s">
        <v>109</v>
      </c>
      <c r="B17" s="4" t="s">
        <v>20</v>
      </c>
      <c r="C17" s="4" t="s">
        <v>110</v>
      </c>
      <c r="D17" s="4" t="s">
        <v>3</v>
      </c>
      <c r="E17" s="4" t="s">
        <v>9</v>
      </c>
      <c r="F17" s="4">
        <v>809</v>
      </c>
      <c r="G17" s="4">
        <v>0.26450000000000001</v>
      </c>
      <c r="H17" s="4">
        <v>0.30120000000000002</v>
      </c>
      <c r="I17" s="4">
        <v>20.89</v>
      </c>
      <c r="J17" s="4">
        <v>169</v>
      </c>
      <c r="K17" s="4">
        <v>0.2999</v>
      </c>
      <c r="L17" s="4">
        <v>8.8888999999999996</v>
      </c>
      <c r="M17" s="4">
        <v>8</v>
      </c>
      <c r="N17" s="4">
        <v>90</v>
      </c>
      <c r="O17" s="4">
        <v>40</v>
      </c>
      <c r="P17" s="4">
        <v>129</v>
      </c>
      <c r="Q17" s="4">
        <v>0.13239999999999999</v>
      </c>
      <c r="R17" s="4">
        <v>0</v>
      </c>
      <c r="S17" s="4">
        <v>0</v>
      </c>
      <c r="T17" s="4">
        <v>358</v>
      </c>
      <c r="U17" s="4">
        <v>418</v>
      </c>
      <c r="V17" s="4">
        <v>775</v>
      </c>
      <c r="W17" s="4">
        <v>0.40010000000000001</v>
      </c>
      <c r="X17" s="4">
        <v>20</v>
      </c>
      <c r="Y17" s="4">
        <v>20</v>
      </c>
      <c r="Z17" s="4">
        <v>100</v>
      </c>
      <c r="AA17" s="4">
        <v>0.50770000000000004</v>
      </c>
      <c r="AB17" s="4">
        <v>48.958300000000001</v>
      </c>
      <c r="AC17" s="4">
        <v>141</v>
      </c>
      <c r="AD17" s="4">
        <v>288</v>
      </c>
      <c r="AE17" s="4">
        <v>0.51470000000000005</v>
      </c>
      <c r="AF17" s="4">
        <v>51.2821</v>
      </c>
      <c r="AG17" s="4">
        <v>20</v>
      </c>
      <c r="AH17" s="4">
        <v>39</v>
      </c>
      <c r="AI17" s="4">
        <v>8.8700000000000001E-2</v>
      </c>
      <c r="AJ17" s="4">
        <v>0</v>
      </c>
      <c r="AK17" s="4">
        <v>0</v>
      </c>
      <c r="AL17" s="4">
        <v>34</v>
      </c>
    </row>
    <row r="18" spans="1:38" x14ac:dyDescent="0.35">
      <c r="A18" s="4" t="s">
        <v>111</v>
      </c>
      <c r="B18" s="4" t="s">
        <v>20</v>
      </c>
      <c r="C18" s="4" t="s">
        <v>112</v>
      </c>
      <c r="D18" s="4" t="s">
        <v>3</v>
      </c>
      <c r="E18" s="4" t="s">
        <v>9</v>
      </c>
      <c r="F18" s="4">
        <v>809</v>
      </c>
      <c r="G18" s="4">
        <v>0.26090000000000002</v>
      </c>
      <c r="H18" s="4">
        <v>0.30020000000000002</v>
      </c>
      <c r="I18" s="4">
        <v>21.0136</v>
      </c>
      <c r="J18" s="4">
        <v>170</v>
      </c>
      <c r="K18" s="4">
        <v>0.30470000000000003</v>
      </c>
      <c r="L18" s="4">
        <v>8.8888999999999996</v>
      </c>
      <c r="M18" s="4">
        <v>8</v>
      </c>
      <c r="N18" s="4">
        <v>90</v>
      </c>
      <c r="O18" s="4">
        <v>40</v>
      </c>
      <c r="P18" s="4">
        <v>129</v>
      </c>
      <c r="Q18" s="4">
        <v>0.13200000000000001</v>
      </c>
      <c r="R18" s="4">
        <v>0</v>
      </c>
      <c r="S18" s="4">
        <v>0</v>
      </c>
      <c r="T18" s="4">
        <v>358</v>
      </c>
      <c r="U18" s="4">
        <v>418</v>
      </c>
      <c r="V18" s="4">
        <v>775</v>
      </c>
      <c r="W18" s="4">
        <v>0.40010000000000001</v>
      </c>
      <c r="X18" s="4">
        <v>20</v>
      </c>
      <c r="Y18" s="4">
        <v>20</v>
      </c>
      <c r="Z18" s="4">
        <v>100</v>
      </c>
      <c r="AA18" s="4">
        <v>0.50329999999999997</v>
      </c>
      <c r="AB18" s="4">
        <v>48.958300000000001</v>
      </c>
      <c r="AC18" s="4">
        <v>141</v>
      </c>
      <c r="AD18" s="4">
        <v>288</v>
      </c>
      <c r="AE18" s="4">
        <v>0.51849999999999996</v>
      </c>
      <c r="AF18" s="4">
        <v>53.846200000000003</v>
      </c>
      <c r="AG18" s="4">
        <v>21</v>
      </c>
      <c r="AH18" s="4">
        <v>39</v>
      </c>
      <c r="AI18" s="4">
        <v>8.7400000000000005E-2</v>
      </c>
      <c r="AJ18" s="4">
        <v>0</v>
      </c>
      <c r="AK18" s="4">
        <v>0</v>
      </c>
      <c r="AL18" s="4">
        <v>34</v>
      </c>
    </row>
    <row r="19" spans="1:38" x14ac:dyDescent="0.35">
      <c r="A19" s="4" t="s">
        <v>113</v>
      </c>
      <c r="B19" s="4" t="s">
        <v>114</v>
      </c>
      <c r="C19" s="4" t="s">
        <v>115</v>
      </c>
      <c r="D19" s="4" t="s">
        <v>3</v>
      </c>
      <c r="E19" s="4" t="s">
        <v>9</v>
      </c>
      <c r="F19" s="4">
        <v>808</v>
      </c>
      <c r="G19" s="4">
        <v>0.27150000000000002</v>
      </c>
      <c r="H19" s="4">
        <v>0.29630000000000001</v>
      </c>
      <c r="I19" s="4">
        <v>21.0396</v>
      </c>
      <c r="J19" s="4">
        <v>170</v>
      </c>
      <c r="K19" s="4">
        <v>0.32590000000000002</v>
      </c>
      <c r="L19" s="4">
        <v>13.333299999999999</v>
      </c>
      <c r="M19" s="4">
        <v>12</v>
      </c>
      <c r="N19" s="4">
        <v>90</v>
      </c>
      <c r="O19" s="4">
        <v>40</v>
      </c>
      <c r="P19" s="4">
        <v>129</v>
      </c>
      <c r="Q19" s="4">
        <v>0.12859999999999999</v>
      </c>
      <c r="R19" s="4">
        <v>0</v>
      </c>
      <c r="S19" s="4">
        <v>0</v>
      </c>
      <c r="T19" s="4">
        <v>357</v>
      </c>
      <c r="U19" s="4">
        <v>418</v>
      </c>
      <c r="V19" s="4">
        <v>774</v>
      </c>
      <c r="W19" s="4">
        <v>0.41370000000000001</v>
      </c>
      <c r="X19" s="4">
        <v>23</v>
      </c>
      <c r="Y19" s="4">
        <v>23</v>
      </c>
      <c r="Z19" s="4">
        <v>100</v>
      </c>
      <c r="AA19" s="4">
        <v>0.48580000000000001</v>
      </c>
      <c r="AB19" s="4">
        <v>46.875</v>
      </c>
      <c r="AC19" s="4">
        <v>135</v>
      </c>
      <c r="AD19" s="4">
        <v>288</v>
      </c>
      <c r="AE19" s="4">
        <v>0.5615</v>
      </c>
      <c r="AF19" s="4">
        <v>58.974400000000003</v>
      </c>
      <c r="AG19" s="4">
        <v>23</v>
      </c>
      <c r="AH19" s="4">
        <v>39</v>
      </c>
      <c r="AI19" s="4">
        <v>6.9900000000000004E-2</v>
      </c>
      <c r="AJ19" s="4">
        <v>0</v>
      </c>
      <c r="AK19" s="4">
        <v>0</v>
      </c>
      <c r="AL19" s="4">
        <v>34</v>
      </c>
    </row>
    <row r="20" spans="1:38" x14ac:dyDescent="0.35">
      <c r="A20" s="4" t="s">
        <v>116</v>
      </c>
      <c r="B20" s="4" t="s">
        <v>7</v>
      </c>
      <c r="C20" s="4" t="s">
        <v>117</v>
      </c>
      <c r="D20" s="4" t="s">
        <v>3</v>
      </c>
      <c r="E20" s="4" t="s">
        <v>9</v>
      </c>
      <c r="F20" s="4">
        <v>809</v>
      </c>
      <c r="G20" s="4">
        <v>0.26800000000000002</v>
      </c>
      <c r="H20" s="4">
        <v>0.31459999999999999</v>
      </c>
      <c r="I20" s="4">
        <v>24.351099999999999</v>
      </c>
      <c r="J20" s="4">
        <v>197</v>
      </c>
      <c r="K20" s="4">
        <v>0.31390000000000001</v>
      </c>
      <c r="L20" s="4">
        <v>13.333299999999999</v>
      </c>
      <c r="M20" s="4">
        <v>12</v>
      </c>
      <c r="N20" s="4">
        <v>90</v>
      </c>
      <c r="O20" s="4">
        <v>40</v>
      </c>
      <c r="P20" s="4">
        <v>129</v>
      </c>
      <c r="Q20" s="4">
        <v>0.13339999999999999</v>
      </c>
      <c r="R20" s="4">
        <v>0.55869999999999997</v>
      </c>
      <c r="S20" s="4">
        <v>2</v>
      </c>
      <c r="T20" s="4">
        <v>358</v>
      </c>
      <c r="U20" s="4">
        <v>418</v>
      </c>
      <c r="V20" s="4">
        <v>775</v>
      </c>
      <c r="W20" s="4">
        <v>0.42849999999999999</v>
      </c>
      <c r="X20" s="4">
        <v>23</v>
      </c>
      <c r="Y20" s="4">
        <v>23</v>
      </c>
      <c r="Z20" s="4">
        <v>100</v>
      </c>
      <c r="AA20" s="4">
        <v>0.53939999999999999</v>
      </c>
      <c r="AB20" s="4">
        <v>56.944400000000002</v>
      </c>
      <c r="AC20" s="4">
        <v>164</v>
      </c>
      <c r="AD20" s="4">
        <v>288</v>
      </c>
      <c r="AE20" s="4">
        <v>0.51470000000000005</v>
      </c>
      <c r="AF20" s="4">
        <v>48.7179</v>
      </c>
      <c r="AG20" s="4">
        <v>19</v>
      </c>
      <c r="AH20" s="4">
        <v>39</v>
      </c>
      <c r="AI20" s="4">
        <v>9.1700000000000004E-2</v>
      </c>
      <c r="AJ20" s="4">
        <v>0</v>
      </c>
      <c r="AK20" s="4">
        <v>0</v>
      </c>
      <c r="AL20" s="4">
        <v>34</v>
      </c>
    </row>
    <row r="21" spans="1:38" x14ac:dyDescent="0.35">
      <c r="A21" s="4" t="s">
        <v>122</v>
      </c>
      <c r="B21" s="4" t="s">
        <v>69</v>
      </c>
      <c r="C21" s="4" t="s">
        <v>123</v>
      </c>
      <c r="D21" s="4" t="s">
        <v>3</v>
      </c>
      <c r="E21" s="4" t="s">
        <v>88</v>
      </c>
      <c r="F21" s="4">
        <v>762</v>
      </c>
      <c r="G21" s="4">
        <v>0.22919999999999999</v>
      </c>
      <c r="H21" s="4">
        <v>0.28760000000000002</v>
      </c>
      <c r="I21" s="4">
        <v>23.4908</v>
      </c>
      <c r="J21" s="4">
        <v>179</v>
      </c>
      <c r="K21" s="4">
        <v>0.33729999999999999</v>
      </c>
      <c r="L21" s="4">
        <v>21.348299999999998</v>
      </c>
      <c r="M21" s="4">
        <v>19</v>
      </c>
      <c r="N21" s="4">
        <v>89</v>
      </c>
      <c r="O21" s="4">
        <v>40</v>
      </c>
      <c r="P21" s="4">
        <v>128</v>
      </c>
      <c r="Q21" s="4">
        <v>0.1116</v>
      </c>
      <c r="R21" s="4">
        <v>0</v>
      </c>
      <c r="S21" s="4">
        <v>0</v>
      </c>
      <c r="T21" s="4">
        <v>357</v>
      </c>
      <c r="U21" s="4">
        <v>372</v>
      </c>
      <c r="V21" s="4">
        <v>728</v>
      </c>
      <c r="W21" s="4">
        <v>0.4239</v>
      </c>
      <c r="X21" s="4">
        <v>36</v>
      </c>
      <c r="Y21" s="4">
        <v>36</v>
      </c>
      <c r="Z21" s="4">
        <v>100</v>
      </c>
      <c r="AA21" s="4">
        <v>0.5141</v>
      </c>
      <c r="AB21" s="4">
        <v>54.732500000000002</v>
      </c>
      <c r="AC21" s="4">
        <v>133</v>
      </c>
      <c r="AD21" s="4">
        <v>243</v>
      </c>
      <c r="AE21" s="4">
        <v>0.57869999999999999</v>
      </c>
      <c r="AF21" s="4">
        <v>69.230800000000002</v>
      </c>
      <c r="AG21" s="4">
        <v>27</v>
      </c>
      <c r="AH21" s="4">
        <v>39</v>
      </c>
      <c r="AI21" s="4">
        <v>5.2299999999999999E-2</v>
      </c>
      <c r="AJ21" s="4">
        <v>0</v>
      </c>
      <c r="AK21" s="4">
        <v>0</v>
      </c>
      <c r="AL21" s="4">
        <v>34</v>
      </c>
    </row>
    <row r="22" spans="1:38" x14ac:dyDescent="0.35">
      <c r="A22" s="4" t="s">
        <v>124</v>
      </c>
      <c r="B22" s="4" t="s">
        <v>69</v>
      </c>
      <c r="C22" s="4" t="s">
        <v>125</v>
      </c>
      <c r="D22" s="4" t="s">
        <v>3</v>
      </c>
      <c r="E22" s="4" t="s">
        <v>126</v>
      </c>
      <c r="F22" s="4">
        <v>808</v>
      </c>
      <c r="G22" s="4">
        <v>0.26979999999999998</v>
      </c>
      <c r="H22" s="4">
        <v>0.34639999999999999</v>
      </c>
      <c r="I22" s="4">
        <v>30.198</v>
      </c>
      <c r="J22" s="4">
        <v>244</v>
      </c>
      <c r="K22" s="4">
        <v>0.31490000000000001</v>
      </c>
      <c r="L22" s="4">
        <v>15.5556</v>
      </c>
      <c r="M22" s="4">
        <v>14</v>
      </c>
      <c r="N22" s="4">
        <v>90</v>
      </c>
      <c r="O22" s="4">
        <v>40</v>
      </c>
      <c r="P22" s="4">
        <v>129</v>
      </c>
      <c r="Q22" s="4">
        <v>0.12189999999999999</v>
      </c>
      <c r="R22" s="4">
        <v>0</v>
      </c>
      <c r="S22" s="4">
        <v>0</v>
      </c>
      <c r="T22" s="4">
        <v>357</v>
      </c>
      <c r="U22" s="4">
        <v>418</v>
      </c>
      <c r="V22" s="4">
        <v>774</v>
      </c>
      <c r="W22" s="4">
        <v>0.50239999999999996</v>
      </c>
      <c r="X22" s="4">
        <v>36</v>
      </c>
      <c r="Y22" s="4">
        <v>36</v>
      </c>
      <c r="Z22" s="4">
        <v>100</v>
      </c>
      <c r="AA22" s="4">
        <v>0.62329999999999997</v>
      </c>
      <c r="AB22" s="4">
        <v>70.486099999999993</v>
      </c>
      <c r="AC22" s="4">
        <v>203</v>
      </c>
      <c r="AD22" s="4">
        <v>288</v>
      </c>
      <c r="AE22" s="4">
        <v>0.63739999999999997</v>
      </c>
      <c r="AF22" s="4">
        <v>69.230800000000002</v>
      </c>
      <c r="AG22" s="4">
        <v>27</v>
      </c>
      <c r="AH22" s="4">
        <v>39</v>
      </c>
      <c r="AI22" s="4">
        <v>0.1069</v>
      </c>
      <c r="AJ22" s="4">
        <v>0</v>
      </c>
      <c r="AK22" s="4">
        <v>0</v>
      </c>
      <c r="AL22" s="4">
        <v>34</v>
      </c>
    </row>
    <row r="23" spans="1:38" x14ac:dyDescent="0.35">
      <c r="A23" s="4" t="s">
        <v>127</v>
      </c>
      <c r="B23" s="4" t="s">
        <v>128</v>
      </c>
      <c r="C23" s="4" t="s">
        <v>129</v>
      </c>
      <c r="D23" s="4" t="s">
        <v>3</v>
      </c>
      <c r="E23" s="4" t="s">
        <v>126</v>
      </c>
      <c r="F23" s="4">
        <v>808</v>
      </c>
      <c r="G23" s="4">
        <v>0.26800000000000002</v>
      </c>
      <c r="H23" s="4">
        <v>0.32650000000000001</v>
      </c>
      <c r="I23" s="4">
        <v>25.866299999999999</v>
      </c>
      <c r="J23" s="4">
        <v>209</v>
      </c>
      <c r="K23" s="4">
        <v>0.28110000000000002</v>
      </c>
      <c r="L23" s="4">
        <v>8.8888999999999996</v>
      </c>
      <c r="M23" s="4">
        <v>8</v>
      </c>
      <c r="N23" s="4">
        <v>90</v>
      </c>
      <c r="O23" s="4">
        <v>40</v>
      </c>
      <c r="P23" s="4">
        <v>129</v>
      </c>
      <c r="Q23" s="4">
        <v>0.12479999999999999</v>
      </c>
      <c r="R23" s="4">
        <v>0</v>
      </c>
      <c r="S23" s="4">
        <v>0</v>
      </c>
      <c r="T23" s="4">
        <v>357</v>
      </c>
      <c r="U23" s="4">
        <v>418</v>
      </c>
      <c r="V23" s="4">
        <v>774</v>
      </c>
      <c r="W23" s="4">
        <v>0.49559999999999998</v>
      </c>
      <c r="X23" s="4">
        <v>34</v>
      </c>
      <c r="Y23" s="4">
        <v>34</v>
      </c>
      <c r="Z23" s="4">
        <v>100</v>
      </c>
      <c r="AA23" s="4">
        <v>0.58789999999999998</v>
      </c>
      <c r="AB23" s="4">
        <v>61.805599999999998</v>
      </c>
      <c r="AC23" s="4">
        <v>178</v>
      </c>
      <c r="AD23" s="4">
        <v>288</v>
      </c>
      <c r="AE23" s="4">
        <v>0.54020000000000001</v>
      </c>
      <c r="AF23" s="4">
        <v>58.974400000000003</v>
      </c>
      <c r="AG23" s="4">
        <v>23</v>
      </c>
      <c r="AH23" s="4">
        <v>39</v>
      </c>
      <c r="AI23" s="4">
        <v>0.1069</v>
      </c>
      <c r="AJ23" s="4">
        <v>0</v>
      </c>
      <c r="AK23" s="4">
        <v>0</v>
      </c>
      <c r="AL23" s="4">
        <v>34</v>
      </c>
    </row>
    <row r="24" spans="1:38" x14ac:dyDescent="0.35">
      <c r="A24" s="4" t="s">
        <v>130</v>
      </c>
      <c r="B24" s="4" t="s">
        <v>69</v>
      </c>
      <c r="C24" s="4" t="s">
        <v>131</v>
      </c>
      <c r="D24" s="4" t="s">
        <v>3</v>
      </c>
      <c r="E24" s="4" t="s">
        <v>88</v>
      </c>
      <c r="F24" s="4">
        <v>734</v>
      </c>
      <c r="G24" s="4">
        <v>0.2094</v>
      </c>
      <c r="H24" s="4">
        <v>0.27310000000000001</v>
      </c>
      <c r="I24" s="4">
        <v>22.207100000000001</v>
      </c>
      <c r="J24" s="4">
        <v>163</v>
      </c>
      <c r="K24" s="4">
        <v>0.35160000000000002</v>
      </c>
      <c r="L24" s="4">
        <v>28.8889</v>
      </c>
      <c r="M24" s="4">
        <v>26</v>
      </c>
      <c r="N24" s="4">
        <v>90</v>
      </c>
      <c r="O24" s="4">
        <v>40</v>
      </c>
      <c r="P24" s="4">
        <v>129</v>
      </c>
      <c r="Q24" s="4">
        <v>0.1116</v>
      </c>
      <c r="R24" s="4">
        <v>0</v>
      </c>
      <c r="S24" s="4">
        <v>0</v>
      </c>
      <c r="T24" s="4">
        <v>357</v>
      </c>
      <c r="U24" s="4">
        <v>344</v>
      </c>
      <c r="V24" s="4">
        <v>700</v>
      </c>
      <c r="W24" s="4">
        <v>0.43690000000000001</v>
      </c>
      <c r="X24" s="4">
        <v>37</v>
      </c>
      <c r="Y24" s="4">
        <v>37</v>
      </c>
      <c r="Z24" s="4">
        <v>100</v>
      </c>
      <c r="AA24" s="4">
        <v>0.50719999999999998</v>
      </c>
      <c r="AB24" s="4">
        <v>54.672899999999998</v>
      </c>
      <c r="AC24" s="4">
        <v>117</v>
      </c>
      <c r="AD24" s="4">
        <v>214</v>
      </c>
      <c r="AE24" s="4">
        <v>0.46129999999999999</v>
      </c>
      <c r="AF24" s="4">
        <v>51.2821</v>
      </c>
      <c r="AG24" s="4">
        <v>20</v>
      </c>
      <c r="AH24" s="4">
        <v>39</v>
      </c>
      <c r="AI24" s="4">
        <v>7.0800000000000002E-2</v>
      </c>
      <c r="AJ24" s="4">
        <v>0</v>
      </c>
      <c r="AK24" s="4">
        <v>0</v>
      </c>
      <c r="AL24" s="4">
        <v>34</v>
      </c>
    </row>
    <row r="25" spans="1:38" x14ac:dyDescent="0.35">
      <c r="A25" s="4" t="s">
        <v>132</v>
      </c>
      <c r="B25" s="4" t="s">
        <v>128</v>
      </c>
      <c r="C25" s="4" t="s">
        <v>133</v>
      </c>
      <c r="D25" s="4" t="s">
        <v>3</v>
      </c>
      <c r="E25" s="4" t="s">
        <v>88</v>
      </c>
      <c r="F25" s="4">
        <v>775</v>
      </c>
      <c r="G25" s="4">
        <v>0.24360000000000001</v>
      </c>
      <c r="H25" s="4">
        <v>0.29909999999999998</v>
      </c>
      <c r="I25" s="4">
        <v>21.4194</v>
      </c>
      <c r="J25" s="4">
        <v>166</v>
      </c>
      <c r="K25" s="4">
        <v>0.32519999999999999</v>
      </c>
      <c r="L25" s="4">
        <v>17.777799999999999</v>
      </c>
      <c r="M25" s="4">
        <v>16</v>
      </c>
      <c r="N25" s="4">
        <v>90</v>
      </c>
      <c r="O25" s="4">
        <v>40</v>
      </c>
      <c r="P25" s="4">
        <v>129</v>
      </c>
      <c r="Q25" s="4">
        <v>0.1207</v>
      </c>
      <c r="R25" s="4">
        <v>0</v>
      </c>
      <c r="S25" s="4">
        <v>0</v>
      </c>
      <c r="T25" s="4">
        <v>357</v>
      </c>
      <c r="U25" s="4">
        <v>385</v>
      </c>
      <c r="V25" s="4">
        <v>741</v>
      </c>
      <c r="W25" s="4">
        <v>0.39639999999999997</v>
      </c>
      <c r="X25" s="4">
        <v>27</v>
      </c>
      <c r="Y25" s="4">
        <v>27</v>
      </c>
      <c r="Z25" s="4">
        <v>100</v>
      </c>
      <c r="AA25" s="4">
        <v>0.5262</v>
      </c>
      <c r="AB25" s="4">
        <v>47.8431</v>
      </c>
      <c r="AC25" s="4">
        <v>122</v>
      </c>
      <c r="AD25" s="4">
        <v>255</v>
      </c>
      <c r="AE25" s="4">
        <v>0.53790000000000004</v>
      </c>
      <c r="AF25" s="4">
        <v>71.794899999999998</v>
      </c>
      <c r="AG25" s="4">
        <v>28</v>
      </c>
      <c r="AH25" s="4">
        <v>39</v>
      </c>
      <c r="AI25" s="4">
        <v>0.12720000000000001</v>
      </c>
      <c r="AJ25" s="4">
        <v>0</v>
      </c>
      <c r="AK25" s="4">
        <v>0</v>
      </c>
      <c r="AL25" s="4">
        <v>34</v>
      </c>
    </row>
    <row r="26" spans="1:38" x14ac:dyDescent="0.35">
      <c r="A26" s="4" t="s">
        <v>134</v>
      </c>
      <c r="B26" s="4" t="s">
        <v>69</v>
      </c>
      <c r="C26" s="4" t="s">
        <v>135</v>
      </c>
      <c r="D26" s="4" t="s">
        <v>3</v>
      </c>
      <c r="E26" s="4" t="s">
        <v>126</v>
      </c>
      <c r="F26" s="4">
        <v>808</v>
      </c>
      <c r="G26" s="4">
        <v>0.27489999999999998</v>
      </c>
      <c r="H26" s="4">
        <v>0.34949999999999998</v>
      </c>
      <c r="I26" s="4">
        <v>29.950500000000002</v>
      </c>
      <c r="J26" s="4">
        <v>242</v>
      </c>
      <c r="K26" s="4">
        <v>0.33960000000000001</v>
      </c>
      <c r="L26" s="4">
        <v>16.666699999999999</v>
      </c>
      <c r="M26" s="4">
        <v>15</v>
      </c>
      <c r="N26" s="4">
        <v>90</v>
      </c>
      <c r="O26" s="4">
        <v>40</v>
      </c>
      <c r="P26" s="4">
        <v>129</v>
      </c>
      <c r="Q26" s="4">
        <v>0.1263</v>
      </c>
      <c r="R26" s="4">
        <v>0</v>
      </c>
      <c r="S26" s="4">
        <v>0</v>
      </c>
      <c r="T26" s="4">
        <v>357</v>
      </c>
      <c r="U26" s="4">
        <v>418</v>
      </c>
      <c r="V26" s="4">
        <v>774</v>
      </c>
      <c r="W26" s="4">
        <v>0.50129999999999997</v>
      </c>
      <c r="X26" s="4">
        <v>36</v>
      </c>
      <c r="Y26" s="4">
        <v>36</v>
      </c>
      <c r="Z26" s="4">
        <v>100</v>
      </c>
      <c r="AA26" s="4">
        <v>0.61860000000000004</v>
      </c>
      <c r="AB26" s="4">
        <v>69.444400000000002</v>
      </c>
      <c r="AC26" s="4">
        <v>200</v>
      </c>
      <c r="AD26" s="4">
        <v>288</v>
      </c>
      <c r="AE26" s="4">
        <v>0.64319999999999999</v>
      </c>
      <c r="AF26" s="4">
        <v>69.230800000000002</v>
      </c>
      <c r="AG26" s="4">
        <v>27</v>
      </c>
      <c r="AH26" s="4">
        <v>39</v>
      </c>
      <c r="AI26" s="4">
        <v>0.1022</v>
      </c>
      <c r="AJ26" s="4">
        <v>0</v>
      </c>
      <c r="AK26" s="4">
        <v>0</v>
      </c>
      <c r="AL26" s="4">
        <v>34</v>
      </c>
    </row>
    <row r="27" spans="1:38" x14ac:dyDescent="0.35">
      <c r="A27" s="4" t="s">
        <v>136</v>
      </c>
      <c r="B27" s="4" t="s">
        <v>69</v>
      </c>
      <c r="C27" s="4" t="s">
        <v>137</v>
      </c>
      <c r="D27" s="4" t="s">
        <v>3</v>
      </c>
      <c r="E27" s="4" t="s">
        <v>126</v>
      </c>
      <c r="F27" s="4">
        <v>808</v>
      </c>
      <c r="G27" s="4">
        <v>0.26619999999999999</v>
      </c>
      <c r="H27" s="4">
        <v>0.34210000000000002</v>
      </c>
      <c r="I27" s="4">
        <v>29.331700000000001</v>
      </c>
      <c r="J27" s="4">
        <v>237</v>
      </c>
      <c r="K27" s="4">
        <v>0.3196</v>
      </c>
      <c r="L27" s="4">
        <v>16.666699999999999</v>
      </c>
      <c r="M27" s="4">
        <v>15</v>
      </c>
      <c r="N27" s="4">
        <v>90</v>
      </c>
      <c r="O27" s="4">
        <v>40</v>
      </c>
      <c r="P27" s="4">
        <v>129</v>
      </c>
      <c r="Q27" s="4">
        <v>0.1187</v>
      </c>
      <c r="R27" s="4">
        <v>0</v>
      </c>
      <c r="S27" s="4">
        <v>0</v>
      </c>
      <c r="T27" s="4">
        <v>357</v>
      </c>
      <c r="U27" s="4">
        <v>418</v>
      </c>
      <c r="V27" s="4">
        <v>774</v>
      </c>
      <c r="W27" s="4">
        <v>0.49730000000000002</v>
      </c>
      <c r="X27" s="4">
        <v>36</v>
      </c>
      <c r="Y27" s="4">
        <v>36</v>
      </c>
      <c r="Z27" s="4">
        <v>100</v>
      </c>
      <c r="AA27" s="4">
        <v>0.61629999999999996</v>
      </c>
      <c r="AB27" s="4">
        <v>68.055599999999998</v>
      </c>
      <c r="AC27" s="4">
        <v>196</v>
      </c>
      <c r="AD27" s="4">
        <v>288</v>
      </c>
      <c r="AE27" s="4">
        <v>0.61890000000000001</v>
      </c>
      <c r="AF27" s="4">
        <v>66.666700000000006</v>
      </c>
      <c r="AG27" s="4">
        <v>26</v>
      </c>
      <c r="AH27" s="4">
        <v>39</v>
      </c>
      <c r="AI27" s="4">
        <v>0.1069</v>
      </c>
      <c r="AJ27" s="4">
        <v>0</v>
      </c>
      <c r="AK27" s="4">
        <v>0</v>
      </c>
      <c r="AL27" s="4">
        <v>34</v>
      </c>
    </row>
    <row r="28" spans="1:38" x14ac:dyDescent="0.35">
      <c r="A28" s="4" t="s">
        <v>138</v>
      </c>
      <c r="B28" s="4" t="s">
        <v>69</v>
      </c>
      <c r="C28" s="4" t="s">
        <v>290</v>
      </c>
      <c r="D28" s="4" t="s">
        <v>3</v>
      </c>
      <c r="E28" s="4" t="s">
        <v>126</v>
      </c>
      <c r="F28" s="4">
        <v>808</v>
      </c>
      <c r="G28" s="4">
        <v>0.26979999999999998</v>
      </c>
      <c r="H28" s="4">
        <v>0.3478</v>
      </c>
      <c r="I28" s="4">
        <v>29.702999999999999</v>
      </c>
      <c r="J28" s="4">
        <v>240</v>
      </c>
      <c r="K28" s="4">
        <v>0.32450000000000001</v>
      </c>
      <c r="L28" s="4">
        <v>16.666699999999999</v>
      </c>
      <c r="M28" s="4">
        <v>15</v>
      </c>
      <c r="N28" s="4">
        <v>90</v>
      </c>
      <c r="O28" s="4">
        <v>40</v>
      </c>
      <c r="P28" s="4">
        <v>129</v>
      </c>
      <c r="Q28" s="4">
        <v>0.12429999999999999</v>
      </c>
      <c r="R28" s="4">
        <v>0</v>
      </c>
      <c r="S28" s="4">
        <v>0</v>
      </c>
      <c r="T28" s="4">
        <v>357</v>
      </c>
      <c r="U28" s="4">
        <v>418</v>
      </c>
      <c r="V28" s="4">
        <v>774</v>
      </c>
      <c r="W28" s="4">
        <v>0.49609999999999999</v>
      </c>
      <c r="X28" s="4">
        <v>34</v>
      </c>
      <c r="Y28" s="4">
        <v>34</v>
      </c>
      <c r="Z28" s="4">
        <v>100</v>
      </c>
      <c r="AA28" s="4">
        <v>0.62170000000000003</v>
      </c>
      <c r="AB28" s="4">
        <v>68.75</v>
      </c>
      <c r="AC28" s="4">
        <v>198</v>
      </c>
      <c r="AD28" s="4">
        <v>288</v>
      </c>
      <c r="AE28" s="4">
        <v>0.63849999999999996</v>
      </c>
      <c r="AF28" s="4">
        <v>69.230800000000002</v>
      </c>
      <c r="AG28" s="4">
        <v>27</v>
      </c>
      <c r="AH28" s="4">
        <v>39</v>
      </c>
      <c r="AI28" s="4">
        <v>0.10390000000000001</v>
      </c>
      <c r="AJ28" s="4">
        <v>0</v>
      </c>
      <c r="AK28" s="4">
        <v>0</v>
      </c>
      <c r="AL28" s="4">
        <v>34</v>
      </c>
    </row>
    <row r="29" spans="1:38" x14ac:dyDescent="0.35">
      <c r="A29" s="4" t="s">
        <v>139</v>
      </c>
      <c r="B29" s="4" t="s">
        <v>69</v>
      </c>
      <c r="C29" s="4" t="s">
        <v>140</v>
      </c>
      <c r="D29" s="4" t="s">
        <v>3</v>
      </c>
      <c r="E29" s="4" t="s">
        <v>126</v>
      </c>
      <c r="F29" s="4">
        <v>808</v>
      </c>
      <c r="G29" s="4">
        <v>0.28510000000000002</v>
      </c>
      <c r="H29" s="4">
        <v>0.35759999999999997</v>
      </c>
      <c r="I29" s="4">
        <v>31.5594</v>
      </c>
      <c r="J29" s="4">
        <v>255</v>
      </c>
      <c r="K29" s="4">
        <v>0.3402</v>
      </c>
      <c r="L29" s="4">
        <v>16.666699999999999</v>
      </c>
      <c r="M29" s="4">
        <v>15</v>
      </c>
      <c r="N29" s="4">
        <v>90</v>
      </c>
      <c r="O29" s="4">
        <v>40</v>
      </c>
      <c r="P29" s="4">
        <v>129</v>
      </c>
      <c r="Q29" s="4">
        <v>0.1273</v>
      </c>
      <c r="R29" s="4">
        <v>0</v>
      </c>
      <c r="S29" s="4">
        <v>0</v>
      </c>
      <c r="T29" s="4">
        <v>357</v>
      </c>
      <c r="U29" s="4">
        <v>418</v>
      </c>
      <c r="V29" s="4">
        <v>774</v>
      </c>
      <c r="W29" s="4">
        <v>0.51539999999999997</v>
      </c>
      <c r="X29" s="4">
        <v>39</v>
      </c>
      <c r="Y29" s="4">
        <v>39</v>
      </c>
      <c r="Z29" s="4">
        <v>100</v>
      </c>
      <c r="AA29" s="4">
        <v>0.63939999999999997</v>
      </c>
      <c r="AB29" s="4">
        <v>73.958299999999994</v>
      </c>
      <c r="AC29" s="4">
        <v>213</v>
      </c>
      <c r="AD29" s="4">
        <v>288</v>
      </c>
      <c r="AE29" s="4">
        <v>0.64329999999999998</v>
      </c>
      <c r="AF29" s="4">
        <v>69.230800000000002</v>
      </c>
      <c r="AG29" s="4">
        <v>27</v>
      </c>
      <c r="AH29" s="4">
        <v>39</v>
      </c>
      <c r="AI29" s="4">
        <v>0.1067</v>
      </c>
      <c r="AJ29" s="4">
        <v>0</v>
      </c>
      <c r="AK29" s="4">
        <v>0</v>
      </c>
      <c r="AL29" s="4">
        <v>34</v>
      </c>
    </row>
    <row r="30" spans="1:38" x14ac:dyDescent="0.35">
      <c r="A30" s="4" t="s">
        <v>141</v>
      </c>
      <c r="B30" s="4" t="s">
        <v>69</v>
      </c>
      <c r="C30" s="4" t="s">
        <v>142</v>
      </c>
      <c r="D30" s="4" t="s">
        <v>3</v>
      </c>
      <c r="E30" s="4" t="s">
        <v>9</v>
      </c>
      <c r="F30" s="4">
        <v>808</v>
      </c>
      <c r="G30" s="4">
        <v>0.23100000000000001</v>
      </c>
      <c r="H30" s="4">
        <v>0.29010000000000002</v>
      </c>
      <c r="I30" s="4">
        <v>20.173300000000001</v>
      </c>
      <c r="J30" s="4">
        <v>163</v>
      </c>
      <c r="K30" s="4">
        <v>0.27129999999999999</v>
      </c>
      <c r="L30" s="4">
        <v>10</v>
      </c>
      <c r="M30" s="4">
        <v>9</v>
      </c>
      <c r="N30" s="4">
        <v>90</v>
      </c>
      <c r="O30" s="4">
        <v>41</v>
      </c>
      <c r="P30" s="4">
        <v>130</v>
      </c>
      <c r="Q30" s="4">
        <v>0.1089</v>
      </c>
      <c r="R30" s="4">
        <v>0</v>
      </c>
      <c r="S30" s="4">
        <v>0</v>
      </c>
      <c r="T30" s="4">
        <v>357</v>
      </c>
      <c r="U30" s="4">
        <v>418</v>
      </c>
      <c r="V30" s="4">
        <v>774</v>
      </c>
      <c r="W30" s="4">
        <v>0.3972</v>
      </c>
      <c r="X30" s="4">
        <v>20</v>
      </c>
      <c r="Y30" s="4">
        <v>20</v>
      </c>
      <c r="Z30" s="4">
        <v>100</v>
      </c>
      <c r="AA30" s="4">
        <v>0.52259999999999995</v>
      </c>
      <c r="AB30" s="4">
        <v>47.735199999999999</v>
      </c>
      <c r="AC30" s="4">
        <v>137</v>
      </c>
      <c r="AD30" s="4">
        <v>287</v>
      </c>
      <c r="AE30" s="4">
        <v>0.4854</v>
      </c>
      <c r="AF30" s="4">
        <v>42.5</v>
      </c>
      <c r="AG30" s="4">
        <v>17</v>
      </c>
      <c r="AH30" s="4">
        <v>40</v>
      </c>
      <c r="AI30" s="4">
        <v>5.0200000000000002E-2</v>
      </c>
      <c r="AJ30" s="4">
        <v>0</v>
      </c>
      <c r="AK30" s="4">
        <v>0</v>
      </c>
      <c r="AL30" s="4">
        <v>34</v>
      </c>
    </row>
    <row r="31" spans="1:38" x14ac:dyDescent="0.35">
      <c r="A31" s="4" t="s">
        <v>143</v>
      </c>
      <c r="B31" s="4" t="s">
        <v>69</v>
      </c>
      <c r="C31" s="4" t="s">
        <v>144</v>
      </c>
      <c r="D31" s="4" t="s">
        <v>3</v>
      </c>
      <c r="E31" s="4" t="s">
        <v>88</v>
      </c>
      <c r="F31" s="4">
        <v>957</v>
      </c>
      <c r="G31" s="4">
        <v>0.28489999999999999</v>
      </c>
      <c r="H31" s="4">
        <v>0.31979999999999997</v>
      </c>
      <c r="I31" s="4">
        <v>28.004200000000001</v>
      </c>
      <c r="J31" s="4">
        <v>268</v>
      </c>
      <c r="K31" s="4">
        <v>0.35210000000000002</v>
      </c>
      <c r="L31" s="4">
        <v>25.842700000000001</v>
      </c>
      <c r="M31" s="4">
        <v>23</v>
      </c>
      <c r="N31" s="4">
        <v>89</v>
      </c>
      <c r="O31" s="4">
        <v>40</v>
      </c>
      <c r="P31" s="4">
        <v>128</v>
      </c>
      <c r="Q31" s="4">
        <v>0.11020000000000001</v>
      </c>
      <c r="R31" s="4">
        <v>0</v>
      </c>
      <c r="S31" s="4">
        <v>0</v>
      </c>
      <c r="T31" s="4">
        <v>357</v>
      </c>
      <c r="U31" s="4">
        <v>567</v>
      </c>
      <c r="V31" s="4">
        <v>923</v>
      </c>
      <c r="W31" s="4">
        <v>0.43159999999999998</v>
      </c>
      <c r="X31" s="4">
        <v>35</v>
      </c>
      <c r="Y31" s="4">
        <v>35</v>
      </c>
      <c r="Z31" s="4">
        <v>100</v>
      </c>
      <c r="AA31" s="4">
        <v>0.48089999999999999</v>
      </c>
      <c r="AB31" s="4">
        <v>49.771700000000003</v>
      </c>
      <c r="AC31" s="4">
        <v>218</v>
      </c>
      <c r="AD31" s="4">
        <v>438</v>
      </c>
      <c r="AE31" s="4">
        <v>0.58760000000000001</v>
      </c>
      <c r="AF31" s="4">
        <v>69.230800000000002</v>
      </c>
      <c r="AG31" s="4">
        <v>27</v>
      </c>
      <c r="AH31" s="4">
        <v>39</v>
      </c>
      <c r="AI31" s="4">
        <v>5.28E-2</v>
      </c>
      <c r="AJ31" s="4">
        <v>0</v>
      </c>
      <c r="AK31" s="4">
        <v>0</v>
      </c>
      <c r="AL31" s="4">
        <v>34</v>
      </c>
    </row>
    <row r="32" spans="1:38" x14ac:dyDescent="0.35">
      <c r="A32" s="4" t="s">
        <v>145</v>
      </c>
      <c r="B32" s="4" t="s">
        <v>69</v>
      </c>
      <c r="C32" s="4" t="s">
        <v>146</v>
      </c>
      <c r="D32" s="4" t="s">
        <v>3</v>
      </c>
      <c r="E32" s="4" t="s">
        <v>88</v>
      </c>
      <c r="F32" s="4">
        <v>736</v>
      </c>
      <c r="G32" s="4">
        <v>0.2064</v>
      </c>
      <c r="H32" s="4">
        <v>0.25519999999999998</v>
      </c>
      <c r="I32" s="4">
        <v>15.0815</v>
      </c>
      <c r="J32" s="4">
        <v>111</v>
      </c>
      <c r="K32" s="4">
        <v>0.30480000000000002</v>
      </c>
      <c r="L32" s="4">
        <v>12.222200000000001</v>
      </c>
      <c r="M32" s="4">
        <v>11</v>
      </c>
      <c r="N32" s="4">
        <v>90</v>
      </c>
      <c r="O32" s="4">
        <v>51</v>
      </c>
      <c r="P32" s="4">
        <v>140</v>
      </c>
      <c r="Q32" s="4">
        <v>0.1125</v>
      </c>
      <c r="R32" s="4">
        <v>0</v>
      </c>
      <c r="S32" s="4">
        <v>0</v>
      </c>
      <c r="T32" s="4">
        <v>356</v>
      </c>
      <c r="U32" s="4">
        <v>347</v>
      </c>
      <c r="V32" s="4">
        <v>702</v>
      </c>
      <c r="W32" s="4">
        <v>0.36399999999999999</v>
      </c>
      <c r="X32" s="4">
        <v>7</v>
      </c>
      <c r="Y32" s="4">
        <v>7</v>
      </c>
      <c r="Z32" s="4">
        <v>100</v>
      </c>
      <c r="AA32" s="4">
        <v>0.46450000000000002</v>
      </c>
      <c r="AB32" s="4">
        <v>41.262099999999997</v>
      </c>
      <c r="AC32" s="4">
        <v>85</v>
      </c>
      <c r="AD32" s="4">
        <v>206</v>
      </c>
      <c r="AE32" s="4">
        <v>0.3987</v>
      </c>
      <c r="AF32" s="4">
        <v>30</v>
      </c>
      <c r="AG32" s="4">
        <v>15</v>
      </c>
      <c r="AH32" s="4">
        <v>50</v>
      </c>
      <c r="AI32" s="4">
        <v>0.1399</v>
      </c>
      <c r="AJ32" s="4">
        <v>0</v>
      </c>
      <c r="AK32" s="4">
        <v>0</v>
      </c>
      <c r="AL32" s="4">
        <v>34</v>
      </c>
    </row>
    <row r="33" spans="1:38" x14ac:dyDescent="0.35">
      <c r="A33" s="4" t="s">
        <v>147</v>
      </c>
      <c r="B33" s="4" t="s">
        <v>69</v>
      </c>
      <c r="C33" s="4" t="s">
        <v>148</v>
      </c>
      <c r="D33" s="4" t="s">
        <v>3</v>
      </c>
      <c r="E33" s="4" t="s">
        <v>88</v>
      </c>
      <c r="F33" s="4">
        <v>720</v>
      </c>
      <c r="G33" s="4">
        <v>0.2258</v>
      </c>
      <c r="H33" s="4">
        <v>0.29599999999999999</v>
      </c>
      <c r="I33" s="4">
        <v>24.722200000000001</v>
      </c>
      <c r="J33" s="4">
        <v>178</v>
      </c>
      <c r="K33" s="4">
        <v>0.39650000000000002</v>
      </c>
      <c r="L33" s="4">
        <v>25.555599999999998</v>
      </c>
      <c r="M33" s="4">
        <v>23</v>
      </c>
      <c r="N33" s="4">
        <v>90</v>
      </c>
      <c r="O33" s="4">
        <v>40</v>
      </c>
      <c r="P33" s="4">
        <v>129</v>
      </c>
      <c r="Q33" s="4">
        <v>0.11219999999999999</v>
      </c>
      <c r="R33" s="4">
        <v>0</v>
      </c>
      <c r="S33" s="4">
        <v>0</v>
      </c>
      <c r="T33" s="4">
        <v>357</v>
      </c>
      <c r="U33" s="4">
        <v>327</v>
      </c>
      <c r="V33" s="4">
        <v>683</v>
      </c>
      <c r="W33" s="4">
        <v>0.43469999999999998</v>
      </c>
      <c r="X33" s="4">
        <v>36</v>
      </c>
      <c r="Y33" s="4">
        <v>36</v>
      </c>
      <c r="Z33" s="4">
        <v>100</v>
      </c>
      <c r="AA33" s="4">
        <v>0.55559999999999998</v>
      </c>
      <c r="AB33" s="4">
        <v>62.436500000000002</v>
      </c>
      <c r="AC33" s="4">
        <v>123</v>
      </c>
      <c r="AD33" s="4">
        <v>197</v>
      </c>
      <c r="AE33" s="4">
        <v>0.60050000000000003</v>
      </c>
      <c r="AF33" s="4">
        <v>79.487200000000001</v>
      </c>
      <c r="AG33" s="4">
        <v>31</v>
      </c>
      <c r="AH33" s="4">
        <v>39</v>
      </c>
      <c r="AI33" s="4">
        <v>0.12180000000000001</v>
      </c>
      <c r="AJ33" s="4">
        <v>2.7027000000000001</v>
      </c>
      <c r="AK33" s="4">
        <v>1</v>
      </c>
      <c r="AL33" s="4">
        <v>37</v>
      </c>
    </row>
    <row r="34" spans="1:38" x14ac:dyDescent="0.35">
      <c r="A34" s="4" t="s">
        <v>149</v>
      </c>
      <c r="B34" s="4" t="s">
        <v>7</v>
      </c>
      <c r="C34" s="4" t="s">
        <v>150</v>
      </c>
      <c r="D34" s="4" t="s">
        <v>3</v>
      </c>
      <c r="E34" s="4" t="s">
        <v>126</v>
      </c>
      <c r="F34" s="4">
        <v>805</v>
      </c>
      <c r="G34" s="4">
        <v>0.27150000000000002</v>
      </c>
      <c r="H34" s="4">
        <v>0.32740000000000002</v>
      </c>
      <c r="I34" s="4">
        <v>27.204999999999998</v>
      </c>
      <c r="J34" s="4">
        <v>219</v>
      </c>
      <c r="K34" s="4">
        <v>0.29730000000000001</v>
      </c>
      <c r="L34" s="4">
        <v>10</v>
      </c>
      <c r="M34" s="4">
        <v>9</v>
      </c>
      <c r="N34" s="4">
        <v>90</v>
      </c>
      <c r="O34" s="4">
        <v>40</v>
      </c>
      <c r="P34" s="4">
        <v>129</v>
      </c>
      <c r="Q34" s="4">
        <v>0.12659999999999999</v>
      </c>
      <c r="R34" s="4">
        <v>0</v>
      </c>
      <c r="S34" s="4">
        <v>0</v>
      </c>
      <c r="T34" s="4">
        <v>357</v>
      </c>
      <c r="U34" s="4">
        <v>415</v>
      </c>
      <c r="V34" s="4">
        <v>771</v>
      </c>
      <c r="W34" s="4">
        <v>0.4652</v>
      </c>
      <c r="X34" s="4">
        <v>34</v>
      </c>
      <c r="Y34" s="4">
        <v>34</v>
      </c>
      <c r="Z34" s="4">
        <v>100</v>
      </c>
      <c r="AA34" s="4">
        <v>0.58550000000000002</v>
      </c>
      <c r="AB34" s="4">
        <v>63.157899999999998</v>
      </c>
      <c r="AC34" s="4">
        <v>180</v>
      </c>
      <c r="AD34" s="4">
        <v>285</v>
      </c>
      <c r="AE34" s="4">
        <v>0.5726</v>
      </c>
      <c r="AF34" s="4">
        <v>76.923100000000005</v>
      </c>
      <c r="AG34" s="4">
        <v>30</v>
      </c>
      <c r="AH34" s="4">
        <v>39</v>
      </c>
      <c r="AI34" s="4">
        <v>7.0800000000000002E-2</v>
      </c>
      <c r="AJ34" s="4">
        <v>0</v>
      </c>
      <c r="AK34" s="4">
        <v>0</v>
      </c>
      <c r="AL34" s="4">
        <v>34</v>
      </c>
    </row>
    <row r="35" spans="1:38" x14ac:dyDescent="0.35">
      <c r="A35" s="4" t="s">
        <v>151</v>
      </c>
      <c r="B35" s="4" t="s">
        <v>7</v>
      </c>
      <c r="C35" s="4" t="s">
        <v>152</v>
      </c>
      <c r="D35" s="4" t="s">
        <v>3</v>
      </c>
      <c r="E35" s="4" t="s">
        <v>88</v>
      </c>
      <c r="F35" s="4">
        <v>796</v>
      </c>
      <c r="G35" s="4">
        <v>0.26090000000000002</v>
      </c>
      <c r="H35" s="4">
        <v>0.31280000000000002</v>
      </c>
      <c r="I35" s="4">
        <v>27.512599999999999</v>
      </c>
      <c r="J35" s="4">
        <v>219</v>
      </c>
      <c r="K35" s="4">
        <v>0.3362</v>
      </c>
      <c r="L35" s="4">
        <v>17.777799999999999</v>
      </c>
      <c r="M35" s="4">
        <v>16</v>
      </c>
      <c r="N35" s="4">
        <v>90</v>
      </c>
      <c r="O35" s="4">
        <v>40</v>
      </c>
      <c r="P35" s="4">
        <v>129</v>
      </c>
      <c r="Q35" s="4">
        <v>0.11219999999999999</v>
      </c>
      <c r="R35" s="4">
        <v>0</v>
      </c>
      <c r="S35" s="4">
        <v>0</v>
      </c>
      <c r="T35" s="4">
        <v>357</v>
      </c>
      <c r="U35" s="4">
        <v>403</v>
      </c>
      <c r="V35" s="4">
        <v>759</v>
      </c>
      <c r="W35" s="4">
        <v>0.43969999999999998</v>
      </c>
      <c r="X35" s="4">
        <v>36</v>
      </c>
      <c r="Y35" s="4">
        <v>36</v>
      </c>
      <c r="Z35" s="4">
        <v>100</v>
      </c>
      <c r="AA35" s="4">
        <v>0.55259999999999998</v>
      </c>
      <c r="AB35" s="4">
        <v>62.6374</v>
      </c>
      <c r="AC35" s="4">
        <v>171</v>
      </c>
      <c r="AD35" s="4">
        <v>273</v>
      </c>
      <c r="AE35" s="4">
        <v>0.59770000000000001</v>
      </c>
      <c r="AF35" s="4">
        <v>79.487200000000001</v>
      </c>
      <c r="AG35" s="4">
        <v>31</v>
      </c>
      <c r="AH35" s="4">
        <v>39</v>
      </c>
      <c r="AI35" s="4">
        <v>0.1222</v>
      </c>
      <c r="AJ35" s="4">
        <v>2.7027000000000001</v>
      </c>
      <c r="AK35" s="4">
        <v>1</v>
      </c>
      <c r="AL35" s="4">
        <v>37</v>
      </c>
    </row>
    <row r="36" spans="1:38" x14ac:dyDescent="0.35">
      <c r="A36" s="4" t="s">
        <v>155</v>
      </c>
      <c r="B36" s="4" t="s">
        <v>7</v>
      </c>
      <c r="C36" s="4" t="s">
        <v>156</v>
      </c>
      <c r="D36" s="4" t="s">
        <v>3</v>
      </c>
      <c r="E36" s="4" t="s">
        <v>126</v>
      </c>
      <c r="F36" s="4">
        <v>806</v>
      </c>
      <c r="G36" s="4">
        <v>0.2752</v>
      </c>
      <c r="H36" s="4">
        <v>0.33079999999999998</v>
      </c>
      <c r="I36" s="4">
        <v>27.915600000000001</v>
      </c>
      <c r="J36" s="4">
        <v>225</v>
      </c>
      <c r="K36" s="4">
        <v>0.29759999999999998</v>
      </c>
      <c r="L36" s="4">
        <v>12.222200000000001</v>
      </c>
      <c r="M36" s="4">
        <v>11</v>
      </c>
      <c r="N36" s="4">
        <v>90</v>
      </c>
      <c r="O36" s="4">
        <v>40</v>
      </c>
      <c r="P36" s="4">
        <v>129</v>
      </c>
      <c r="Q36" s="4">
        <v>0.1323</v>
      </c>
      <c r="R36" s="4">
        <v>0</v>
      </c>
      <c r="S36" s="4">
        <v>0</v>
      </c>
      <c r="T36" s="4">
        <v>357</v>
      </c>
      <c r="U36" s="4">
        <v>416</v>
      </c>
      <c r="V36" s="4">
        <v>772</v>
      </c>
      <c r="W36" s="4">
        <v>0.4924</v>
      </c>
      <c r="X36" s="4">
        <v>36</v>
      </c>
      <c r="Y36" s="4">
        <v>36</v>
      </c>
      <c r="Z36" s="4">
        <v>100</v>
      </c>
      <c r="AA36" s="4">
        <v>0.58499999999999996</v>
      </c>
      <c r="AB36" s="4">
        <v>64.685299999999998</v>
      </c>
      <c r="AC36" s="4">
        <v>185</v>
      </c>
      <c r="AD36" s="4">
        <v>286</v>
      </c>
      <c r="AE36" s="4">
        <v>0.56269999999999998</v>
      </c>
      <c r="AF36" s="4">
        <v>74.358999999999995</v>
      </c>
      <c r="AG36" s="4">
        <v>29</v>
      </c>
      <c r="AH36" s="4">
        <v>39</v>
      </c>
      <c r="AI36" s="4">
        <v>9.9099999999999994E-2</v>
      </c>
      <c r="AJ36" s="4">
        <v>0</v>
      </c>
      <c r="AK36" s="4">
        <v>0</v>
      </c>
      <c r="AL36" s="4">
        <v>34</v>
      </c>
    </row>
    <row r="37" spans="1:38" x14ac:dyDescent="0.35">
      <c r="A37" s="4" t="s">
        <v>167</v>
      </c>
      <c r="B37" s="4" t="s">
        <v>11</v>
      </c>
      <c r="C37" s="4" t="s">
        <v>168</v>
      </c>
      <c r="D37" s="4" t="s">
        <v>3</v>
      </c>
      <c r="E37" s="4" t="s">
        <v>126</v>
      </c>
      <c r="F37" s="4">
        <v>1099</v>
      </c>
      <c r="G37" s="4">
        <v>0.3599</v>
      </c>
      <c r="H37" s="4">
        <v>0.35410000000000003</v>
      </c>
      <c r="I37" s="4">
        <v>26.660599999999999</v>
      </c>
      <c r="J37" s="4">
        <v>293</v>
      </c>
      <c r="K37" s="4">
        <v>0.29170000000000001</v>
      </c>
      <c r="L37" s="4">
        <v>17.777799999999999</v>
      </c>
      <c r="M37" s="4">
        <v>16</v>
      </c>
      <c r="N37" s="4">
        <v>90</v>
      </c>
      <c r="O37" s="4">
        <v>300</v>
      </c>
      <c r="P37" s="4">
        <v>389</v>
      </c>
      <c r="Q37" s="4">
        <v>0.14149999999999999</v>
      </c>
      <c r="R37" s="4">
        <v>0.56020000000000003</v>
      </c>
      <c r="S37" s="4">
        <v>2</v>
      </c>
      <c r="T37" s="4">
        <v>357</v>
      </c>
      <c r="U37" s="4">
        <v>709</v>
      </c>
      <c r="V37" s="4">
        <v>1065</v>
      </c>
      <c r="W37" s="4">
        <v>0.40910000000000002</v>
      </c>
      <c r="X37" s="4">
        <v>24</v>
      </c>
      <c r="Y37" s="4">
        <v>24</v>
      </c>
      <c r="Z37" s="4">
        <v>100</v>
      </c>
      <c r="AA37" s="4">
        <v>0.45550000000000002</v>
      </c>
      <c r="AB37" s="4">
        <v>31.034500000000001</v>
      </c>
      <c r="AC37" s="4">
        <v>99</v>
      </c>
      <c r="AD37" s="4">
        <v>319</v>
      </c>
      <c r="AE37" s="4">
        <v>0.55220000000000002</v>
      </c>
      <c r="AF37" s="4">
        <v>58.862900000000003</v>
      </c>
      <c r="AG37" s="4">
        <v>176</v>
      </c>
      <c r="AH37" s="4">
        <v>299</v>
      </c>
      <c r="AI37" s="4">
        <v>5.9799999999999999E-2</v>
      </c>
      <c r="AJ37" s="4">
        <v>0</v>
      </c>
      <c r="AK37" s="4">
        <v>0</v>
      </c>
      <c r="AL37" s="4">
        <v>34</v>
      </c>
    </row>
    <row r="38" spans="1:38" x14ac:dyDescent="0.35">
      <c r="A38" s="4" t="s">
        <v>172</v>
      </c>
      <c r="B38" s="4" t="s">
        <v>7</v>
      </c>
      <c r="C38" s="4" t="s">
        <v>173</v>
      </c>
      <c r="D38" s="4" t="s">
        <v>3</v>
      </c>
      <c r="E38" s="4" t="s">
        <v>88</v>
      </c>
      <c r="F38" s="4">
        <v>759</v>
      </c>
      <c r="G38" s="4">
        <v>0.22919999999999999</v>
      </c>
      <c r="H38" s="4">
        <v>0.27700000000000002</v>
      </c>
      <c r="I38" s="4">
        <v>18.4453</v>
      </c>
      <c r="J38" s="4">
        <v>140</v>
      </c>
      <c r="K38" s="4">
        <v>0.3886</v>
      </c>
      <c r="L38" s="4">
        <v>23.076899999999998</v>
      </c>
      <c r="M38" s="4">
        <v>18</v>
      </c>
      <c r="N38" s="4">
        <v>78</v>
      </c>
      <c r="O38" s="4">
        <v>81</v>
      </c>
      <c r="P38" s="4">
        <v>158</v>
      </c>
      <c r="Q38" s="4">
        <v>0.12139999999999999</v>
      </c>
      <c r="R38" s="4">
        <v>0</v>
      </c>
      <c r="S38" s="4">
        <v>0</v>
      </c>
      <c r="T38" s="4">
        <v>356</v>
      </c>
      <c r="U38" s="4">
        <v>370</v>
      </c>
      <c r="V38" s="4">
        <v>725</v>
      </c>
      <c r="W38" s="4">
        <v>0.45119999999999999</v>
      </c>
      <c r="X38" s="4">
        <v>31</v>
      </c>
      <c r="Y38" s="4">
        <v>31</v>
      </c>
      <c r="Z38" s="4">
        <v>100</v>
      </c>
      <c r="AA38" s="4">
        <v>0.497</v>
      </c>
      <c r="AB38" s="4">
        <v>48.341200000000001</v>
      </c>
      <c r="AC38" s="4">
        <v>102</v>
      </c>
      <c r="AD38" s="4">
        <v>211</v>
      </c>
      <c r="AE38" s="4">
        <v>0.36470000000000002</v>
      </c>
      <c r="AF38" s="4">
        <v>25</v>
      </c>
      <c r="AG38" s="4">
        <v>20</v>
      </c>
      <c r="AH38" s="4">
        <v>80</v>
      </c>
      <c r="AI38" s="4">
        <v>7.8100000000000003E-2</v>
      </c>
      <c r="AJ38" s="4">
        <v>0</v>
      </c>
      <c r="AK38" s="4">
        <v>0</v>
      </c>
      <c r="AL38" s="4">
        <v>34</v>
      </c>
    </row>
    <row r="39" spans="1:38" x14ac:dyDescent="0.35">
      <c r="A39" s="4" t="s">
        <v>174</v>
      </c>
      <c r="B39" s="4" t="s">
        <v>114</v>
      </c>
      <c r="C39" s="4" t="s">
        <v>175</v>
      </c>
      <c r="D39" s="4" t="s">
        <v>3</v>
      </c>
      <c r="E39" s="4" t="s">
        <v>176</v>
      </c>
      <c r="F39" s="4">
        <v>751</v>
      </c>
      <c r="G39" s="4">
        <v>0.29880000000000001</v>
      </c>
      <c r="H39" s="4">
        <v>0.33800000000000002</v>
      </c>
      <c r="I39" s="4">
        <v>28.4953</v>
      </c>
      <c r="J39" s="4">
        <v>214</v>
      </c>
      <c r="K39" s="4">
        <v>0.35539999999999999</v>
      </c>
      <c r="L39" s="4">
        <v>28.8889</v>
      </c>
      <c r="M39" s="4">
        <v>26</v>
      </c>
      <c r="N39" s="4">
        <v>90</v>
      </c>
      <c r="O39" s="4">
        <v>34</v>
      </c>
      <c r="P39" s="4">
        <v>123</v>
      </c>
      <c r="Q39" s="4">
        <v>0.14849999999999999</v>
      </c>
      <c r="R39" s="4">
        <v>0.57969999999999999</v>
      </c>
      <c r="S39" s="4">
        <v>2</v>
      </c>
      <c r="T39" s="4">
        <v>345</v>
      </c>
      <c r="U39" s="4">
        <v>406</v>
      </c>
      <c r="V39" s="4">
        <v>750</v>
      </c>
      <c r="W39" s="4">
        <v>0.44869999999999999</v>
      </c>
      <c r="X39" s="4">
        <v>31</v>
      </c>
      <c r="Y39" s="4">
        <v>31</v>
      </c>
      <c r="Z39" s="4">
        <v>100</v>
      </c>
      <c r="AA39" s="4">
        <v>0.53369999999999995</v>
      </c>
      <c r="AB39" s="4">
        <v>57.801400000000001</v>
      </c>
      <c r="AC39" s="4">
        <v>163</v>
      </c>
      <c r="AD39" s="4">
        <v>282</v>
      </c>
      <c r="AE39" s="4">
        <v>0.59899999999999998</v>
      </c>
      <c r="AF39" s="4">
        <v>69.697000000000003</v>
      </c>
      <c r="AG39" s="4">
        <v>23</v>
      </c>
      <c r="AH39" s="4">
        <v>33</v>
      </c>
      <c r="AI39" s="4">
        <v>0.34939999999999999</v>
      </c>
      <c r="AJ39" s="4">
        <v>0</v>
      </c>
      <c r="AK39" s="4">
        <v>0</v>
      </c>
      <c r="AL39" s="4">
        <v>1</v>
      </c>
    </row>
    <row r="40" spans="1:38" x14ac:dyDescent="0.35">
      <c r="A40" s="4" t="s">
        <v>177</v>
      </c>
      <c r="B40" s="4" t="s">
        <v>114</v>
      </c>
      <c r="C40" s="4" t="s">
        <v>178</v>
      </c>
      <c r="D40" s="4" t="s">
        <v>3</v>
      </c>
      <c r="E40" s="4" t="s">
        <v>88</v>
      </c>
      <c r="F40" s="4">
        <v>651</v>
      </c>
      <c r="G40" s="4">
        <v>0.28839999999999999</v>
      </c>
      <c r="H40" s="4">
        <v>0.31979999999999997</v>
      </c>
      <c r="I40" s="4">
        <v>25.499199999999998</v>
      </c>
      <c r="J40" s="4">
        <v>166</v>
      </c>
      <c r="K40" s="4">
        <v>0.3881</v>
      </c>
      <c r="L40" s="4">
        <v>28.8889</v>
      </c>
      <c r="M40" s="4">
        <v>26</v>
      </c>
      <c r="N40" s="4">
        <v>90</v>
      </c>
      <c r="O40" s="4">
        <v>40</v>
      </c>
      <c r="P40" s="4">
        <v>129</v>
      </c>
      <c r="Q40" s="4">
        <v>0.14280000000000001</v>
      </c>
      <c r="R40" s="4">
        <v>1.2862</v>
      </c>
      <c r="S40" s="4">
        <v>4</v>
      </c>
      <c r="T40" s="4">
        <v>311</v>
      </c>
      <c r="U40" s="4">
        <v>341</v>
      </c>
      <c r="V40" s="4">
        <v>651</v>
      </c>
      <c r="W40" s="4">
        <v>0.44629999999999997</v>
      </c>
      <c r="X40" s="4">
        <v>29</v>
      </c>
      <c r="Y40" s="4">
        <v>29</v>
      </c>
      <c r="Z40" s="4">
        <v>100</v>
      </c>
      <c r="AA40" s="4">
        <v>0.52390000000000003</v>
      </c>
      <c r="AB40" s="4">
        <v>55.924199999999999</v>
      </c>
      <c r="AC40" s="4">
        <v>118</v>
      </c>
      <c r="AD40" s="4">
        <v>211</v>
      </c>
      <c r="AE40" s="4">
        <v>0.46850000000000003</v>
      </c>
      <c r="AF40" s="4">
        <v>46.153799999999997</v>
      </c>
      <c r="AG40" s="4">
        <v>18</v>
      </c>
      <c r="AH40" s="4">
        <v>39</v>
      </c>
      <c r="AI40" s="4" t="s">
        <v>5</v>
      </c>
      <c r="AJ40" s="4" t="s">
        <v>5</v>
      </c>
      <c r="AK40" s="4" t="s">
        <v>5</v>
      </c>
      <c r="AL40" s="4" t="s">
        <v>5</v>
      </c>
    </row>
    <row r="41" spans="1:38" x14ac:dyDescent="0.35">
      <c r="A41" s="4" t="s">
        <v>182</v>
      </c>
      <c r="B41" s="4" t="s">
        <v>183</v>
      </c>
      <c r="C41" s="4" t="s">
        <v>184</v>
      </c>
      <c r="D41" s="4" t="s">
        <v>3</v>
      </c>
      <c r="E41" s="4" t="s">
        <v>88</v>
      </c>
      <c r="F41" s="4">
        <v>723</v>
      </c>
      <c r="G41" s="4">
        <v>0.23280000000000001</v>
      </c>
      <c r="H41" s="4">
        <v>0.28110000000000002</v>
      </c>
      <c r="I41" s="4">
        <v>20.608599999999999</v>
      </c>
      <c r="J41" s="4">
        <v>149</v>
      </c>
      <c r="K41" s="4">
        <v>0.34210000000000002</v>
      </c>
      <c r="L41" s="4">
        <v>26.666699999999999</v>
      </c>
      <c r="M41" s="4">
        <v>24</v>
      </c>
      <c r="N41" s="4">
        <v>90</v>
      </c>
      <c r="O41" s="4">
        <v>35</v>
      </c>
      <c r="P41" s="4">
        <v>124</v>
      </c>
      <c r="Q41" s="4">
        <v>0.13320000000000001</v>
      </c>
      <c r="R41" s="4">
        <v>0.56499999999999995</v>
      </c>
      <c r="S41" s="4">
        <v>2</v>
      </c>
      <c r="T41" s="4">
        <v>354</v>
      </c>
      <c r="U41" s="4">
        <v>336</v>
      </c>
      <c r="V41" s="4">
        <v>689</v>
      </c>
      <c r="W41" s="4">
        <v>0.45129999999999998</v>
      </c>
      <c r="X41" s="4">
        <v>31</v>
      </c>
      <c r="Y41" s="4">
        <v>31</v>
      </c>
      <c r="Z41" s="4">
        <v>100</v>
      </c>
      <c r="AA41" s="4">
        <v>0.51419999999999999</v>
      </c>
      <c r="AB41" s="4">
        <v>53.554499999999997</v>
      </c>
      <c r="AC41" s="4">
        <v>113</v>
      </c>
      <c r="AD41" s="4">
        <v>211</v>
      </c>
      <c r="AE41" s="4">
        <v>0.40749999999999997</v>
      </c>
      <c r="AF41" s="4">
        <v>29.411799999999999</v>
      </c>
      <c r="AG41" s="4">
        <v>10</v>
      </c>
      <c r="AH41" s="4">
        <v>34</v>
      </c>
      <c r="AI41" s="4">
        <v>8.5699999999999998E-2</v>
      </c>
      <c r="AJ41" s="4">
        <v>0</v>
      </c>
      <c r="AK41" s="4">
        <v>0</v>
      </c>
      <c r="AL41" s="4">
        <v>34</v>
      </c>
    </row>
    <row r="42" spans="1:38" x14ac:dyDescent="0.35">
      <c r="A42" s="4" t="s">
        <v>187</v>
      </c>
      <c r="B42" s="4" t="s">
        <v>188</v>
      </c>
      <c r="C42" s="4" t="s">
        <v>185</v>
      </c>
      <c r="D42" s="4" t="s">
        <v>3</v>
      </c>
      <c r="E42" s="4" t="s">
        <v>1419</v>
      </c>
      <c r="F42" s="4">
        <v>936</v>
      </c>
      <c r="G42" s="4">
        <v>0.4017</v>
      </c>
      <c r="H42" s="4">
        <v>0.42309999999999998</v>
      </c>
      <c r="I42" s="4">
        <v>33.012799999999999</v>
      </c>
      <c r="J42" s="4">
        <v>309</v>
      </c>
      <c r="K42" s="4">
        <v>0.35749999999999998</v>
      </c>
      <c r="L42" s="4">
        <v>25.555599999999998</v>
      </c>
      <c r="M42" s="4">
        <v>23</v>
      </c>
      <c r="N42" s="4">
        <v>90</v>
      </c>
      <c r="O42" s="4">
        <v>46</v>
      </c>
      <c r="P42" s="4">
        <v>135</v>
      </c>
      <c r="Q42" s="4">
        <v>0.25879999999999997</v>
      </c>
      <c r="R42" s="4">
        <v>9.4339999999999993</v>
      </c>
      <c r="S42" s="4">
        <v>35</v>
      </c>
      <c r="T42" s="4">
        <v>371</v>
      </c>
      <c r="U42" s="4">
        <v>329</v>
      </c>
      <c r="V42" s="4">
        <v>699</v>
      </c>
      <c r="W42" s="4">
        <v>0.755</v>
      </c>
      <c r="X42" s="4">
        <v>80</v>
      </c>
      <c r="Y42" s="4">
        <v>80</v>
      </c>
      <c r="Z42" s="4">
        <v>100</v>
      </c>
      <c r="AA42" s="4">
        <v>0.75719999999999998</v>
      </c>
      <c r="AB42" s="4">
        <v>89.637299999999996</v>
      </c>
      <c r="AC42" s="4">
        <v>173</v>
      </c>
      <c r="AD42" s="4">
        <v>193</v>
      </c>
      <c r="AE42" s="4">
        <v>0.33639999999999998</v>
      </c>
      <c r="AF42" s="4">
        <v>6.6666999999999996</v>
      </c>
      <c r="AG42" s="4">
        <v>3</v>
      </c>
      <c r="AH42" s="4">
        <v>45</v>
      </c>
      <c r="AI42" s="4">
        <v>0.44950000000000001</v>
      </c>
      <c r="AJ42" s="4">
        <v>31.645600000000002</v>
      </c>
      <c r="AK42" s="4">
        <v>75</v>
      </c>
      <c r="AL42" s="4">
        <v>237</v>
      </c>
    </row>
    <row r="43" spans="1:38" x14ac:dyDescent="0.35">
      <c r="A43" s="4" t="s">
        <v>189</v>
      </c>
      <c r="B43" s="4" t="s">
        <v>65</v>
      </c>
      <c r="C43" s="4" t="s">
        <v>190</v>
      </c>
      <c r="D43" s="4" t="s">
        <v>3</v>
      </c>
      <c r="E43" s="4" t="s">
        <v>4</v>
      </c>
      <c r="F43" s="4">
        <v>618</v>
      </c>
      <c r="G43" s="4">
        <v>0.2034</v>
      </c>
      <c r="H43" s="4">
        <v>0.24540000000000001</v>
      </c>
      <c r="I43" s="4">
        <v>12.945</v>
      </c>
      <c r="J43" s="4">
        <v>80</v>
      </c>
      <c r="K43" s="4">
        <v>0.2392</v>
      </c>
      <c r="L43" s="4">
        <v>3.3332999999999999</v>
      </c>
      <c r="M43" s="4">
        <v>3</v>
      </c>
      <c r="N43" s="4">
        <v>90</v>
      </c>
      <c r="O43" s="4">
        <v>40</v>
      </c>
      <c r="P43" s="4">
        <v>129</v>
      </c>
      <c r="Q43" s="4">
        <v>0.13300000000000001</v>
      </c>
      <c r="R43" s="4">
        <v>0</v>
      </c>
      <c r="S43" s="4">
        <v>0</v>
      </c>
      <c r="T43" s="4">
        <v>353</v>
      </c>
      <c r="U43" s="4">
        <v>261</v>
      </c>
      <c r="V43" s="4">
        <v>613</v>
      </c>
      <c r="W43" s="4">
        <v>0.45989999999999998</v>
      </c>
      <c r="X43" s="4">
        <v>35</v>
      </c>
      <c r="Y43" s="4">
        <v>35</v>
      </c>
      <c r="Z43" s="4">
        <v>100</v>
      </c>
      <c r="AA43" s="4">
        <v>0.46889999999999998</v>
      </c>
      <c r="AB43" s="4">
        <v>38.167900000000003</v>
      </c>
      <c r="AC43" s="4">
        <v>50</v>
      </c>
      <c r="AD43" s="4">
        <v>131</v>
      </c>
      <c r="AE43" s="4">
        <v>0.53580000000000005</v>
      </c>
      <c r="AF43" s="4">
        <v>69.230800000000002</v>
      </c>
      <c r="AG43" s="4">
        <v>27</v>
      </c>
      <c r="AH43" s="4">
        <v>39</v>
      </c>
      <c r="AI43" s="4">
        <v>0.17960000000000001</v>
      </c>
      <c r="AJ43" s="4">
        <v>0</v>
      </c>
      <c r="AK43" s="4">
        <v>0</v>
      </c>
      <c r="AL43" s="4">
        <v>5</v>
      </c>
    </row>
    <row r="44" spans="1:38" x14ac:dyDescent="0.35">
      <c r="A44" s="4" t="s">
        <v>193</v>
      </c>
      <c r="B44" s="4" t="s">
        <v>69</v>
      </c>
      <c r="C44" s="4" t="s">
        <v>194</v>
      </c>
      <c r="D44" s="4" t="s">
        <v>3</v>
      </c>
      <c r="E44" s="4" t="s">
        <v>126</v>
      </c>
      <c r="F44" s="4">
        <v>802</v>
      </c>
      <c r="G44" s="4">
        <v>0.25580000000000003</v>
      </c>
      <c r="H44" s="4">
        <v>0.31490000000000001</v>
      </c>
      <c r="I44" s="4">
        <v>23.566099999999999</v>
      </c>
      <c r="J44" s="4">
        <v>189</v>
      </c>
      <c r="K44" s="4">
        <v>0.29320000000000002</v>
      </c>
      <c r="L44" s="4">
        <v>13.333299999999999</v>
      </c>
      <c r="M44" s="4">
        <v>12</v>
      </c>
      <c r="N44" s="4">
        <v>90</v>
      </c>
      <c r="O44" s="4">
        <v>40</v>
      </c>
      <c r="P44" s="4">
        <v>129</v>
      </c>
      <c r="Q44" s="4">
        <v>0.1295</v>
      </c>
      <c r="R44" s="4">
        <v>0</v>
      </c>
      <c r="S44" s="4">
        <v>0</v>
      </c>
      <c r="T44" s="4">
        <v>357</v>
      </c>
      <c r="U44" s="4">
        <v>412</v>
      </c>
      <c r="V44" s="4">
        <v>768</v>
      </c>
      <c r="W44" s="4">
        <v>0.45989999999999998</v>
      </c>
      <c r="X44" s="4">
        <v>31</v>
      </c>
      <c r="Y44" s="4">
        <v>31</v>
      </c>
      <c r="Z44" s="4">
        <v>100</v>
      </c>
      <c r="AA44" s="4">
        <v>0.54700000000000004</v>
      </c>
      <c r="AB44" s="4">
        <v>53.900700000000001</v>
      </c>
      <c r="AC44" s="4">
        <v>152</v>
      </c>
      <c r="AD44" s="4">
        <v>282</v>
      </c>
      <c r="AE44" s="4">
        <v>0.56259999999999999</v>
      </c>
      <c r="AF44" s="4">
        <v>64.102599999999995</v>
      </c>
      <c r="AG44" s="4">
        <v>25</v>
      </c>
      <c r="AH44" s="4">
        <v>39</v>
      </c>
      <c r="AI44" s="4">
        <v>0.1103</v>
      </c>
      <c r="AJ44" s="4">
        <v>0</v>
      </c>
      <c r="AK44" s="4">
        <v>0</v>
      </c>
      <c r="AL44" s="4">
        <v>34</v>
      </c>
    </row>
    <row r="45" spans="1:38" x14ac:dyDescent="0.35">
      <c r="A45" s="4" t="s">
        <v>203</v>
      </c>
      <c r="B45" s="4" t="s">
        <v>128</v>
      </c>
      <c r="C45" s="4" t="s">
        <v>204</v>
      </c>
      <c r="D45" s="4" t="s">
        <v>3</v>
      </c>
      <c r="E45" s="4" t="s">
        <v>126</v>
      </c>
      <c r="F45" s="4">
        <v>818</v>
      </c>
      <c r="G45" s="4">
        <v>0.26450000000000001</v>
      </c>
      <c r="H45" s="4">
        <v>0.29199999999999998</v>
      </c>
      <c r="I45" s="4">
        <v>15.770200000000001</v>
      </c>
      <c r="J45" s="4">
        <v>129</v>
      </c>
      <c r="K45" s="4">
        <v>0.29670000000000002</v>
      </c>
      <c r="L45" s="4">
        <v>17.777799999999999</v>
      </c>
      <c r="M45" s="4">
        <v>16</v>
      </c>
      <c r="N45" s="4">
        <v>90</v>
      </c>
      <c r="O45" s="4">
        <v>35</v>
      </c>
      <c r="P45" s="4">
        <v>124</v>
      </c>
      <c r="Q45" s="4">
        <v>0.14649999999999999</v>
      </c>
      <c r="R45" s="4">
        <v>0.28010000000000002</v>
      </c>
      <c r="S45" s="4">
        <v>1</v>
      </c>
      <c r="T45" s="4">
        <v>357</v>
      </c>
      <c r="U45" s="4">
        <v>428</v>
      </c>
      <c r="V45" s="4">
        <v>784</v>
      </c>
      <c r="W45" s="4">
        <v>0.43209999999999998</v>
      </c>
      <c r="X45" s="4">
        <v>27</v>
      </c>
      <c r="Y45" s="4">
        <v>27</v>
      </c>
      <c r="Z45" s="4">
        <v>100</v>
      </c>
      <c r="AA45" s="4">
        <v>0.45700000000000002</v>
      </c>
      <c r="AB45" s="4">
        <v>30.363</v>
      </c>
      <c r="AC45" s="4">
        <v>92</v>
      </c>
      <c r="AD45" s="4">
        <v>303</v>
      </c>
      <c r="AE45" s="4">
        <v>0.57099999999999995</v>
      </c>
      <c r="AF45" s="4">
        <v>58.823500000000003</v>
      </c>
      <c r="AG45" s="4">
        <v>20</v>
      </c>
      <c r="AH45" s="4">
        <v>34</v>
      </c>
      <c r="AI45" s="4">
        <v>5.8700000000000002E-2</v>
      </c>
      <c r="AJ45" s="4">
        <v>0</v>
      </c>
      <c r="AK45" s="4">
        <v>0</v>
      </c>
      <c r="AL45" s="4">
        <v>34</v>
      </c>
    </row>
    <row r="46" spans="1:38" x14ac:dyDescent="0.35">
      <c r="A46" s="4" t="s">
        <v>205</v>
      </c>
      <c r="B46" s="4" t="s">
        <v>128</v>
      </c>
      <c r="C46" s="4" t="s">
        <v>206</v>
      </c>
      <c r="D46" s="4" t="s">
        <v>3</v>
      </c>
      <c r="E46" s="4" t="s">
        <v>9</v>
      </c>
      <c r="F46" s="4">
        <v>822</v>
      </c>
      <c r="G46" s="4">
        <v>0.2752</v>
      </c>
      <c r="H46" s="4">
        <v>0.30249999999999999</v>
      </c>
      <c r="I46" s="4">
        <v>22.262799999999999</v>
      </c>
      <c r="J46" s="4">
        <v>183</v>
      </c>
      <c r="K46" s="4">
        <v>0.31950000000000001</v>
      </c>
      <c r="L46" s="4">
        <v>8.8888999999999996</v>
      </c>
      <c r="M46" s="4">
        <v>8</v>
      </c>
      <c r="N46" s="4">
        <v>90</v>
      </c>
      <c r="O46" s="4">
        <v>54</v>
      </c>
      <c r="P46" s="4">
        <v>143</v>
      </c>
      <c r="Q46" s="4">
        <v>0.12709999999999999</v>
      </c>
      <c r="R46" s="4">
        <v>0</v>
      </c>
      <c r="S46" s="4">
        <v>0</v>
      </c>
      <c r="T46" s="4">
        <v>357</v>
      </c>
      <c r="U46" s="4">
        <v>432</v>
      </c>
      <c r="V46" s="4">
        <v>788</v>
      </c>
      <c r="W46" s="4">
        <v>0.40649999999999997</v>
      </c>
      <c r="X46" s="4">
        <v>17</v>
      </c>
      <c r="Y46" s="4">
        <v>17</v>
      </c>
      <c r="Z46" s="4">
        <v>100</v>
      </c>
      <c r="AA46" s="4">
        <v>0.4894</v>
      </c>
      <c r="AB46" s="4">
        <v>46.875</v>
      </c>
      <c r="AC46" s="4">
        <v>135</v>
      </c>
      <c r="AD46" s="4">
        <v>288</v>
      </c>
      <c r="AE46" s="4">
        <v>0.59260000000000002</v>
      </c>
      <c r="AF46" s="4">
        <v>75.471699999999998</v>
      </c>
      <c r="AG46" s="4">
        <v>40</v>
      </c>
      <c r="AH46" s="4">
        <v>53</v>
      </c>
      <c r="AI46" s="4">
        <v>6.5000000000000002E-2</v>
      </c>
      <c r="AJ46" s="4">
        <v>0</v>
      </c>
      <c r="AK46" s="4">
        <v>0</v>
      </c>
      <c r="AL46" s="4">
        <v>34</v>
      </c>
    </row>
    <row r="47" spans="1:38" x14ac:dyDescent="0.35">
      <c r="A47" s="4" t="s">
        <v>207</v>
      </c>
      <c r="B47" s="4" t="s">
        <v>69</v>
      </c>
      <c r="C47" s="4" t="s">
        <v>208</v>
      </c>
      <c r="D47" s="4" t="s">
        <v>3</v>
      </c>
      <c r="E47" s="4" t="s">
        <v>126</v>
      </c>
      <c r="F47" s="4">
        <v>826</v>
      </c>
      <c r="G47" s="4">
        <v>0.29509999999999997</v>
      </c>
      <c r="H47" s="4">
        <v>0.34050000000000002</v>
      </c>
      <c r="I47" s="4">
        <v>30.0242</v>
      </c>
      <c r="J47" s="4">
        <v>248</v>
      </c>
      <c r="K47" s="4">
        <v>0.31159999999999999</v>
      </c>
      <c r="L47" s="4">
        <v>12.222200000000001</v>
      </c>
      <c r="M47" s="4">
        <v>11</v>
      </c>
      <c r="N47" s="4">
        <v>90</v>
      </c>
      <c r="O47" s="4">
        <v>60</v>
      </c>
      <c r="P47" s="4">
        <v>149</v>
      </c>
      <c r="Q47" s="4">
        <v>0.13150000000000001</v>
      </c>
      <c r="R47" s="4">
        <v>0</v>
      </c>
      <c r="S47" s="4">
        <v>0</v>
      </c>
      <c r="T47" s="4">
        <v>357</v>
      </c>
      <c r="U47" s="4">
        <v>436</v>
      </c>
      <c r="V47" s="4">
        <v>792</v>
      </c>
      <c r="W47" s="4">
        <v>0.49159999999999998</v>
      </c>
      <c r="X47" s="4">
        <v>36</v>
      </c>
      <c r="Y47" s="4">
        <v>36</v>
      </c>
      <c r="Z47" s="4">
        <v>100</v>
      </c>
      <c r="AA47" s="4">
        <v>0.5847</v>
      </c>
      <c r="AB47" s="4">
        <v>64.685299999999998</v>
      </c>
      <c r="AC47" s="4">
        <v>185</v>
      </c>
      <c r="AD47" s="4">
        <v>286</v>
      </c>
      <c r="AE47" s="4">
        <v>0.60429999999999995</v>
      </c>
      <c r="AF47" s="4">
        <v>88.135599999999997</v>
      </c>
      <c r="AG47" s="4">
        <v>52</v>
      </c>
      <c r="AH47" s="4">
        <v>59</v>
      </c>
      <c r="AI47" s="4">
        <v>9.9099999999999994E-2</v>
      </c>
      <c r="AJ47" s="4">
        <v>0</v>
      </c>
      <c r="AK47" s="4">
        <v>0</v>
      </c>
      <c r="AL47" s="4">
        <v>34</v>
      </c>
    </row>
    <row r="48" spans="1:38" x14ac:dyDescent="0.35">
      <c r="A48" s="4" t="s">
        <v>209</v>
      </c>
      <c r="B48" s="4" t="s">
        <v>69</v>
      </c>
      <c r="C48" s="4" t="s">
        <v>210</v>
      </c>
      <c r="D48" s="4" t="s">
        <v>3</v>
      </c>
      <c r="E48" s="4" t="s">
        <v>88</v>
      </c>
      <c r="F48" s="4">
        <v>730</v>
      </c>
      <c r="G48" s="4">
        <v>0.21779999999999999</v>
      </c>
      <c r="H48" s="4">
        <v>0.29070000000000001</v>
      </c>
      <c r="I48" s="4">
        <v>21.0959</v>
      </c>
      <c r="J48" s="4">
        <v>154</v>
      </c>
      <c r="K48" s="4">
        <v>0.35580000000000001</v>
      </c>
      <c r="L48" s="4">
        <v>20</v>
      </c>
      <c r="M48" s="4">
        <v>18</v>
      </c>
      <c r="N48" s="4">
        <v>90</v>
      </c>
      <c r="O48" s="4">
        <v>40</v>
      </c>
      <c r="P48" s="4">
        <v>129</v>
      </c>
      <c r="Q48" s="4">
        <v>0.12139999999999999</v>
      </c>
      <c r="R48" s="4">
        <v>0</v>
      </c>
      <c r="S48" s="4">
        <v>0</v>
      </c>
      <c r="T48" s="4">
        <v>356</v>
      </c>
      <c r="U48" s="4">
        <v>341</v>
      </c>
      <c r="V48" s="4">
        <v>696</v>
      </c>
      <c r="W48" s="4">
        <v>0.4602</v>
      </c>
      <c r="X48" s="4">
        <v>32</v>
      </c>
      <c r="Y48" s="4">
        <v>32</v>
      </c>
      <c r="Z48" s="4">
        <v>100</v>
      </c>
      <c r="AA48" s="4">
        <v>0.52769999999999995</v>
      </c>
      <c r="AB48" s="4">
        <v>53.554499999999997</v>
      </c>
      <c r="AC48" s="4">
        <v>113</v>
      </c>
      <c r="AD48" s="4">
        <v>211</v>
      </c>
      <c r="AE48" s="4">
        <v>0.58850000000000002</v>
      </c>
      <c r="AF48" s="4">
        <v>58.974400000000003</v>
      </c>
      <c r="AG48" s="4">
        <v>23</v>
      </c>
      <c r="AH48" s="4">
        <v>39</v>
      </c>
      <c r="AI48" s="4">
        <v>7.8100000000000003E-2</v>
      </c>
      <c r="AJ48" s="4">
        <v>0</v>
      </c>
      <c r="AK48" s="4">
        <v>0</v>
      </c>
      <c r="AL48" s="4">
        <v>34</v>
      </c>
    </row>
    <row r="49" spans="1:38" x14ac:dyDescent="0.35">
      <c r="A49" s="4" t="s">
        <v>211</v>
      </c>
      <c r="B49" s="4" t="s">
        <v>128</v>
      </c>
      <c r="C49" s="4" t="s">
        <v>212</v>
      </c>
      <c r="D49" s="4" t="s">
        <v>3</v>
      </c>
      <c r="E49" s="4" t="s">
        <v>126</v>
      </c>
      <c r="F49" s="4">
        <v>806</v>
      </c>
      <c r="G49" s="4">
        <v>0.27150000000000002</v>
      </c>
      <c r="H49" s="4">
        <v>0.32979999999999998</v>
      </c>
      <c r="I49" s="4">
        <v>27.915600000000001</v>
      </c>
      <c r="J49" s="4">
        <v>225</v>
      </c>
      <c r="K49" s="4">
        <v>0.29480000000000001</v>
      </c>
      <c r="L49" s="4">
        <v>12.222200000000001</v>
      </c>
      <c r="M49" s="4">
        <v>11</v>
      </c>
      <c r="N49" s="4">
        <v>90</v>
      </c>
      <c r="O49" s="4">
        <v>40</v>
      </c>
      <c r="P49" s="4">
        <v>129</v>
      </c>
      <c r="Q49" s="4">
        <v>0.13139999999999999</v>
      </c>
      <c r="R49" s="4">
        <v>0</v>
      </c>
      <c r="S49" s="4">
        <v>0</v>
      </c>
      <c r="T49" s="4">
        <v>357</v>
      </c>
      <c r="U49" s="4">
        <v>416</v>
      </c>
      <c r="V49" s="4">
        <v>772</v>
      </c>
      <c r="W49" s="4">
        <v>0.49120000000000003</v>
      </c>
      <c r="X49" s="4">
        <v>36</v>
      </c>
      <c r="Y49" s="4">
        <v>36</v>
      </c>
      <c r="Z49" s="4">
        <v>100</v>
      </c>
      <c r="AA49" s="4">
        <v>0.58430000000000004</v>
      </c>
      <c r="AB49" s="4">
        <v>64.685299999999998</v>
      </c>
      <c r="AC49" s="4">
        <v>185</v>
      </c>
      <c r="AD49" s="4">
        <v>286</v>
      </c>
      <c r="AE49" s="4">
        <v>0.56089999999999995</v>
      </c>
      <c r="AF49" s="4">
        <v>74.358999999999995</v>
      </c>
      <c r="AG49" s="4">
        <v>29</v>
      </c>
      <c r="AH49" s="4">
        <v>39</v>
      </c>
      <c r="AI49" s="4">
        <v>9.9099999999999994E-2</v>
      </c>
      <c r="AJ49" s="4">
        <v>0</v>
      </c>
      <c r="AK49" s="4">
        <v>0</v>
      </c>
      <c r="AL49" s="4">
        <v>34</v>
      </c>
    </row>
    <row r="50" spans="1:38" x14ac:dyDescent="0.35">
      <c r="A50" s="4" t="s">
        <v>213</v>
      </c>
      <c r="B50" s="4" t="s">
        <v>128</v>
      </c>
      <c r="C50" s="4" t="s">
        <v>214</v>
      </c>
      <c r="D50" s="4" t="s">
        <v>3</v>
      </c>
      <c r="E50" s="4" t="s">
        <v>215</v>
      </c>
      <c r="F50" s="4">
        <v>836</v>
      </c>
      <c r="G50" s="4">
        <v>0.18229999999999999</v>
      </c>
      <c r="H50" s="4">
        <v>0.22570000000000001</v>
      </c>
      <c r="I50" s="4">
        <v>8.7321000000000009</v>
      </c>
      <c r="J50" s="4">
        <v>73</v>
      </c>
      <c r="K50" s="4">
        <v>0.21360000000000001</v>
      </c>
      <c r="L50" s="4">
        <v>4.4443999999999999</v>
      </c>
      <c r="M50" s="4">
        <v>4</v>
      </c>
      <c r="N50" s="4">
        <v>90</v>
      </c>
      <c r="O50" s="4">
        <v>78</v>
      </c>
      <c r="P50" s="4">
        <v>167</v>
      </c>
      <c r="Q50" s="4">
        <v>0.1052</v>
      </c>
      <c r="R50" s="4">
        <v>0</v>
      </c>
      <c r="S50" s="4">
        <v>0</v>
      </c>
      <c r="T50" s="4">
        <v>357</v>
      </c>
      <c r="U50" s="4">
        <v>446</v>
      </c>
      <c r="V50" s="4">
        <v>802</v>
      </c>
      <c r="W50" s="4">
        <v>0.39329999999999998</v>
      </c>
      <c r="X50" s="4">
        <v>19</v>
      </c>
      <c r="Y50" s="4">
        <v>19</v>
      </c>
      <c r="Z50" s="4">
        <v>100</v>
      </c>
      <c r="AA50" s="4">
        <v>0.41860000000000003</v>
      </c>
      <c r="AB50" s="4">
        <v>24.8201</v>
      </c>
      <c r="AC50" s="4">
        <v>69</v>
      </c>
      <c r="AD50" s="4">
        <v>278</v>
      </c>
      <c r="AE50" s="4">
        <v>0.1883</v>
      </c>
      <c r="AF50" s="4">
        <v>0</v>
      </c>
      <c r="AG50" s="4">
        <v>0</v>
      </c>
      <c r="AH50" s="4">
        <v>77</v>
      </c>
      <c r="AI50" s="4">
        <v>2.9600000000000001E-2</v>
      </c>
      <c r="AJ50" s="4">
        <v>0</v>
      </c>
      <c r="AK50" s="4">
        <v>0</v>
      </c>
      <c r="AL50" s="4">
        <v>34</v>
      </c>
    </row>
    <row r="51" spans="1:38" x14ac:dyDescent="0.35">
      <c r="A51" s="4" t="s">
        <v>216</v>
      </c>
      <c r="B51" s="4" t="s">
        <v>65</v>
      </c>
      <c r="C51" s="4" t="s">
        <v>217</v>
      </c>
      <c r="D51" s="4" t="s">
        <v>3</v>
      </c>
      <c r="E51" s="4" t="s">
        <v>4</v>
      </c>
      <c r="F51" s="4">
        <v>414</v>
      </c>
      <c r="G51" s="4">
        <v>0.4017</v>
      </c>
      <c r="H51" s="4">
        <v>0.36199999999999999</v>
      </c>
      <c r="I51" s="4">
        <v>29.710100000000001</v>
      </c>
      <c r="J51" s="4">
        <v>123</v>
      </c>
      <c r="K51" s="4" t="s">
        <v>5</v>
      </c>
      <c r="L51" s="4" t="s">
        <v>5</v>
      </c>
      <c r="M51" s="4" t="s">
        <v>5</v>
      </c>
      <c r="N51" s="4" t="s">
        <v>5</v>
      </c>
      <c r="O51" s="4" t="s">
        <v>5</v>
      </c>
      <c r="P51" s="4" t="s">
        <v>5</v>
      </c>
      <c r="Q51" s="4">
        <v>0.12690000000000001</v>
      </c>
      <c r="R51" s="4">
        <v>0.61729999999999996</v>
      </c>
      <c r="S51" s="4">
        <v>1</v>
      </c>
      <c r="T51" s="4">
        <v>162</v>
      </c>
      <c r="U51" s="4">
        <v>250</v>
      </c>
      <c r="V51" s="4">
        <v>411</v>
      </c>
      <c r="W51" s="4">
        <v>0.50819999999999999</v>
      </c>
      <c r="X51" s="4">
        <v>45</v>
      </c>
      <c r="Y51" s="4">
        <v>45</v>
      </c>
      <c r="Z51" s="4">
        <v>100</v>
      </c>
      <c r="AA51" s="4" t="s">
        <v>5</v>
      </c>
      <c r="AB51" s="4" t="s">
        <v>5</v>
      </c>
      <c r="AC51" s="4" t="s">
        <v>5</v>
      </c>
      <c r="AD51" s="4" t="s">
        <v>5</v>
      </c>
      <c r="AE51" s="4">
        <v>0.51780000000000004</v>
      </c>
      <c r="AF51" s="4">
        <v>48.996000000000002</v>
      </c>
      <c r="AG51" s="4">
        <v>122</v>
      </c>
      <c r="AH51" s="4">
        <v>249</v>
      </c>
      <c r="AI51" s="4">
        <v>0.1203</v>
      </c>
      <c r="AJ51" s="4">
        <v>0</v>
      </c>
      <c r="AK51" s="4">
        <v>0</v>
      </c>
      <c r="AL51" s="4">
        <v>3</v>
      </c>
    </row>
    <row r="52" spans="1:38" x14ac:dyDescent="0.35">
      <c r="A52" s="4" t="s">
        <v>218</v>
      </c>
      <c r="B52" s="4" t="s">
        <v>72</v>
      </c>
      <c r="C52" s="4" t="s">
        <v>219</v>
      </c>
      <c r="D52" s="4" t="s">
        <v>3</v>
      </c>
      <c r="E52" s="4" t="s">
        <v>176</v>
      </c>
      <c r="F52" s="4">
        <v>1170</v>
      </c>
      <c r="G52" s="4">
        <v>0.31019999999999998</v>
      </c>
      <c r="H52" s="4">
        <v>0.32879999999999998</v>
      </c>
      <c r="I52" s="4">
        <v>23.8462</v>
      </c>
      <c r="J52" s="4">
        <v>279</v>
      </c>
      <c r="K52" s="4">
        <v>0.38019999999999998</v>
      </c>
      <c r="L52" s="4">
        <v>32.3232</v>
      </c>
      <c r="M52" s="4">
        <v>32</v>
      </c>
      <c r="N52" s="4">
        <v>99</v>
      </c>
      <c r="O52" s="4">
        <v>477</v>
      </c>
      <c r="P52" s="4">
        <v>575</v>
      </c>
      <c r="Q52" s="4">
        <v>0.115</v>
      </c>
      <c r="R52" s="4">
        <v>0</v>
      </c>
      <c r="S52" s="4">
        <v>0</v>
      </c>
      <c r="T52" s="4">
        <v>357</v>
      </c>
      <c r="U52" s="4">
        <v>780</v>
      </c>
      <c r="V52" s="4">
        <v>1136</v>
      </c>
      <c r="W52" s="4">
        <v>0.44450000000000001</v>
      </c>
      <c r="X52" s="4">
        <v>32</v>
      </c>
      <c r="Y52" s="4">
        <v>32</v>
      </c>
      <c r="Z52" s="4">
        <v>100</v>
      </c>
      <c r="AA52" s="4">
        <v>0.49059999999999998</v>
      </c>
      <c r="AB52" s="4">
        <v>44.607799999999997</v>
      </c>
      <c r="AC52" s="4">
        <v>91</v>
      </c>
      <c r="AD52" s="4">
        <v>204</v>
      </c>
      <c r="AE52" s="4">
        <v>0.42849999999999999</v>
      </c>
      <c r="AF52" s="4">
        <v>32.773099999999999</v>
      </c>
      <c r="AG52" s="4">
        <v>156</v>
      </c>
      <c r="AH52" s="4">
        <v>476</v>
      </c>
      <c r="AI52" s="4">
        <v>5.8999999999999997E-2</v>
      </c>
      <c r="AJ52" s="4">
        <v>0</v>
      </c>
      <c r="AK52" s="4">
        <v>0</v>
      </c>
      <c r="AL52" s="4">
        <v>34</v>
      </c>
    </row>
    <row r="53" spans="1:38" x14ac:dyDescent="0.35">
      <c r="A53" s="4" t="s">
        <v>220</v>
      </c>
      <c r="B53" s="4" t="s">
        <v>69</v>
      </c>
      <c r="C53" s="4" t="s">
        <v>221</v>
      </c>
      <c r="D53" s="4" t="s">
        <v>3</v>
      </c>
      <c r="E53" s="4" t="s">
        <v>4</v>
      </c>
      <c r="F53" s="4">
        <v>787</v>
      </c>
      <c r="G53" s="4">
        <v>0.25030000000000002</v>
      </c>
      <c r="H53" s="4">
        <v>0.32729999999999998</v>
      </c>
      <c r="I53" s="4">
        <v>28.208400000000001</v>
      </c>
      <c r="J53" s="4">
        <v>222</v>
      </c>
      <c r="K53" s="4">
        <v>0.26300000000000001</v>
      </c>
      <c r="L53" s="4">
        <v>6.6666999999999996</v>
      </c>
      <c r="M53" s="4">
        <v>6</v>
      </c>
      <c r="N53" s="4">
        <v>90</v>
      </c>
      <c r="O53" s="4">
        <v>40</v>
      </c>
      <c r="P53" s="4">
        <v>129</v>
      </c>
      <c r="Q53" s="4">
        <v>0.12709999999999999</v>
      </c>
      <c r="R53" s="4">
        <v>0</v>
      </c>
      <c r="S53" s="4">
        <v>0</v>
      </c>
      <c r="T53" s="4">
        <v>354</v>
      </c>
      <c r="U53" s="4">
        <v>400</v>
      </c>
      <c r="V53" s="4">
        <v>753</v>
      </c>
      <c r="W53" s="4">
        <v>0.48830000000000001</v>
      </c>
      <c r="X53" s="4">
        <v>48</v>
      </c>
      <c r="Y53" s="4">
        <v>48</v>
      </c>
      <c r="Z53" s="4">
        <v>100</v>
      </c>
      <c r="AA53" s="4">
        <v>0.60089999999999999</v>
      </c>
      <c r="AB53" s="4">
        <v>71.481499999999997</v>
      </c>
      <c r="AC53" s="4">
        <v>193</v>
      </c>
      <c r="AD53" s="4">
        <v>270</v>
      </c>
      <c r="AE53" s="4">
        <v>0.53539999999999999</v>
      </c>
      <c r="AF53" s="4">
        <v>58.974400000000003</v>
      </c>
      <c r="AG53" s="4">
        <v>23</v>
      </c>
      <c r="AH53" s="4">
        <v>39</v>
      </c>
      <c r="AI53" s="4">
        <v>0.17119999999999999</v>
      </c>
      <c r="AJ53" s="4">
        <v>0</v>
      </c>
      <c r="AK53" s="4">
        <v>0</v>
      </c>
      <c r="AL53" s="4">
        <v>34</v>
      </c>
    </row>
    <row r="54" spans="1:38" x14ac:dyDescent="0.35">
      <c r="A54" s="4" t="s">
        <v>222</v>
      </c>
      <c r="B54" s="4" t="s">
        <v>69</v>
      </c>
      <c r="C54" s="4" t="s">
        <v>223</v>
      </c>
      <c r="D54" s="4" t="s">
        <v>3</v>
      </c>
      <c r="E54" s="4" t="s">
        <v>88</v>
      </c>
      <c r="F54" s="4">
        <v>731</v>
      </c>
      <c r="G54" s="4">
        <v>0.2034</v>
      </c>
      <c r="H54" s="4">
        <v>0.27050000000000002</v>
      </c>
      <c r="I54" s="4">
        <v>18.194299999999998</v>
      </c>
      <c r="J54" s="4">
        <v>133</v>
      </c>
      <c r="K54" s="4">
        <v>0.32529999999999998</v>
      </c>
      <c r="L54" s="4">
        <v>17.777799999999999</v>
      </c>
      <c r="M54" s="4">
        <v>16</v>
      </c>
      <c r="N54" s="4">
        <v>90</v>
      </c>
      <c r="O54" s="4">
        <v>40</v>
      </c>
      <c r="P54" s="4">
        <v>129</v>
      </c>
      <c r="Q54" s="4">
        <v>0.1168</v>
      </c>
      <c r="R54" s="4">
        <v>0</v>
      </c>
      <c r="S54" s="4">
        <v>0</v>
      </c>
      <c r="T54" s="4">
        <v>357</v>
      </c>
      <c r="U54" s="4">
        <v>341</v>
      </c>
      <c r="V54" s="4">
        <v>697</v>
      </c>
      <c r="W54" s="4">
        <v>0.44769999999999999</v>
      </c>
      <c r="X54" s="4">
        <v>30</v>
      </c>
      <c r="Y54" s="4">
        <v>30</v>
      </c>
      <c r="Z54" s="4">
        <v>100</v>
      </c>
      <c r="AA54" s="4">
        <v>0.48659999999999998</v>
      </c>
      <c r="AB54" s="4">
        <v>45.023699999999998</v>
      </c>
      <c r="AC54" s="4">
        <v>95</v>
      </c>
      <c r="AD54" s="4">
        <v>211</v>
      </c>
      <c r="AE54" s="4">
        <v>0.55430000000000001</v>
      </c>
      <c r="AF54" s="4">
        <v>56.410299999999999</v>
      </c>
      <c r="AG54" s="4">
        <v>22</v>
      </c>
      <c r="AH54" s="4">
        <v>39</v>
      </c>
      <c r="AI54" s="4">
        <v>7.2900000000000006E-2</v>
      </c>
      <c r="AJ54" s="4">
        <v>0</v>
      </c>
      <c r="AK54" s="4">
        <v>0</v>
      </c>
      <c r="AL54" s="4">
        <v>34</v>
      </c>
    </row>
    <row r="55" spans="1:38" x14ac:dyDescent="0.35">
      <c r="A55" s="4" t="s">
        <v>224</v>
      </c>
      <c r="B55" s="4" t="s">
        <v>128</v>
      </c>
      <c r="C55" s="4" t="s">
        <v>225</v>
      </c>
      <c r="D55" s="4" t="s">
        <v>3</v>
      </c>
      <c r="E55" s="4" t="s">
        <v>126</v>
      </c>
      <c r="F55" s="4">
        <v>805</v>
      </c>
      <c r="G55" s="4">
        <v>0.27150000000000002</v>
      </c>
      <c r="H55" s="4">
        <v>0.32950000000000002</v>
      </c>
      <c r="I55" s="4">
        <v>28.323</v>
      </c>
      <c r="J55" s="4">
        <v>228</v>
      </c>
      <c r="K55" s="4">
        <v>0.29920000000000002</v>
      </c>
      <c r="L55" s="4">
        <v>10</v>
      </c>
      <c r="M55" s="4">
        <v>9</v>
      </c>
      <c r="N55" s="4">
        <v>90</v>
      </c>
      <c r="O55" s="4">
        <v>40</v>
      </c>
      <c r="P55" s="4">
        <v>129</v>
      </c>
      <c r="Q55" s="4">
        <v>0.12670000000000001</v>
      </c>
      <c r="R55" s="4">
        <v>0</v>
      </c>
      <c r="S55" s="4">
        <v>0</v>
      </c>
      <c r="T55" s="4">
        <v>357</v>
      </c>
      <c r="U55" s="4">
        <v>415</v>
      </c>
      <c r="V55" s="4">
        <v>771</v>
      </c>
      <c r="W55" s="4">
        <v>0.4632</v>
      </c>
      <c r="X55" s="4">
        <v>34</v>
      </c>
      <c r="Y55" s="4">
        <v>34</v>
      </c>
      <c r="Z55" s="4">
        <v>100</v>
      </c>
      <c r="AA55" s="4">
        <v>0.59079999999999999</v>
      </c>
      <c r="AB55" s="4">
        <v>66.315799999999996</v>
      </c>
      <c r="AC55" s="4">
        <v>189</v>
      </c>
      <c r="AD55" s="4">
        <v>285</v>
      </c>
      <c r="AE55" s="4">
        <v>0.5726</v>
      </c>
      <c r="AF55" s="4">
        <v>76.923100000000005</v>
      </c>
      <c r="AG55" s="4">
        <v>30</v>
      </c>
      <c r="AH55" s="4">
        <v>39</v>
      </c>
      <c r="AI55" s="4">
        <v>7.0900000000000005E-2</v>
      </c>
      <c r="AJ55" s="4">
        <v>0</v>
      </c>
      <c r="AK55" s="4">
        <v>0</v>
      </c>
      <c r="AL55" s="4">
        <v>34</v>
      </c>
    </row>
    <row r="56" spans="1:38" x14ac:dyDescent="0.35">
      <c r="A56" s="4" t="s">
        <v>229</v>
      </c>
      <c r="B56" s="4" t="s">
        <v>128</v>
      </c>
      <c r="C56" s="4" t="s">
        <v>230</v>
      </c>
      <c r="D56" s="4" t="s">
        <v>3</v>
      </c>
      <c r="E56" s="4" t="s">
        <v>88</v>
      </c>
      <c r="F56" s="4">
        <v>776</v>
      </c>
      <c r="G56" s="4">
        <v>0.25750000000000001</v>
      </c>
      <c r="H56" s="4">
        <v>0.30890000000000001</v>
      </c>
      <c r="I56" s="4">
        <v>26.933</v>
      </c>
      <c r="J56" s="4">
        <v>209</v>
      </c>
      <c r="K56" s="4">
        <v>0.35270000000000001</v>
      </c>
      <c r="L56" s="4">
        <v>22.471900000000002</v>
      </c>
      <c r="M56" s="4">
        <v>20</v>
      </c>
      <c r="N56" s="4">
        <v>89</v>
      </c>
      <c r="O56" s="4">
        <v>67</v>
      </c>
      <c r="P56" s="4">
        <v>155</v>
      </c>
      <c r="Q56" s="4">
        <v>0.11899999999999999</v>
      </c>
      <c r="R56" s="4">
        <v>0</v>
      </c>
      <c r="S56" s="4">
        <v>0</v>
      </c>
      <c r="T56" s="4">
        <v>357</v>
      </c>
      <c r="U56" s="4">
        <v>386</v>
      </c>
      <c r="V56" s="4">
        <v>742</v>
      </c>
      <c r="W56" s="4">
        <v>0.44390000000000002</v>
      </c>
      <c r="X56" s="4">
        <v>39</v>
      </c>
      <c r="Y56" s="4">
        <v>39</v>
      </c>
      <c r="Z56" s="4">
        <v>100</v>
      </c>
      <c r="AA56" s="4">
        <v>0.53480000000000005</v>
      </c>
      <c r="AB56" s="4">
        <v>58.695700000000002</v>
      </c>
      <c r="AC56" s="4">
        <v>135</v>
      </c>
      <c r="AD56" s="4">
        <v>230</v>
      </c>
      <c r="AE56" s="4">
        <v>0.61899999999999999</v>
      </c>
      <c r="AF56" s="4">
        <v>81.818200000000004</v>
      </c>
      <c r="AG56" s="4">
        <v>54</v>
      </c>
      <c r="AH56" s="4">
        <v>66</v>
      </c>
      <c r="AI56" s="4">
        <v>5.8299999999999998E-2</v>
      </c>
      <c r="AJ56" s="4">
        <v>0</v>
      </c>
      <c r="AK56" s="4">
        <v>0</v>
      </c>
      <c r="AL56" s="4">
        <v>34</v>
      </c>
    </row>
    <row r="57" spans="1:38" x14ac:dyDescent="0.35">
      <c r="A57" s="4" t="s">
        <v>233</v>
      </c>
      <c r="B57" s="4" t="s">
        <v>65</v>
      </c>
      <c r="C57" s="4" t="s">
        <v>234</v>
      </c>
      <c r="D57" s="4" t="s">
        <v>3</v>
      </c>
      <c r="E57" s="4" t="s">
        <v>176</v>
      </c>
      <c r="F57" s="4">
        <v>813</v>
      </c>
      <c r="G57" s="4">
        <v>0.2918</v>
      </c>
      <c r="H57" s="4">
        <v>0.34670000000000001</v>
      </c>
      <c r="I57" s="4">
        <v>27.3063</v>
      </c>
      <c r="J57" s="4">
        <v>222</v>
      </c>
      <c r="K57" s="4">
        <v>0.37740000000000001</v>
      </c>
      <c r="L57" s="4">
        <v>28.0899</v>
      </c>
      <c r="M57" s="4">
        <v>25</v>
      </c>
      <c r="N57" s="4">
        <v>89</v>
      </c>
      <c r="O57" s="4">
        <v>40</v>
      </c>
      <c r="P57" s="4">
        <v>128</v>
      </c>
      <c r="Q57" s="4">
        <v>0.13220000000000001</v>
      </c>
      <c r="R57" s="4">
        <v>0</v>
      </c>
      <c r="S57" s="4">
        <v>0</v>
      </c>
      <c r="T57" s="4">
        <v>356</v>
      </c>
      <c r="U57" s="4">
        <v>421</v>
      </c>
      <c r="V57" s="4">
        <v>776</v>
      </c>
      <c r="W57" s="4">
        <v>0.44140000000000001</v>
      </c>
      <c r="X57" s="4">
        <v>30</v>
      </c>
      <c r="Y57" s="4">
        <v>30</v>
      </c>
      <c r="Z57" s="4">
        <v>100</v>
      </c>
      <c r="AA57" s="4">
        <v>0.58540000000000003</v>
      </c>
      <c r="AB57" s="4">
        <v>62.328800000000001</v>
      </c>
      <c r="AC57" s="4">
        <v>182</v>
      </c>
      <c r="AD57" s="4">
        <v>292</v>
      </c>
      <c r="AE57" s="4">
        <v>0.47610000000000002</v>
      </c>
      <c r="AF57" s="4">
        <v>33.333300000000001</v>
      </c>
      <c r="AG57" s="4">
        <v>13</v>
      </c>
      <c r="AH57" s="4">
        <v>39</v>
      </c>
      <c r="AI57" s="4">
        <v>0.3165</v>
      </c>
      <c r="AJ57" s="4">
        <v>5.4054000000000002</v>
      </c>
      <c r="AK57" s="4">
        <v>2</v>
      </c>
      <c r="AL57" s="4">
        <v>37</v>
      </c>
    </row>
    <row r="58" spans="1:38" x14ac:dyDescent="0.35">
      <c r="A58" s="4" t="s">
        <v>235</v>
      </c>
      <c r="B58" s="4" t="s">
        <v>236</v>
      </c>
      <c r="C58" s="4" t="s">
        <v>237</v>
      </c>
      <c r="D58" s="4" t="s">
        <v>3</v>
      </c>
      <c r="E58" s="4" t="s">
        <v>4</v>
      </c>
      <c r="F58" s="4">
        <v>415</v>
      </c>
      <c r="G58" s="4">
        <v>0.33210000000000001</v>
      </c>
      <c r="H58" s="4">
        <v>0.31990000000000002</v>
      </c>
      <c r="I58" s="4">
        <v>19.036100000000001</v>
      </c>
      <c r="J58" s="4">
        <v>79</v>
      </c>
      <c r="K58" s="4" t="s">
        <v>5</v>
      </c>
      <c r="L58" s="4" t="s">
        <v>5</v>
      </c>
      <c r="M58" s="4" t="s">
        <v>5</v>
      </c>
      <c r="N58" s="4" t="s">
        <v>5</v>
      </c>
      <c r="O58" s="4" t="s">
        <v>5</v>
      </c>
      <c r="P58" s="4" t="s">
        <v>5</v>
      </c>
      <c r="Q58" s="4">
        <v>0.1016</v>
      </c>
      <c r="R58" s="4">
        <v>0</v>
      </c>
      <c r="S58" s="4">
        <v>0</v>
      </c>
      <c r="T58" s="4">
        <v>162</v>
      </c>
      <c r="U58" s="4">
        <v>250</v>
      </c>
      <c r="V58" s="4">
        <v>411</v>
      </c>
      <c r="W58" s="4">
        <v>0.45850000000000002</v>
      </c>
      <c r="X58" s="4">
        <v>32</v>
      </c>
      <c r="Y58" s="4">
        <v>32</v>
      </c>
      <c r="Z58" s="4">
        <v>100</v>
      </c>
      <c r="AA58" s="4" t="s">
        <v>5</v>
      </c>
      <c r="AB58" s="4" t="s">
        <v>5</v>
      </c>
      <c r="AC58" s="4" t="s">
        <v>5</v>
      </c>
      <c r="AD58" s="4" t="s">
        <v>5</v>
      </c>
      <c r="AE58" s="4">
        <v>0.46610000000000001</v>
      </c>
      <c r="AF58" s="4">
        <v>31.726900000000001</v>
      </c>
      <c r="AG58" s="4">
        <v>79</v>
      </c>
      <c r="AH58" s="4">
        <v>249</v>
      </c>
      <c r="AI58" s="4">
        <v>6.7000000000000004E-2</v>
      </c>
      <c r="AJ58" s="4">
        <v>0</v>
      </c>
      <c r="AK58" s="4">
        <v>0</v>
      </c>
      <c r="AL58" s="4">
        <v>4</v>
      </c>
    </row>
    <row r="59" spans="1:38" x14ac:dyDescent="0.35">
      <c r="A59" s="4" t="s">
        <v>238</v>
      </c>
      <c r="B59" s="4" t="s">
        <v>239</v>
      </c>
      <c r="C59" s="4" t="s">
        <v>240</v>
      </c>
      <c r="D59" s="4" t="s">
        <v>3</v>
      </c>
      <c r="E59" s="4" t="s">
        <v>126</v>
      </c>
      <c r="F59" s="4">
        <v>807</v>
      </c>
      <c r="G59" s="4">
        <v>0.24360000000000001</v>
      </c>
      <c r="H59" s="4">
        <v>0.31640000000000001</v>
      </c>
      <c r="I59" s="4">
        <v>26.270099999999999</v>
      </c>
      <c r="J59" s="4">
        <v>212</v>
      </c>
      <c r="K59" s="4">
        <v>0.31190000000000001</v>
      </c>
      <c r="L59" s="4">
        <v>16.666699999999999</v>
      </c>
      <c r="M59" s="4">
        <v>15</v>
      </c>
      <c r="N59" s="4">
        <v>90</v>
      </c>
      <c r="O59" s="4">
        <v>40</v>
      </c>
      <c r="P59" s="4">
        <v>129</v>
      </c>
      <c r="Q59" s="4">
        <v>0.1105</v>
      </c>
      <c r="R59" s="4">
        <v>0</v>
      </c>
      <c r="S59" s="4">
        <v>0</v>
      </c>
      <c r="T59" s="4">
        <v>357</v>
      </c>
      <c r="U59" s="4">
        <v>414</v>
      </c>
      <c r="V59" s="4">
        <v>770</v>
      </c>
      <c r="W59" s="4">
        <v>0.4587</v>
      </c>
      <c r="X59" s="4">
        <v>30</v>
      </c>
      <c r="Y59" s="4">
        <v>30</v>
      </c>
      <c r="Z59" s="4">
        <v>100</v>
      </c>
      <c r="AA59" s="4">
        <v>0.57179999999999997</v>
      </c>
      <c r="AB59" s="4">
        <v>60.563400000000001</v>
      </c>
      <c r="AC59" s="4">
        <v>172</v>
      </c>
      <c r="AD59" s="4">
        <v>284</v>
      </c>
      <c r="AE59" s="4">
        <v>0.53180000000000005</v>
      </c>
      <c r="AF59" s="4">
        <v>61.538499999999999</v>
      </c>
      <c r="AG59" s="4">
        <v>24</v>
      </c>
      <c r="AH59" s="4">
        <v>39</v>
      </c>
      <c r="AI59" s="4">
        <v>0.12570000000000001</v>
      </c>
      <c r="AJ59" s="4">
        <v>2.7027000000000001</v>
      </c>
      <c r="AK59" s="4">
        <v>1</v>
      </c>
      <c r="AL59" s="4">
        <v>37</v>
      </c>
    </row>
    <row r="60" spans="1:38" x14ac:dyDescent="0.35">
      <c r="A60" s="4" t="s">
        <v>241</v>
      </c>
      <c r="B60" s="4" t="s">
        <v>114</v>
      </c>
      <c r="C60" s="4" t="s">
        <v>242</v>
      </c>
      <c r="D60" s="4" t="s">
        <v>3</v>
      </c>
      <c r="E60" s="4" t="s">
        <v>243</v>
      </c>
      <c r="F60" s="4">
        <v>807</v>
      </c>
      <c r="G60" s="4">
        <v>0.28170000000000001</v>
      </c>
      <c r="H60" s="4">
        <v>0.3412</v>
      </c>
      <c r="I60" s="4">
        <v>28.004999999999999</v>
      </c>
      <c r="J60" s="4">
        <v>226</v>
      </c>
      <c r="K60" s="4">
        <v>0.34039999999999998</v>
      </c>
      <c r="L60" s="4">
        <v>16.666699999999999</v>
      </c>
      <c r="M60" s="4">
        <v>15</v>
      </c>
      <c r="N60" s="4">
        <v>90</v>
      </c>
      <c r="O60" s="4">
        <v>40</v>
      </c>
      <c r="P60" s="4">
        <v>129</v>
      </c>
      <c r="Q60" s="4">
        <v>0.1231</v>
      </c>
      <c r="R60" s="4">
        <v>0</v>
      </c>
      <c r="S60" s="4">
        <v>0</v>
      </c>
      <c r="T60" s="4">
        <v>356</v>
      </c>
      <c r="U60" s="4">
        <v>418</v>
      </c>
      <c r="V60" s="4">
        <v>773</v>
      </c>
      <c r="W60" s="4">
        <v>0.48280000000000001</v>
      </c>
      <c r="X60" s="4">
        <v>35</v>
      </c>
      <c r="Y60" s="4">
        <v>35</v>
      </c>
      <c r="Z60" s="4">
        <v>100</v>
      </c>
      <c r="AA60" s="4">
        <v>0.60699999999999998</v>
      </c>
      <c r="AB60" s="4">
        <v>61.458300000000001</v>
      </c>
      <c r="AC60" s="4">
        <v>177</v>
      </c>
      <c r="AD60" s="4">
        <v>288</v>
      </c>
      <c r="AE60" s="4">
        <v>0.63219999999999998</v>
      </c>
      <c r="AF60" s="4">
        <v>87.179500000000004</v>
      </c>
      <c r="AG60" s="4">
        <v>34</v>
      </c>
      <c r="AH60" s="4">
        <v>39</v>
      </c>
      <c r="AI60" s="4">
        <v>4.24E-2</v>
      </c>
      <c r="AJ60" s="4">
        <v>0</v>
      </c>
      <c r="AK60" s="4">
        <v>0</v>
      </c>
      <c r="AL60" s="4">
        <v>34</v>
      </c>
    </row>
    <row r="61" spans="1:38" x14ac:dyDescent="0.35">
      <c r="A61" s="4" t="s">
        <v>244</v>
      </c>
      <c r="B61" s="4" t="s">
        <v>114</v>
      </c>
      <c r="C61" s="4" t="s">
        <v>245</v>
      </c>
      <c r="D61" s="4" t="s">
        <v>3</v>
      </c>
      <c r="E61" s="4" t="s">
        <v>88</v>
      </c>
      <c r="F61" s="4">
        <v>736</v>
      </c>
      <c r="G61" s="4">
        <v>0.19420000000000001</v>
      </c>
      <c r="H61" s="4">
        <v>0.253</v>
      </c>
      <c r="I61" s="4">
        <v>15.896699999999999</v>
      </c>
      <c r="J61" s="4">
        <v>117</v>
      </c>
      <c r="K61" s="4">
        <v>0.28910000000000002</v>
      </c>
      <c r="L61" s="4">
        <v>13.333299999999999</v>
      </c>
      <c r="M61" s="4">
        <v>12</v>
      </c>
      <c r="N61" s="4">
        <v>90</v>
      </c>
      <c r="O61" s="4">
        <v>51</v>
      </c>
      <c r="P61" s="4">
        <v>140</v>
      </c>
      <c r="Q61" s="4">
        <v>0.1133</v>
      </c>
      <c r="R61" s="4">
        <v>0</v>
      </c>
      <c r="S61" s="4">
        <v>0</v>
      </c>
      <c r="T61" s="4">
        <v>356</v>
      </c>
      <c r="U61" s="4">
        <v>347</v>
      </c>
      <c r="V61" s="4">
        <v>702</v>
      </c>
      <c r="W61" s="4">
        <v>0.36099999999999999</v>
      </c>
      <c r="X61" s="4">
        <v>6</v>
      </c>
      <c r="Y61" s="4">
        <v>6</v>
      </c>
      <c r="Z61" s="4">
        <v>100</v>
      </c>
      <c r="AA61" s="4">
        <v>0.47160000000000002</v>
      </c>
      <c r="AB61" s="4">
        <v>44.174799999999998</v>
      </c>
      <c r="AC61" s="4">
        <v>91</v>
      </c>
      <c r="AD61" s="4">
        <v>206</v>
      </c>
      <c r="AE61" s="4">
        <v>0.35970000000000002</v>
      </c>
      <c r="AF61" s="4">
        <v>28</v>
      </c>
      <c r="AG61" s="4">
        <v>14</v>
      </c>
      <c r="AH61" s="4">
        <v>50</v>
      </c>
      <c r="AI61" s="4">
        <v>0.1399</v>
      </c>
      <c r="AJ61" s="4">
        <v>0</v>
      </c>
      <c r="AK61" s="4">
        <v>0</v>
      </c>
      <c r="AL61" s="4">
        <v>34</v>
      </c>
    </row>
    <row r="62" spans="1:38" x14ac:dyDescent="0.35">
      <c r="A62" s="4" t="s">
        <v>246</v>
      </c>
      <c r="B62" s="4" t="s">
        <v>114</v>
      </c>
      <c r="C62" s="4" t="s">
        <v>247</v>
      </c>
      <c r="D62" s="4" t="s">
        <v>3</v>
      </c>
      <c r="E62" s="4" t="s">
        <v>9</v>
      </c>
      <c r="F62" s="4">
        <v>809</v>
      </c>
      <c r="G62" s="4">
        <v>0.25409999999999999</v>
      </c>
      <c r="H62" s="4">
        <v>0.30320000000000003</v>
      </c>
      <c r="I62" s="4">
        <v>22.126100000000001</v>
      </c>
      <c r="J62" s="4">
        <v>179</v>
      </c>
      <c r="K62" s="4">
        <v>0.27760000000000001</v>
      </c>
      <c r="L62" s="4">
        <v>10</v>
      </c>
      <c r="M62" s="4">
        <v>9</v>
      </c>
      <c r="N62" s="4">
        <v>90</v>
      </c>
      <c r="O62" s="4">
        <v>40</v>
      </c>
      <c r="P62" s="4">
        <v>129</v>
      </c>
      <c r="Q62" s="4">
        <v>0.1333</v>
      </c>
      <c r="R62" s="4">
        <v>0</v>
      </c>
      <c r="S62" s="4">
        <v>0</v>
      </c>
      <c r="T62" s="4">
        <v>358</v>
      </c>
      <c r="U62" s="4">
        <v>418</v>
      </c>
      <c r="V62" s="4">
        <v>775</v>
      </c>
      <c r="W62" s="4">
        <v>0.40450000000000003</v>
      </c>
      <c r="X62" s="4">
        <v>21</v>
      </c>
      <c r="Y62" s="4">
        <v>21</v>
      </c>
      <c r="Z62" s="4">
        <v>100</v>
      </c>
      <c r="AA62" s="4">
        <v>0.51929999999999998</v>
      </c>
      <c r="AB62" s="4">
        <v>52.430599999999998</v>
      </c>
      <c r="AC62" s="4">
        <v>151</v>
      </c>
      <c r="AD62" s="4">
        <v>288</v>
      </c>
      <c r="AE62" s="4">
        <v>0.51280000000000003</v>
      </c>
      <c r="AF62" s="4">
        <v>48.7179</v>
      </c>
      <c r="AG62" s="4">
        <v>19</v>
      </c>
      <c r="AH62" s="4">
        <v>39</v>
      </c>
      <c r="AI62" s="4">
        <v>8.9599999999999999E-2</v>
      </c>
      <c r="AJ62" s="4">
        <v>0</v>
      </c>
      <c r="AK62" s="4">
        <v>0</v>
      </c>
      <c r="AL62" s="4">
        <v>34</v>
      </c>
    </row>
    <row r="63" spans="1:38" x14ac:dyDescent="0.35">
      <c r="A63" s="4" t="s">
        <v>248</v>
      </c>
      <c r="B63" s="4" t="s">
        <v>249</v>
      </c>
      <c r="C63" s="4" t="s">
        <v>250</v>
      </c>
      <c r="D63" s="4" t="s">
        <v>3</v>
      </c>
      <c r="E63" s="4" t="s">
        <v>9</v>
      </c>
      <c r="F63" s="4">
        <v>809</v>
      </c>
      <c r="G63" s="4">
        <v>0.27150000000000002</v>
      </c>
      <c r="H63" s="4">
        <v>0.3095</v>
      </c>
      <c r="I63" s="4">
        <v>23.362200000000001</v>
      </c>
      <c r="J63" s="4">
        <v>189</v>
      </c>
      <c r="K63" s="4">
        <v>0.34899999999999998</v>
      </c>
      <c r="L63" s="4">
        <v>16.666699999999999</v>
      </c>
      <c r="M63" s="4">
        <v>15</v>
      </c>
      <c r="N63" s="4">
        <v>90</v>
      </c>
      <c r="O63" s="4">
        <v>40</v>
      </c>
      <c r="P63" s="4">
        <v>129</v>
      </c>
      <c r="Q63" s="4">
        <v>0.1226</v>
      </c>
      <c r="R63" s="4">
        <v>0</v>
      </c>
      <c r="S63" s="4">
        <v>0</v>
      </c>
      <c r="T63" s="4">
        <v>358</v>
      </c>
      <c r="U63" s="4">
        <v>418</v>
      </c>
      <c r="V63" s="4">
        <v>775</v>
      </c>
      <c r="W63" s="4">
        <v>0.40720000000000001</v>
      </c>
      <c r="X63" s="4">
        <v>19</v>
      </c>
      <c r="Y63" s="4">
        <v>19</v>
      </c>
      <c r="Z63" s="4">
        <v>100</v>
      </c>
      <c r="AA63" s="4">
        <v>0.52049999999999996</v>
      </c>
      <c r="AB63" s="4">
        <v>51.7361</v>
      </c>
      <c r="AC63" s="4">
        <v>149</v>
      </c>
      <c r="AD63" s="4">
        <v>288</v>
      </c>
      <c r="AE63" s="4">
        <v>0.59019999999999995</v>
      </c>
      <c r="AF63" s="4">
        <v>64.102599999999995</v>
      </c>
      <c r="AG63" s="4">
        <v>25</v>
      </c>
      <c r="AH63" s="4">
        <v>39</v>
      </c>
      <c r="AI63" s="4">
        <v>6.3799999999999996E-2</v>
      </c>
      <c r="AJ63" s="4">
        <v>0</v>
      </c>
      <c r="AK63" s="4">
        <v>0</v>
      </c>
      <c r="AL63" s="4">
        <v>34</v>
      </c>
    </row>
    <row r="64" spans="1:38" x14ac:dyDescent="0.35">
      <c r="A64" s="4" t="s">
        <v>251</v>
      </c>
      <c r="B64" s="4" t="s">
        <v>114</v>
      </c>
      <c r="C64" s="4" t="s">
        <v>252</v>
      </c>
      <c r="D64" s="4" t="s">
        <v>3</v>
      </c>
      <c r="E64" s="4" t="s">
        <v>253</v>
      </c>
      <c r="F64" s="4">
        <v>803</v>
      </c>
      <c r="G64" s="4">
        <v>0.26450000000000001</v>
      </c>
      <c r="H64" s="4">
        <v>0.31730000000000003</v>
      </c>
      <c r="I64" s="4">
        <v>24.906600000000001</v>
      </c>
      <c r="J64" s="4">
        <v>200</v>
      </c>
      <c r="K64" s="4">
        <v>0.28079999999999999</v>
      </c>
      <c r="L64" s="4">
        <v>5.5556000000000001</v>
      </c>
      <c r="M64" s="4">
        <v>5</v>
      </c>
      <c r="N64" s="4">
        <v>90</v>
      </c>
      <c r="O64" s="4">
        <v>40</v>
      </c>
      <c r="P64" s="4">
        <v>129</v>
      </c>
      <c r="Q64" s="4">
        <v>0.13370000000000001</v>
      </c>
      <c r="R64" s="4">
        <v>0</v>
      </c>
      <c r="S64" s="4">
        <v>0</v>
      </c>
      <c r="T64" s="4">
        <v>357</v>
      </c>
      <c r="U64" s="4">
        <v>413</v>
      </c>
      <c r="V64" s="4">
        <v>769</v>
      </c>
      <c r="W64" s="4">
        <v>0.50239999999999996</v>
      </c>
      <c r="X64" s="4">
        <v>37</v>
      </c>
      <c r="Y64" s="4">
        <v>37</v>
      </c>
      <c r="Z64" s="4">
        <v>100</v>
      </c>
      <c r="AA64" s="4">
        <v>0.56020000000000003</v>
      </c>
      <c r="AB64" s="4">
        <v>60.7774</v>
      </c>
      <c r="AC64" s="4">
        <v>172</v>
      </c>
      <c r="AD64" s="4">
        <v>283</v>
      </c>
      <c r="AE64" s="4">
        <v>0.54659999999999997</v>
      </c>
      <c r="AF64" s="4">
        <v>58.974400000000003</v>
      </c>
      <c r="AG64" s="4">
        <v>23</v>
      </c>
      <c r="AH64" s="4">
        <v>39</v>
      </c>
      <c r="AI64" s="4">
        <v>5.7500000000000002E-2</v>
      </c>
      <c r="AJ64" s="4">
        <v>0</v>
      </c>
      <c r="AK64" s="4">
        <v>0</v>
      </c>
      <c r="AL64" s="4">
        <v>34</v>
      </c>
    </row>
    <row r="65" spans="1:38" x14ac:dyDescent="0.35">
      <c r="A65" s="4" t="s">
        <v>254</v>
      </c>
      <c r="B65" s="4" t="s">
        <v>7</v>
      </c>
      <c r="C65" s="4" t="s">
        <v>255</v>
      </c>
      <c r="D65" s="4" t="s">
        <v>3</v>
      </c>
      <c r="E65" s="4" t="s">
        <v>126</v>
      </c>
      <c r="F65" s="4">
        <v>806</v>
      </c>
      <c r="G65" s="4">
        <v>0.27329999999999999</v>
      </c>
      <c r="H65" s="4">
        <v>0.32929999999999998</v>
      </c>
      <c r="I65" s="4">
        <v>27.791599999999999</v>
      </c>
      <c r="J65" s="4">
        <v>224</v>
      </c>
      <c r="K65" s="4">
        <v>0.29759999999999998</v>
      </c>
      <c r="L65" s="4">
        <v>12.222200000000001</v>
      </c>
      <c r="M65" s="4">
        <v>11</v>
      </c>
      <c r="N65" s="4">
        <v>90</v>
      </c>
      <c r="O65" s="4">
        <v>40</v>
      </c>
      <c r="P65" s="4">
        <v>129</v>
      </c>
      <c r="Q65" s="4">
        <v>0.13120000000000001</v>
      </c>
      <c r="R65" s="4">
        <v>0</v>
      </c>
      <c r="S65" s="4">
        <v>0</v>
      </c>
      <c r="T65" s="4">
        <v>357</v>
      </c>
      <c r="U65" s="4">
        <v>416</v>
      </c>
      <c r="V65" s="4">
        <v>772</v>
      </c>
      <c r="W65" s="4">
        <v>0.48509999999999998</v>
      </c>
      <c r="X65" s="4">
        <v>35</v>
      </c>
      <c r="Y65" s="4">
        <v>35</v>
      </c>
      <c r="Z65" s="4">
        <v>100</v>
      </c>
      <c r="AA65" s="4">
        <v>0.58209999999999995</v>
      </c>
      <c r="AB65" s="4">
        <v>64.335700000000003</v>
      </c>
      <c r="AC65" s="4">
        <v>184</v>
      </c>
      <c r="AD65" s="4">
        <v>286</v>
      </c>
      <c r="AE65" s="4">
        <v>0.56269999999999998</v>
      </c>
      <c r="AF65" s="4">
        <v>74.358999999999995</v>
      </c>
      <c r="AG65" s="4">
        <v>29</v>
      </c>
      <c r="AH65" s="4">
        <v>39</v>
      </c>
      <c r="AI65" s="4">
        <v>9.9099999999999994E-2</v>
      </c>
      <c r="AJ65" s="4">
        <v>0</v>
      </c>
      <c r="AK65" s="4">
        <v>0</v>
      </c>
      <c r="AL65" s="4">
        <v>34</v>
      </c>
    </row>
    <row r="66" spans="1:38" x14ac:dyDescent="0.35">
      <c r="A66" s="4" t="s">
        <v>256</v>
      </c>
      <c r="B66" s="4" t="s">
        <v>114</v>
      </c>
      <c r="C66" s="4" t="s">
        <v>257</v>
      </c>
      <c r="D66" s="4" t="s">
        <v>3</v>
      </c>
      <c r="E66" s="4" t="s">
        <v>9</v>
      </c>
      <c r="F66" s="4">
        <v>809</v>
      </c>
      <c r="G66" s="4">
        <v>0.27150000000000002</v>
      </c>
      <c r="H66" s="4">
        <v>0.313</v>
      </c>
      <c r="I66" s="4">
        <v>24.227399999999999</v>
      </c>
      <c r="J66" s="4">
        <v>196</v>
      </c>
      <c r="K66" s="4">
        <v>0.30449999999999999</v>
      </c>
      <c r="L66" s="4">
        <v>11.1111</v>
      </c>
      <c r="M66" s="4">
        <v>10</v>
      </c>
      <c r="N66" s="4">
        <v>90</v>
      </c>
      <c r="O66" s="4">
        <v>40</v>
      </c>
      <c r="P66" s="4">
        <v>129</v>
      </c>
      <c r="Q66" s="4">
        <v>0.13700000000000001</v>
      </c>
      <c r="R66" s="4">
        <v>0.55869999999999997</v>
      </c>
      <c r="S66" s="4">
        <v>2</v>
      </c>
      <c r="T66" s="4">
        <v>358</v>
      </c>
      <c r="U66" s="4">
        <v>418</v>
      </c>
      <c r="V66" s="4">
        <v>775</v>
      </c>
      <c r="W66" s="4">
        <v>0.40060000000000001</v>
      </c>
      <c r="X66" s="4">
        <v>21</v>
      </c>
      <c r="Y66" s="4">
        <v>21</v>
      </c>
      <c r="Z66" s="4">
        <v>100</v>
      </c>
      <c r="AA66" s="4">
        <v>0.52790000000000004</v>
      </c>
      <c r="AB66" s="4">
        <v>55.902799999999999</v>
      </c>
      <c r="AC66" s="4">
        <v>161</v>
      </c>
      <c r="AD66" s="4">
        <v>288</v>
      </c>
      <c r="AE66" s="4">
        <v>0.5544</v>
      </c>
      <c r="AF66" s="4">
        <v>58.974400000000003</v>
      </c>
      <c r="AG66" s="4">
        <v>23</v>
      </c>
      <c r="AH66" s="4">
        <v>39</v>
      </c>
      <c r="AI66" s="4">
        <v>9.1700000000000004E-2</v>
      </c>
      <c r="AJ66" s="4">
        <v>0</v>
      </c>
      <c r="AK66" s="4">
        <v>0</v>
      </c>
      <c r="AL66" s="4">
        <v>34</v>
      </c>
    </row>
    <row r="67" spans="1:38" x14ac:dyDescent="0.35">
      <c r="A67" s="4" t="s">
        <v>258</v>
      </c>
      <c r="B67" s="4" t="s">
        <v>7</v>
      </c>
      <c r="C67" s="4" t="s">
        <v>259</v>
      </c>
      <c r="D67" s="4" t="s">
        <v>3</v>
      </c>
      <c r="E67" s="4" t="s">
        <v>260</v>
      </c>
      <c r="F67" s="4">
        <v>803</v>
      </c>
      <c r="G67" s="4">
        <v>0.22239999999999999</v>
      </c>
      <c r="H67" s="4">
        <v>0.29039999999999999</v>
      </c>
      <c r="I67" s="4">
        <v>24.283899999999999</v>
      </c>
      <c r="J67" s="4">
        <v>195</v>
      </c>
      <c r="K67" s="4">
        <v>0.2069</v>
      </c>
      <c r="L67" s="4">
        <v>7.7778</v>
      </c>
      <c r="M67" s="4">
        <v>7</v>
      </c>
      <c r="N67" s="4">
        <v>90</v>
      </c>
      <c r="O67" s="4">
        <v>39</v>
      </c>
      <c r="P67" s="4">
        <v>128</v>
      </c>
      <c r="Q67" s="4">
        <v>0.1148</v>
      </c>
      <c r="R67" s="4">
        <v>0</v>
      </c>
      <c r="S67" s="4">
        <v>0</v>
      </c>
      <c r="T67" s="4">
        <v>357</v>
      </c>
      <c r="U67" s="4">
        <v>413</v>
      </c>
      <c r="V67" s="4">
        <v>769</v>
      </c>
      <c r="W67" s="4">
        <v>0.51780000000000004</v>
      </c>
      <c r="X67" s="4">
        <v>47</v>
      </c>
      <c r="Y67" s="4">
        <v>47</v>
      </c>
      <c r="Z67" s="4">
        <v>100</v>
      </c>
      <c r="AA67" s="4">
        <v>0.53959999999999997</v>
      </c>
      <c r="AB67" s="4">
        <v>59.859200000000001</v>
      </c>
      <c r="AC67" s="4">
        <v>170</v>
      </c>
      <c r="AD67" s="4">
        <v>284</v>
      </c>
      <c r="AE67" s="4">
        <v>0.4864</v>
      </c>
      <c r="AF67" s="4">
        <v>47.368400000000001</v>
      </c>
      <c r="AG67" s="4">
        <v>18</v>
      </c>
      <c r="AH67" s="4">
        <v>38</v>
      </c>
      <c r="AI67" s="4">
        <v>5.5500000000000001E-2</v>
      </c>
      <c r="AJ67" s="4">
        <v>0</v>
      </c>
      <c r="AK67" s="4">
        <v>0</v>
      </c>
      <c r="AL67" s="4">
        <v>34</v>
      </c>
    </row>
    <row r="68" spans="1:38" x14ac:dyDescent="0.35">
      <c r="A68" s="4" t="s">
        <v>261</v>
      </c>
      <c r="B68" s="4" t="s">
        <v>7</v>
      </c>
      <c r="C68" s="4" t="s">
        <v>262</v>
      </c>
      <c r="D68" s="4" t="s">
        <v>3</v>
      </c>
      <c r="E68" s="4" t="s">
        <v>263</v>
      </c>
      <c r="F68" s="4">
        <v>810</v>
      </c>
      <c r="G68" s="4">
        <v>0.2752</v>
      </c>
      <c r="H68" s="4">
        <v>0.30499999999999999</v>
      </c>
      <c r="I68" s="4">
        <v>20.1235</v>
      </c>
      <c r="J68" s="4">
        <v>163</v>
      </c>
      <c r="K68" s="4">
        <v>0.3337</v>
      </c>
      <c r="L68" s="4">
        <v>14.4444</v>
      </c>
      <c r="M68" s="4">
        <v>13</v>
      </c>
      <c r="N68" s="4">
        <v>90</v>
      </c>
      <c r="O68" s="4">
        <v>40</v>
      </c>
      <c r="P68" s="4">
        <v>129</v>
      </c>
      <c r="Q68" s="4">
        <v>0.1231</v>
      </c>
      <c r="R68" s="4">
        <v>0</v>
      </c>
      <c r="S68" s="4">
        <v>0</v>
      </c>
      <c r="T68" s="4">
        <v>357</v>
      </c>
      <c r="U68" s="4">
        <v>420</v>
      </c>
      <c r="V68" s="4">
        <v>776</v>
      </c>
      <c r="W68" s="4">
        <v>0.40860000000000002</v>
      </c>
      <c r="X68" s="4">
        <v>20</v>
      </c>
      <c r="Y68" s="4">
        <v>20</v>
      </c>
      <c r="Z68" s="4">
        <v>100</v>
      </c>
      <c r="AA68" s="4">
        <v>0.53129999999999999</v>
      </c>
      <c r="AB68" s="4">
        <v>50.689700000000002</v>
      </c>
      <c r="AC68" s="4">
        <v>147</v>
      </c>
      <c r="AD68" s="4">
        <v>290</v>
      </c>
      <c r="AE68" s="4">
        <v>0.4148</v>
      </c>
      <c r="AF68" s="4">
        <v>7.6923000000000004</v>
      </c>
      <c r="AG68" s="4">
        <v>3</v>
      </c>
      <c r="AH68" s="4">
        <v>39</v>
      </c>
      <c r="AI68" s="4">
        <v>8.3400000000000002E-2</v>
      </c>
      <c r="AJ68" s="4">
        <v>0</v>
      </c>
      <c r="AK68" s="4">
        <v>0</v>
      </c>
      <c r="AL68" s="4">
        <v>34</v>
      </c>
    </row>
    <row r="69" spans="1:38" x14ac:dyDescent="0.35">
      <c r="A69" s="4" t="s">
        <v>264</v>
      </c>
      <c r="B69" s="4" t="s">
        <v>11</v>
      </c>
      <c r="C69" s="4" t="s">
        <v>265</v>
      </c>
      <c r="D69" s="4" t="s">
        <v>3</v>
      </c>
      <c r="E69" s="4" t="s">
        <v>4</v>
      </c>
      <c r="F69" s="4">
        <v>801</v>
      </c>
      <c r="G69" s="4">
        <v>0.2258</v>
      </c>
      <c r="H69" s="4">
        <v>0.27150000000000002</v>
      </c>
      <c r="I69" s="4">
        <v>17.2285</v>
      </c>
      <c r="J69" s="4">
        <v>138</v>
      </c>
      <c r="K69" s="4">
        <v>0.23580000000000001</v>
      </c>
      <c r="L69" s="4">
        <v>6.6666999999999996</v>
      </c>
      <c r="M69" s="4">
        <v>6</v>
      </c>
      <c r="N69" s="4">
        <v>90</v>
      </c>
      <c r="O69" s="4">
        <v>40</v>
      </c>
      <c r="P69" s="4">
        <v>129</v>
      </c>
      <c r="Q69" s="4">
        <v>0.1095</v>
      </c>
      <c r="R69" s="4">
        <v>0</v>
      </c>
      <c r="S69" s="4">
        <v>0</v>
      </c>
      <c r="T69" s="4">
        <v>357</v>
      </c>
      <c r="U69" s="4">
        <v>411</v>
      </c>
      <c r="V69" s="4">
        <v>767</v>
      </c>
      <c r="W69" s="4">
        <v>0.44019999999999998</v>
      </c>
      <c r="X69" s="4">
        <v>31</v>
      </c>
      <c r="Y69" s="4">
        <v>31</v>
      </c>
      <c r="Z69" s="4">
        <v>100</v>
      </c>
      <c r="AA69" s="4">
        <v>0.4955</v>
      </c>
      <c r="AB69" s="4">
        <v>45.195700000000002</v>
      </c>
      <c r="AC69" s="4">
        <v>127</v>
      </c>
      <c r="AD69" s="4">
        <v>281</v>
      </c>
      <c r="AE69" s="4">
        <v>0.38850000000000001</v>
      </c>
      <c r="AF69" s="4">
        <v>12.820499999999999</v>
      </c>
      <c r="AG69" s="4">
        <v>5</v>
      </c>
      <c r="AH69" s="4">
        <v>39</v>
      </c>
      <c r="AI69" s="4">
        <v>8.2600000000000007E-2</v>
      </c>
      <c r="AJ69" s="4">
        <v>0</v>
      </c>
      <c r="AK69" s="4">
        <v>0</v>
      </c>
      <c r="AL69" s="4">
        <v>34</v>
      </c>
    </row>
    <row r="70" spans="1:38" x14ac:dyDescent="0.35">
      <c r="A70" s="4" t="s">
        <v>266</v>
      </c>
      <c r="B70" s="4" t="s">
        <v>114</v>
      </c>
      <c r="C70" s="4" t="s">
        <v>267</v>
      </c>
      <c r="D70" s="4" t="s">
        <v>3</v>
      </c>
      <c r="E70" s="4" t="s">
        <v>9</v>
      </c>
      <c r="F70" s="4">
        <v>804</v>
      </c>
      <c r="G70" s="4">
        <v>0.21779999999999999</v>
      </c>
      <c r="H70" s="4">
        <v>0.29149999999999998</v>
      </c>
      <c r="I70" s="4">
        <v>21.0199</v>
      </c>
      <c r="J70" s="4">
        <v>169</v>
      </c>
      <c r="K70" s="4">
        <v>0.23180000000000001</v>
      </c>
      <c r="L70" s="4">
        <v>5.5556000000000001</v>
      </c>
      <c r="M70" s="4">
        <v>5</v>
      </c>
      <c r="N70" s="4">
        <v>90</v>
      </c>
      <c r="O70" s="4">
        <v>40</v>
      </c>
      <c r="P70" s="4">
        <v>129</v>
      </c>
      <c r="Q70" s="4">
        <v>0.1169</v>
      </c>
      <c r="R70" s="4">
        <v>0</v>
      </c>
      <c r="S70" s="4">
        <v>0</v>
      </c>
      <c r="T70" s="4">
        <v>357</v>
      </c>
      <c r="U70" s="4">
        <v>414</v>
      </c>
      <c r="V70" s="4">
        <v>770</v>
      </c>
      <c r="W70" s="4">
        <v>0.48099999999999998</v>
      </c>
      <c r="X70" s="4">
        <v>40</v>
      </c>
      <c r="Y70" s="4">
        <v>40</v>
      </c>
      <c r="Z70" s="4">
        <v>100</v>
      </c>
      <c r="AA70" s="4">
        <v>0.54579999999999995</v>
      </c>
      <c r="AB70" s="4">
        <v>56.338000000000001</v>
      </c>
      <c r="AC70" s="4">
        <v>160</v>
      </c>
      <c r="AD70" s="4">
        <v>284</v>
      </c>
      <c r="AE70" s="4">
        <v>0.35970000000000002</v>
      </c>
      <c r="AF70" s="4">
        <v>10.256399999999999</v>
      </c>
      <c r="AG70" s="4">
        <v>4</v>
      </c>
      <c r="AH70" s="4">
        <v>39</v>
      </c>
      <c r="AI70" s="4">
        <v>8.09E-2</v>
      </c>
      <c r="AJ70" s="4">
        <v>0</v>
      </c>
      <c r="AK70" s="4">
        <v>0</v>
      </c>
      <c r="AL70" s="4">
        <v>34</v>
      </c>
    </row>
    <row r="71" spans="1:38" x14ac:dyDescent="0.35">
      <c r="A71" s="4" t="s">
        <v>268</v>
      </c>
      <c r="B71" s="4" t="s">
        <v>20</v>
      </c>
      <c r="C71" s="4" t="s">
        <v>269</v>
      </c>
      <c r="D71" s="4" t="s">
        <v>3</v>
      </c>
      <c r="E71" s="4" t="s">
        <v>9</v>
      </c>
      <c r="F71" s="4">
        <v>809</v>
      </c>
      <c r="G71" s="4">
        <v>0.27150000000000002</v>
      </c>
      <c r="H71" s="4">
        <v>0.31</v>
      </c>
      <c r="I71" s="4">
        <v>22.991299999999999</v>
      </c>
      <c r="J71" s="4">
        <v>186</v>
      </c>
      <c r="K71" s="4">
        <v>0.33189999999999997</v>
      </c>
      <c r="L71" s="4">
        <v>14.4444</v>
      </c>
      <c r="M71" s="4">
        <v>13</v>
      </c>
      <c r="N71" s="4">
        <v>90</v>
      </c>
      <c r="O71" s="4">
        <v>40</v>
      </c>
      <c r="P71" s="4">
        <v>129</v>
      </c>
      <c r="Q71" s="4">
        <v>0.13109999999999999</v>
      </c>
      <c r="R71" s="4">
        <v>0</v>
      </c>
      <c r="S71" s="4">
        <v>0</v>
      </c>
      <c r="T71" s="4">
        <v>358</v>
      </c>
      <c r="U71" s="4">
        <v>418</v>
      </c>
      <c r="V71" s="4">
        <v>775</v>
      </c>
      <c r="W71" s="4">
        <v>0.40639999999999998</v>
      </c>
      <c r="X71" s="4">
        <v>22</v>
      </c>
      <c r="Y71" s="4">
        <v>22</v>
      </c>
      <c r="Z71" s="4">
        <v>100</v>
      </c>
      <c r="AA71" s="4">
        <v>0.51790000000000003</v>
      </c>
      <c r="AB71" s="4">
        <v>51.3889</v>
      </c>
      <c r="AC71" s="4">
        <v>148</v>
      </c>
      <c r="AD71" s="4">
        <v>288</v>
      </c>
      <c r="AE71" s="4">
        <v>0.55840000000000001</v>
      </c>
      <c r="AF71" s="4">
        <v>64.102599999999995</v>
      </c>
      <c r="AG71" s="4">
        <v>25</v>
      </c>
      <c r="AH71" s="4">
        <v>39</v>
      </c>
      <c r="AI71" s="4">
        <v>9.06E-2</v>
      </c>
      <c r="AJ71" s="4">
        <v>0</v>
      </c>
      <c r="AK71" s="4">
        <v>0</v>
      </c>
      <c r="AL71" s="4">
        <v>34</v>
      </c>
    </row>
    <row r="72" spans="1:38" x14ac:dyDescent="0.35">
      <c r="A72" s="4" t="s">
        <v>270</v>
      </c>
      <c r="B72" s="4" t="s">
        <v>7</v>
      </c>
      <c r="C72" s="4" t="s">
        <v>271</v>
      </c>
      <c r="D72" s="4" t="s">
        <v>3</v>
      </c>
      <c r="E72" s="4" t="s">
        <v>4</v>
      </c>
      <c r="F72" s="4">
        <v>784</v>
      </c>
      <c r="G72" s="4">
        <v>0.25030000000000002</v>
      </c>
      <c r="H72" s="4">
        <v>0.29089999999999999</v>
      </c>
      <c r="I72" s="4">
        <v>20.6633</v>
      </c>
      <c r="J72" s="4">
        <v>162</v>
      </c>
      <c r="K72" s="4">
        <v>0.29899999999999999</v>
      </c>
      <c r="L72" s="4">
        <v>8.8888999999999996</v>
      </c>
      <c r="M72" s="4">
        <v>8</v>
      </c>
      <c r="N72" s="4">
        <v>90</v>
      </c>
      <c r="O72" s="4">
        <v>40</v>
      </c>
      <c r="P72" s="4">
        <v>129</v>
      </c>
      <c r="Q72" s="4">
        <v>0.1216</v>
      </c>
      <c r="R72" s="4">
        <v>0</v>
      </c>
      <c r="S72" s="4">
        <v>0</v>
      </c>
      <c r="T72" s="4">
        <v>356</v>
      </c>
      <c r="U72" s="4">
        <v>395</v>
      </c>
      <c r="V72" s="4">
        <v>750</v>
      </c>
      <c r="W72" s="4">
        <v>0.4713</v>
      </c>
      <c r="X72" s="4">
        <v>37</v>
      </c>
      <c r="Y72" s="4">
        <v>37</v>
      </c>
      <c r="Z72" s="4">
        <v>100</v>
      </c>
      <c r="AA72" s="4">
        <v>0.52590000000000003</v>
      </c>
      <c r="AB72" s="4">
        <v>55.8491</v>
      </c>
      <c r="AC72" s="4">
        <v>148</v>
      </c>
      <c r="AD72" s="4">
        <v>265</v>
      </c>
      <c r="AE72" s="4">
        <v>0.40810000000000002</v>
      </c>
      <c r="AF72" s="4">
        <v>15.384600000000001</v>
      </c>
      <c r="AG72" s="4">
        <v>6</v>
      </c>
      <c r="AH72" s="4">
        <v>39</v>
      </c>
      <c r="AI72" s="4">
        <v>7.5899999999999995E-2</v>
      </c>
      <c r="AJ72" s="4">
        <v>0</v>
      </c>
      <c r="AK72" s="4">
        <v>0</v>
      </c>
      <c r="AL72" s="4">
        <v>34</v>
      </c>
    </row>
    <row r="73" spans="1:38" x14ac:dyDescent="0.35">
      <c r="A73" s="4" t="s">
        <v>272</v>
      </c>
      <c r="B73" s="4" t="s">
        <v>273</v>
      </c>
      <c r="C73" s="4" t="s">
        <v>274</v>
      </c>
      <c r="D73" s="4" t="s">
        <v>3</v>
      </c>
      <c r="E73" s="4" t="s">
        <v>9</v>
      </c>
      <c r="F73" s="4">
        <v>809</v>
      </c>
      <c r="G73" s="4">
        <v>0.26090000000000002</v>
      </c>
      <c r="H73" s="4">
        <v>0.31019999999999998</v>
      </c>
      <c r="I73" s="4">
        <v>23.8566</v>
      </c>
      <c r="J73" s="4">
        <v>193</v>
      </c>
      <c r="K73" s="4">
        <v>0.31390000000000001</v>
      </c>
      <c r="L73" s="4">
        <v>13.333299999999999</v>
      </c>
      <c r="M73" s="4">
        <v>12</v>
      </c>
      <c r="N73" s="4">
        <v>90</v>
      </c>
      <c r="O73" s="4">
        <v>40</v>
      </c>
      <c r="P73" s="4">
        <v>129</v>
      </c>
      <c r="Q73" s="4">
        <v>0.1326</v>
      </c>
      <c r="R73" s="4">
        <v>0.55869999999999997</v>
      </c>
      <c r="S73" s="4">
        <v>2</v>
      </c>
      <c r="T73" s="4">
        <v>358</v>
      </c>
      <c r="U73" s="4">
        <v>418</v>
      </c>
      <c r="V73" s="4">
        <v>775</v>
      </c>
      <c r="W73" s="4">
        <v>0.39729999999999999</v>
      </c>
      <c r="X73" s="4">
        <v>20</v>
      </c>
      <c r="Y73" s="4">
        <v>20</v>
      </c>
      <c r="Z73" s="4">
        <v>100</v>
      </c>
      <c r="AA73" s="4">
        <v>0.52759999999999996</v>
      </c>
      <c r="AB73" s="4">
        <v>55.555599999999998</v>
      </c>
      <c r="AC73" s="4">
        <v>160</v>
      </c>
      <c r="AD73" s="4">
        <v>288</v>
      </c>
      <c r="AE73" s="4">
        <v>0.51470000000000005</v>
      </c>
      <c r="AF73" s="4">
        <v>48.7179</v>
      </c>
      <c r="AG73" s="4">
        <v>19</v>
      </c>
      <c r="AH73" s="4">
        <v>39</v>
      </c>
      <c r="AI73" s="4">
        <v>9.3700000000000006E-2</v>
      </c>
      <c r="AJ73" s="4">
        <v>0</v>
      </c>
      <c r="AK73" s="4">
        <v>0</v>
      </c>
      <c r="AL73" s="4">
        <v>34</v>
      </c>
    </row>
    <row r="74" spans="1:38" x14ac:dyDescent="0.35">
      <c r="A74" s="4" t="s">
        <v>275</v>
      </c>
      <c r="B74" s="4" t="s">
        <v>114</v>
      </c>
      <c r="C74" s="4" t="s">
        <v>276</v>
      </c>
      <c r="D74" s="4" t="s">
        <v>3</v>
      </c>
      <c r="E74" s="4" t="s">
        <v>88</v>
      </c>
      <c r="F74" s="4">
        <v>804</v>
      </c>
      <c r="G74" s="4">
        <v>0.29010000000000002</v>
      </c>
      <c r="H74" s="4">
        <v>0.31769999999999998</v>
      </c>
      <c r="I74" s="4">
        <v>25.6219</v>
      </c>
      <c r="J74" s="4">
        <v>206</v>
      </c>
      <c r="K74" s="4">
        <v>0.35580000000000001</v>
      </c>
      <c r="L74" s="4">
        <v>21.1111</v>
      </c>
      <c r="M74" s="4">
        <v>19</v>
      </c>
      <c r="N74" s="4">
        <v>90</v>
      </c>
      <c r="O74" s="4">
        <v>40</v>
      </c>
      <c r="P74" s="4">
        <v>129</v>
      </c>
      <c r="Q74" s="4">
        <v>0.1193</v>
      </c>
      <c r="R74" s="4">
        <v>0.56020000000000003</v>
      </c>
      <c r="S74" s="4">
        <v>2</v>
      </c>
      <c r="T74" s="4">
        <v>357</v>
      </c>
      <c r="U74" s="4">
        <v>414</v>
      </c>
      <c r="V74" s="4">
        <v>770</v>
      </c>
      <c r="W74" s="4">
        <v>0.41649999999999998</v>
      </c>
      <c r="X74" s="4">
        <v>34</v>
      </c>
      <c r="Y74" s="4">
        <v>34</v>
      </c>
      <c r="Z74" s="4">
        <v>100</v>
      </c>
      <c r="AA74" s="4">
        <v>0.53810000000000002</v>
      </c>
      <c r="AB74" s="4">
        <v>53.521099999999997</v>
      </c>
      <c r="AC74" s="4">
        <v>152</v>
      </c>
      <c r="AD74" s="4">
        <v>284</v>
      </c>
      <c r="AE74" s="4">
        <v>0.60909999999999997</v>
      </c>
      <c r="AF74" s="4">
        <v>84.615399999999994</v>
      </c>
      <c r="AG74" s="4">
        <v>33</v>
      </c>
      <c r="AH74" s="4">
        <v>39</v>
      </c>
      <c r="AI74" s="4">
        <v>0.1246</v>
      </c>
      <c r="AJ74" s="4">
        <v>0</v>
      </c>
      <c r="AK74" s="4">
        <v>0</v>
      </c>
      <c r="AL74" s="4">
        <v>34</v>
      </c>
    </row>
    <row r="75" spans="1:38" x14ac:dyDescent="0.35">
      <c r="A75" s="21" t="s">
        <v>277</v>
      </c>
      <c r="B75" s="21" t="s">
        <v>278</v>
      </c>
      <c r="C75" s="21" t="s">
        <v>279</v>
      </c>
      <c r="D75" s="21" t="s">
        <v>3</v>
      </c>
      <c r="E75" s="21" t="s">
        <v>9</v>
      </c>
      <c r="F75" s="21">
        <v>809</v>
      </c>
      <c r="G75" s="21">
        <v>0.2752</v>
      </c>
      <c r="H75" s="21">
        <v>0.31519999999999998</v>
      </c>
      <c r="I75" s="21">
        <v>24.598299999999998</v>
      </c>
      <c r="J75" s="21">
        <v>199</v>
      </c>
      <c r="K75" s="21">
        <v>0.33189999999999997</v>
      </c>
      <c r="L75" s="21">
        <v>13.333299999999999</v>
      </c>
      <c r="M75" s="21">
        <v>12</v>
      </c>
      <c r="N75" s="21">
        <v>90</v>
      </c>
      <c r="O75" s="21">
        <v>40</v>
      </c>
      <c r="P75" s="21">
        <v>129</v>
      </c>
      <c r="Q75" s="21">
        <v>0.1333</v>
      </c>
      <c r="R75" s="21">
        <v>0</v>
      </c>
      <c r="S75" s="21">
        <v>0</v>
      </c>
      <c r="T75" s="21">
        <v>358</v>
      </c>
      <c r="U75" s="21">
        <v>418</v>
      </c>
      <c r="V75" s="21">
        <v>775</v>
      </c>
      <c r="W75" s="21">
        <v>0.40160000000000001</v>
      </c>
      <c r="X75" s="21">
        <v>21</v>
      </c>
      <c r="Y75" s="21">
        <v>21</v>
      </c>
      <c r="Z75" s="21">
        <v>100</v>
      </c>
      <c r="AA75" s="21">
        <v>0.52939999999999998</v>
      </c>
      <c r="AB75" s="21">
        <v>55.902799999999999</v>
      </c>
      <c r="AC75" s="21">
        <v>161</v>
      </c>
      <c r="AD75" s="21">
        <v>288</v>
      </c>
      <c r="AE75" s="21">
        <v>0.56299999999999994</v>
      </c>
      <c r="AF75" s="21">
        <v>66.666700000000006</v>
      </c>
      <c r="AG75" s="21">
        <v>26</v>
      </c>
      <c r="AH75" s="21">
        <v>39</v>
      </c>
      <c r="AI75" s="21">
        <v>8.6599999999999996E-2</v>
      </c>
      <c r="AJ75" s="21">
        <v>0</v>
      </c>
      <c r="AK75" s="21">
        <v>0</v>
      </c>
      <c r="AL75" s="21">
        <v>34</v>
      </c>
    </row>
    <row r="76" spans="1:38" x14ac:dyDescent="0.35">
      <c r="A76" s="4" t="s">
        <v>280</v>
      </c>
      <c r="B76" s="4" t="s">
        <v>11</v>
      </c>
      <c r="C76" s="4" t="s">
        <v>281</v>
      </c>
      <c r="D76" s="4" t="s">
        <v>3</v>
      </c>
      <c r="E76" s="4" t="s">
        <v>126</v>
      </c>
      <c r="F76" s="4">
        <v>708</v>
      </c>
      <c r="G76" s="4">
        <v>0.2258</v>
      </c>
      <c r="H76" s="4">
        <v>0.27210000000000001</v>
      </c>
      <c r="I76" s="4">
        <v>18.502800000000001</v>
      </c>
      <c r="J76" s="4">
        <v>131</v>
      </c>
      <c r="K76" s="4">
        <v>0.29049999999999998</v>
      </c>
      <c r="L76" s="4">
        <v>16.666699999999999</v>
      </c>
      <c r="M76" s="4">
        <v>15</v>
      </c>
      <c r="N76" s="4">
        <v>90</v>
      </c>
      <c r="O76" s="4">
        <v>35</v>
      </c>
      <c r="P76" s="4">
        <v>124</v>
      </c>
      <c r="Q76" s="4">
        <v>0.14149999999999999</v>
      </c>
      <c r="R76" s="4">
        <v>0.56020000000000003</v>
      </c>
      <c r="S76" s="4">
        <v>2</v>
      </c>
      <c r="T76" s="4">
        <v>357</v>
      </c>
      <c r="U76" s="4">
        <v>318</v>
      </c>
      <c r="V76" s="4">
        <v>674</v>
      </c>
      <c r="W76" s="4">
        <v>0.44500000000000001</v>
      </c>
      <c r="X76" s="4">
        <v>34</v>
      </c>
      <c r="Y76" s="4">
        <v>34</v>
      </c>
      <c r="Z76" s="4">
        <v>100</v>
      </c>
      <c r="AA76" s="4">
        <v>0.50439999999999996</v>
      </c>
      <c r="AB76" s="4">
        <v>50.259099999999997</v>
      </c>
      <c r="AC76" s="4">
        <v>97</v>
      </c>
      <c r="AD76" s="4">
        <v>193</v>
      </c>
      <c r="AE76" s="4">
        <v>0.48880000000000001</v>
      </c>
      <c r="AF76" s="4">
        <v>50</v>
      </c>
      <c r="AG76" s="4">
        <v>17</v>
      </c>
      <c r="AH76" s="4">
        <v>34</v>
      </c>
      <c r="AI76" s="4">
        <v>5.9799999999999999E-2</v>
      </c>
      <c r="AJ76" s="4">
        <v>0</v>
      </c>
      <c r="AK76" s="4">
        <v>0</v>
      </c>
      <c r="AL76" s="4">
        <v>34</v>
      </c>
    </row>
    <row r="77" spans="1:38" x14ac:dyDescent="0.35">
      <c r="A77" s="4" t="s">
        <v>282</v>
      </c>
      <c r="B77" s="4" t="s">
        <v>16</v>
      </c>
      <c r="C77" s="4" t="s">
        <v>283</v>
      </c>
      <c r="D77" s="4" t="s">
        <v>3</v>
      </c>
      <c r="E77" s="4" t="s">
        <v>88</v>
      </c>
      <c r="F77" s="4">
        <v>609</v>
      </c>
      <c r="G77" s="4">
        <v>0.16109999999999999</v>
      </c>
      <c r="H77" s="4">
        <v>0.29730000000000001</v>
      </c>
      <c r="I77" s="4">
        <v>23.8095</v>
      </c>
      <c r="J77" s="4">
        <v>145</v>
      </c>
      <c r="K77" s="4" t="s">
        <v>5</v>
      </c>
      <c r="L77" s="4" t="s">
        <v>5</v>
      </c>
      <c r="M77" s="4" t="s">
        <v>5</v>
      </c>
      <c r="N77" s="4" t="s">
        <v>5</v>
      </c>
      <c r="O77" s="4" t="s">
        <v>5</v>
      </c>
      <c r="P77" s="4" t="s">
        <v>5</v>
      </c>
      <c r="Q77" s="4">
        <v>0.11269999999999999</v>
      </c>
      <c r="R77" s="4">
        <v>0</v>
      </c>
      <c r="S77" s="4">
        <v>0</v>
      </c>
      <c r="T77" s="4">
        <v>357</v>
      </c>
      <c r="U77" s="4">
        <v>219</v>
      </c>
      <c r="V77" s="4">
        <v>575</v>
      </c>
      <c r="W77" s="4">
        <v>0.41799999999999998</v>
      </c>
      <c r="X77" s="4">
        <v>35</v>
      </c>
      <c r="Y77" s="4">
        <v>35</v>
      </c>
      <c r="Z77" s="4">
        <v>100</v>
      </c>
      <c r="AA77" s="4" t="s">
        <v>5</v>
      </c>
      <c r="AB77" s="4" t="s">
        <v>5</v>
      </c>
      <c r="AC77" s="4" t="s">
        <v>5</v>
      </c>
      <c r="AD77" s="4" t="s">
        <v>5</v>
      </c>
      <c r="AE77" s="4">
        <v>0.62580000000000002</v>
      </c>
      <c r="AF77" s="4">
        <v>66.513800000000003</v>
      </c>
      <c r="AG77" s="4">
        <v>145</v>
      </c>
      <c r="AH77" s="4">
        <v>218</v>
      </c>
      <c r="AI77" s="4">
        <v>0.12920000000000001</v>
      </c>
      <c r="AJ77" s="4">
        <v>0</v>
      </c>
      <c r="AK77" s="4">
        <v>0</v>
      </c>
      <c r="AL77" s="4">
        <v>34</v>
      </c>
    </row>
    <row r="78" spans="1:38" x14ac:dyDescent="0.35">
      <c r="A78" t="s">
        <v>160</v>
      </c>
      <c r="B78" t="s">
        <v>11</v>
      </c>
      <c r="C78" t="s">
        <v>161</v>
      </c>
      <c r="D78" t="s">
        <v>162</v>
      </c>
      <c r="E78" t="s">
        <v>163</v>
      </c>
      <c r="F78">
        <v>283</v>
      </c>
      <c r="G78">
        <v>0.3286</v>
      </c>
      <c r="H78">
        <v>0.30830000000000002</v>
      </c>
      <c r="I78">
        <v>16.607800000000001</v>
      </c>
      <c r="J78">
        <v>47</v>
      </c>
      <c r="K78" t="s">
        <v>5</v>
      </c>
      <c r="L78" t="s">
        <v>5</v>
      </c>
      <c r="M78" t="s">
        <v>5</v>
      </c>
      <c r="N78" t="s">
        <v>5</v>
      </c>
      <c r="O78" t="s">
        <v>5</v>
      </c>
      <c r="P78" t="s">
        <v>5</v>
      </c>
      <c r="Q78">
        <v>0.1179</v>
      </c>
      <c r="R78">
        <v>0</v>
      </c>
      <c r="S78">
        <v>0</v>
      </c>
      <c r="T78">
        <v>106</v>
      </c>
      <c r="U78">
        <v>177</v>
      </c>
      <c r="V78">
        <v>282</v>
      </c>
      <c r="W78">
        <v>0.41860000000000003</v>
      </c>
      <c r="X78">
        <v>23</v>
      </c>
      <c r="Y78">
        <v>23</v>
      </c>
      <c r="Z78">
        <v>100</v>
      </c>
      <c r="AA78" t="s">
        <v>5</v>
      </c>
      <c r="AB78" t="s">
        <v>5</v>
      </c>
      <c r="AC78" t="s">
        <v>5</v>
      </c>
      <c r="AD78" t="s">
        <v>5</v>
      </c>
      <c r="AE78">
        <v>0.42270000000000002</v>
      </c>
      <c r="AF78">
        <v>26.704499999999999</v>
      </c>
      <c r="AG78">
        <v>47</v>
      </c>
      <c r="AH78">
        <v>176</v>
      </c>
      <c r="AI78">
        <v>0.36309999999999998</v>
      </c>
      <c r="AJ78">
        <v>0</v>
      </c>
      <c r="AK78">
        <v>0</v>
      </c>
      <c r="AL78">
        <v>1</v>
      </c>
    </row>
    <row r="79" spans="1:38" x14ac:dyDescent="0.35">
      <c r="A79" t="s">
        <v>71</v>
      </c>
      <c r="B79" t="s">
        <v>72</v>
      </c>
      <c r="C79" t="s">
        <v>73</v>
      </c>
      <c r="D79" t="s">
        <v>74</v>
      </c>
      <c r="E79" t="s">
        <v>75</v>
      </c>
      <c r="F79">
        <v>625</v>
      </c>
      <c r="G79">
        <v>0.42199999999999999</v>
      </c>
      <c r="H79">
        <v>0.45429999999999998</v>
      </c>
      <c r="I79">
        <v>38.56</v>
      </c>
      <c r="J79">
        <v>241</v>
      </c>
      <c r="K79" t="s">
        <v>5</v>
      </c>
      <c r="L79" t="s">
        <v>5</v>
      </c>
      <c r="M79" t="s">
        <v>5</v>
      </c>
      <c r="N79" t="s">
        <v>5</v>
      </c>
      <c r="O79" t="s">
        <v>5</v>
      </c>
      <c r="P79" t="s">
        <v>5</v>
      </c>
      <c r="Q79">
        <v>0.29709999999999998</v>
      </c>
      <c r="R79">
        <v>16.246500000000001</v>
      </c>
      <c r="S79">
        <v>58</v>
      </c>
      <c r="T79">
        <v>357</v>
      </c>
      <c r="U79">
        <v>169</v>
      </c>
      <c r="V79">
        <v>525</v>
      </c>
      <c r="W79">
        <v>0.81279999999999997</v>
      </c>
      <c r="X79">
        <v>94</v>
      </c>
      <c r="Y79">
        <v>94</v>
      </c>
      <c r="Z79">
        <v>100</v>
      </c>
      <c r="AA79" t="s">
        <v>5</v>
      </c>
      <c r="AB79" t="s">
        <v>5</v>
      </c>
      <c r="AC79" t="s">
        <v>5</v>
      </c>
      <c r="AD79" t="s">
        <v>5</v>
      </c>
      <c r="AE79">
        <v>0.82479999999999998</v>
      </c>
      <c r="AF79">
        <v>96.428600000000003</v>
      </c>
      <c r="AG79">
        <v>162</v>
      </c>
      <c r="AH79">
        <v>168</v>
      </c>
      <c r="AI79">
        <v>0.39340000000000003</v>
      </c>
      <c r="AJ79">
        <v>21</v>
      </c>
      <c r="AK79">
        <v>21</v>
      </c>
      <c r="AL79">
        <v>100</v>
      </c>
    </row>
    <row r="80" spans="1:38" x14ac:dyDescent="0.35">
      <c r="A80" t="s">
        <v>10</v>
      </c>
      <c r="B80" t="s">
        <v>11</v>
      </c>
      <c r="C80" t="s">
        <v>12</v>
      </c>
      <c r="D80" t="s">
        <v>13</v>
      </c>
      <c r="E80" t="s">
        <v>14</v>
      </c>
      <c r="F80">
        <v>475</v>
      </c>
      <c r="G80">
        <v>0.1137</v>
      </c>
      <c r="H80">
        <v>0.14710000000000001</v>
      </c>
      <c r="I80">
        <v>2.1053000000000002</v>
      </c>
      <c r="J80">
        <v>10</v>
      </c>
      <c r="K80" t="s">
        <v>5</v>
      </c>
      <c r="L80" t="s">
        <v>5</v>
      </c>
      <c r="M80" t="s">
        <v>5</v>
      </c>
      <c r="N80" t="s">
        <v>5</v>
      </c>
      <c r="O80" t="s">
        <v>5</v>
      </c>
      <c r="P80" t="s">
        <v>5</v>
      </c>
      <c r="Q80">
        <v>0.14219999999999999</v>
      </c>
      <c r="R80">
        <v>0</v>
      </c>
      <c r="S80">
        <v>0</v>
      </c>
      <c r="T80">
        <v>356</v>
      </c>
      <c r="U80">
        <v>1</v>
      </c>
      <c r="V80">
        <v>356</v>
      </c>
      <c r="W80" t="s">
        <v>5</v>
      </c>
      <c r="X80" t="s">
        <v>5</v>
      </c>
      <c r="Y80" t="s">
        <v>5</v>
      </c>
      <c r="Z80" t="s">
        <v>5</v>
      </c>
      <c r="AA80" t="s">
        <v>5</v>
      </c>
      <c r="AB80" t="s">
        <v>5</v>
      </c>
      <c r="AC80" t="s">
        <v>5</v>
      </c>
      <c r="AD80" t="s">
        <v>5</v>
      </c>
      <c r="AE80" t="s">
        <v>5</v>
      </c>
      <c r="AF80" t="s">
        <v>5</v>
      </c>
      <c r="AG80" t="s">
        <v>5</v>
      </c>
      <c r="AH80" t="s">
        <v>5</v>
      </c>
      <c r="AI80">
        <v>0.16189999999999999</v>
      </c>
      <c r="AJ80">
        <v>8.4033999999999995</v>
      </c>
      <c r="AK80">
        <v>10</v>
      </c>
      <c r="AL80">
        <v>119</v>
      </c>
    </row>
    <row r="81" spans="1:38" x14ac:dyDescent="0.35">
      <c r="A81" t="s">
        <v>15</v>
      </c>
      <c r="B81" t="s">
        <v>16</v>
      </c>
      <c r="C81" t="s">
        <v>17</v>
      </c>
      <c r="D81" t="s">
        <v>13</v>
      </c>
      <c r="E81" t="s">
        <v>18</v>
      </c>
      <c r="F81">
        <v>396</v>
      </c>
      <c r="G81">
        <v>0.1583</v>
      </c>
      <c r="H81">
        <v>0.2382</v>
      </c>
      <c r="I81">
        <v>12.373699999999999</v>
      </c>
      <c r="J81">
        <v>49</v>
      </c>
      <c r="K81" t="s">
        <v>5</v>
      </c>
      <c r="L81" t="s">
        <v>5</v>
      </c>
      <c r="M81" t="s">
        <v>5</v>
      </c>
      <c r="N81" t="s">
        <v>5</v>
      </c>
      <c r="O81" t="s">
        <v>5</v>
      </c>
      <c r="P81" t="s">
        <v>5</v>
      </c>
      <c r="Q81">
        <v>0.15720000000000001</v>
      </c>
      <c r="R81">
        <v>0</v>
      </c>
      <c r="S81">
        <v>0</v>
      </c>
      <c r="T81">
        <v>172</v>
      </c>
      <c r="U81">
        <v>80</v>
      </c>
      <c r="V81">
        <v>251</v>
      </c>
      <c r="W81">
        <v>0.56620000000000004</v>
      </c>
      <c r="X81">
        <v>58.227800000000002</v>
      </c>
      <c r="Y81">
        <v>46</v>
      </c>
      <c r="Z81">
        <v>79</v>
      </c>
      <c r="AA81" t="s">
        <v>5</v>
      </c>
      <c r="AB81" t="s">
        <v>5</v>
      </c>
      <c r="AC81" t="s">
        <v>5</v>
      </c>
      <c r="AD81" t="s">
        <v>5</v>
      </c>
      <c r="AE81">
        <v>0.56620000000000004</v>
      </c>
      <c r="AF81">
        <v>58.227800000000002</v>
      </c>
      <c r="AG81">
        <v>46</v>
      </c>
      <c r="AH81">
        <v>79</v>
      </c>
      <c r="AI81">
        <v>0.1555</v>
      </c>
      <c r="AJ81">
        <v>2.069</v>
      </c>
      <c r="AK81">
        <v>3</v>
      </c>
      <c r="AL81">
        <v>145</v>
      </c>
    </row>
    <row r="82" spans="1:38" x14ac:dyDescent="0.35">
      <c r="A82" t="s">
        <v>22</v>
      </c>
      <c r="B82" t="s">
        <v>11</v>
      </c>
      <c r="C82" t="s">
        <v>23</v>
      </c>
      <c r="D82" t="s">
        <v>13</v>
      </c>
      <c r="E82" t="s">
        <v>14</v>
      </c>
      <c r="F82">
        <v>236</v>
      </c>
      <c r="G82">
        <v>3.9800000000000002E-2</v>
      </c>
      <c r="H82">
        <v>5.7599999999999998E-2</v>
      </c>
      <c r="I82">
        <v>0</v>
      </c>
      <c r="J82">
        <v>0</v>
      </c>
      <c r="K82" t="s">
        <v>5</v>
      </c>
      <c r="L82" t="s">
        <v>5</v>
      </c>
      <c r="M82" t="s">
        <v>5</v>
      </c>
      <c r="N82" t="s">
        <v>5</v>
      </c>
      <c r="O82" t="s">
        <v>5</v>
      </c>
      <c r="P82" t="s">
        <v>5</v>
      </c>
      <c r="Q82">
        <v>5.7299999999999997E-2</v>
      </c>
      <c r="R82">
        <v>0</v>
      </c>
      <c r="S82">
        <v>0</v>
      </c>
      <c r="T82">
        <v>196</v>
      </c>
      <c r="U82">
        <v>6</v>
      </c>
      <c r="V82">
        <v>201</v>
      </c>
      <c r="W82" t="s">
        <v>5</v>
      </c>
      <c r="X82" t="s">
        <v>5</v>
      </c>
      <c r="Y82" t="s">
        <v>5</v>
      </c>
      <c r="Z82" t="s">
        <v>5</v>
      </c>
      <c r="AA82" t="s">
        <v>5</v>
      </c>
      <c r="AB82" t="s">
        <v>5</v>
      </c>
      <c r="AC82" t="s">
        <v>5</v>
      </c>
      <c r="AD82" t="s">
        <v>5</v>
      </c>
      <c r="AE82">
        <v>1.3299999999999999E-2</v>
      </c>
      <c r="AF82">
        <v>0</v>
      </c>
      <c r="AG82">
        <v>0</v>
      </c>
      <c r="AH82">
        <v>5</v>
      </c>
      <c r="AI82">
        <v>6.5100000000000005E-2</v>
      </c>
      <c r="AJ82">
        <v>0</v>
      </c>
      <c r="AK82">
        <v>0</v>
      </c>
      <c r="AL82">
        <v>35</v>
      </c>
    </row>
    <row r="83" spans="1:38" x14ac:dyDescent="0.35">
      <c r="A83" t="s">
        <v>79</v>
      </c>
      <c r="B83" t="s">
        <v>11</v>
      </c>
      <c r="C83" t="s">
        <v>80</v>
      </c>
      <c r="D83" t="s">
        <v>13</v>
      </c>
      <c r="E83" t="s">
        <v>81</v>
      </c>
      <c r="F83">
        <v>457</v>
      </c>
      <c r="G83">
        <v>0.48010000000000003</v>
      </c>
      <c r="H83">
        <v>0.4829</v>
      </c>
      <c r="I83">
        <v>47.264800000000001</v>
      </c>
      <c r="J83">
        <v>216</v>
      </c>
      <c r="K83" t="s">
        <v>5</v>
      </c>
      <c r="L83" t="s">
        <v>5</v>
      </c>
      <c r="M83" t="s">
        <v>5</v>
      </c>
      <c r="N83" t="s">
        <v>5</v>
      </c>
      <c r="O83" t="s">
        <v>5</v>
      </c>
      <c r="P83" t="s">
        <v>5</v>
      </c>
      <c r="Q83">
        <v>0.27929999999999999</v>
      </c>
      <c r="R83">
        <v>0</v>
      </c>
      <c r="S83">
        <v>0</v>
      </c>
      <c r="T83">
        <v>81</v>
      </c>
      <c r="U83">
        <v>193</v>
      </c>
      <c r="V83">
        <v>273</v>
      </c>
      <c r="W83">
        <v>0.57889999999999997</v>
      </c>
      <c r="X83">
        <v>73</v>
      </c>
      <c r="Y83">
        <v>73</v>
      </c>
      <c r="Z83">
        <v>100</v>
      </c>
      <c r="AA83" t="s">
        <v>5</v>
      </c>
      <c r="AB83" t="s">
        <v>5</v>
      </c>
      <c r="AC83" t="s">
        <v>5</v>
      </c>
      <c r="AD83" t="s">
        <v>5</v>
      </c>
      <c r="AE83">
        <v>0.64200000000000002</v>
      </c>
      <c r="AF83">
        <v>82.8125</v>
      </c>
      <c r="AG83">
        <v>159</v>
      </c>
      <c r="AH83">
        <v>192</v>
      </c>
      <c r="AI83">
        <v>0.40639999999999998</v>
      </c>
      <c r="AJ83">
        <v>30.978300000000001</v>
      </c>
      <c r="AK83">
        <v>57</v>
      </c>
      <c r="AL83">
        <v>184</v>
      </c>
    </row>
    <row r="84" spans="1:38" x14ac:dyDescent="0.35">
      <c r="A84" t="s">
        <v>118</v>
      </c>
      <c r="B84" t="s">
        <v>16</v>
      </c>
      <c r="C84" t="s">
        <v>119</v>
      </c>
      <c r="D84" t="s">
        <v>13</v>
      </c>
      <c r="E84" t="s">
        <v>18</v>
      </c>
      <c r="F84">
        <v>279</v>
      </c>
      <c r="G84">
        <v>0.38069999999999998</v>
      </c>
      <c r="H84">
        <v>0.3826</v>
      </c>
      <c r="I84">
        <v>27.598600000000001</v>
      </c>
      <c r="J84">
        <v>77</v>
      </c>
      <c r="K84" t="s">
        <v>5</v>
      </c>
      <c r="L84" t="s">
        <v>5</v>
      </c>
      <c r="M84" t="s">
        <v>5</v>
      </c>
      <c r="N84" t="s">
        <v>5</v>
      </c>
      <c r="O84" t="s">
        <v>5</v>
      </c>
      <c r="P84" t="s">
        <v>5</v>
      </c>
      <c r="Q84">
        <v>0.11550000000000001</v>
      </c>
      <c r="R84">
        <v>0</v>
      </c>
      <c r="S84">
        <v>0</v>
      </c>
      <c r="T84">
        <v>56</v>
      </c>
      <c r="U84">
        <v>224</v>
      </c>
      <c r="V84">
        <v>279</v>
      </c>
      <c r="W84">
        <v>0.36659999999999998</v>
      </c>
      <c r="X84">
        <v>14</v>
      </c>
      <c r="Y84">
        <v>14</v>
      </c>
      <c r="Z84">
        <v>100</v>
      </c>
      <c r="AA84" t="s">
        <v>5</v>
      </c>
      <c r="AB84" t="s">
        <v>5</v>
      </c>
      <c r="AC84" t="s">
        <v>5</v>
      </c>
      <c r="AD84" t="s">
        <v>5</v>
      </c>
      <c r="AE84">
        <v>0.44969999999999999</v>
      </c>
      <c r="AF84">
        <v>34.5291</v>
      </c>
      <c r="AG84">
        <v>77</v>
      </c>
      <c r="AH84">
        <v>223</v>
      </c>
      <c r="AI84" t="s">
        <v>5</v>
      </c>
      <c r="AJ84" t="s">
        <v>5</v>
      </c>
      <c r="AK84" t="s">
        <v>5</v>
      </c>
      <c r="AL84" t="s">
        <v>5</v>
      </c>
    </row>
    <row r="85" spans="1:38" x14ac:dyDescent="0.35">
      <c r="A85" t="s">
        <v>120</v>
      </c>
      <c r="B85" t="s">
        <v>11</v>
      </c>
      <c r="C85" t="s">
        <v>121</v>
      </c>
      <c r="D85" t="s">
        <v>13</v>
      </c>
      <c r="E85" t="s">
        <v>18</v>
      </c>
      <c r="F85">
        <v>190</v>
      </c>
      <c r="G85">
        <v>0.1424</v>
      </c>
      <c r="H85">
        <v>0.18559999999999999</v>
      </c>
      <c r="I85">
        <v>1.5789</v>
      </c>
      <c r="J85">
        <v>3</v>
      </c>
      <c r="K85" t="s">
        <v>5</v>
      </c>
      <c r="L85" t="s">
        <v>5</v>
      </c>
      <c r="M85" t="s">
        <v>5</v>
      </c>
      <c r="N85" t="s">
        <v>5</v>
      </c>
      <c r="O85" t="s">
        <v>5</v>
      </c>
      <c r="P85" t="s">
        <v>5</v>
      </c>
      <c r="Q85">
        <v>0.13370000000000001</v>
      </c>
      <c r="R85">
        <v>0</v>
      </c>
      <c r="S85">
        <v>0</v>
      </c>
      <c r="T85">
        <v>105</v>
      </c>
      <c r="U85">
        <v>5</v>
      </c>
      <c r="V85">
        <v>109</v>
      </c>
      <c r="W85" t="s">
        <v>5</v>
      </c>
      <c r="X85" t="s">
        <v>5</v>
      </c>
      <c r="Y85" t="s">
        <v>5</v>
      </c>
      <c r="Z85" t="s">
        <v>5</v>
      </c>
      <c r="AA85" t="s">
        <v>5</v>
      </c>
      <c r="AB85" t="s">
        <v>5</v>
      </c>
      <c r="AC85" t="s">
        <v>5</v>
      </c>
      <c r="AD85" t="s">
        <v>5</v>
      </c>
      <c r="AE85">
        <v>0.27200000000000002</v>
      </c>
      <c r="AF85">
        <v>0</v>
      </c>
      <c r="AG85">
        <v>0</v>
      </c>
      <c r="AH85">
        <v>4</v>
      </c>
      <c r="AI85">
        <v>0.24859999999999999</v>
      </c>
      <c r="AJ85">
        <v>3.7037</v>
      </c>
      <c r="AK85">
        <v>3</v>
      </c>
      <c r="AL85">
        <v>81</v>
      </c>
    </row>
    <row r="86" spans="1:38" x14ac:dyDescent="0.35">
      <c r="A86" t="s">
        <v>153</v>
      </c>
      <c r="B86" t="s">
        <v>11</v>
      </c>
      <c r="C86" t="s">
        <v>154</v>
      </c>
      <c r="D86" t="s">
        <v>13</v>
      </c>
      <c r="E86" t="s">
        <v>81</v>
      </c>
      <c r="F86">
        <v>588</v>
      </c>
      <c r="G86">
        <v>0.2079</v>
      </c>
      <c r="H86">
        <v>0.25409999999999999</v>
      </c>
      <c r="I86">
        <v>16.156500000000001</v>
      </c>
      <c r="J86">
        <v>95</v>
      </c>
      <c r="K86" t="s">
        <v>5</v>
      </c>
      <c r="L86" t="s">
        <v>5</v>
      </c>
      <c r="M86" t="s">
        <v>5</v>
      </c>
      <c r="N86" t="s">
        <v>5</v>
      </c>
      <c r="O86" t="s">
        <v>5</v>
      </c>
      <c r="P86" t="s">
        <v>5</v>
      </c>
      <c r="Q86">
        <v>6.2700000000000006E-2</v>
      </c>
      <c r="R86">
        <v>0</v>
      </c>
      <c r="S86">
        <v>0</v>
      </c>
      <c r="T86">
        <v>79</v>
      </c>
      <c r="U86">
        <v>1</v>
      </c>
      <c r="V86">
        <v>79</v>
      </c>
      <c r="W86" t="s">
        <v>5</v>
      </c>
      <c r="X86" t="s">
        <v>5</v>
      </c>
      <c r="Y86" t="s">
        <v>5</v>
      </c>
      <c r="Z86" t="s">
        <v>5</v>
      </c>
      <c r="AA86" t="s">
        <v>5</v>
      </c>
      <c r="AB86" t="s">
        <v>5</v>
      </c>
      <c r="AC86" t="s">
        <v>5</v>
      </c>
      <c r="AD86" t="s">
        <v>5</v>
      </c>
      <c r="AE86" t="s">
        <v>5</v>
      </c>
      <c r="AF86" t="s">
        <v>5</v>
      </c>
      <c r="AG86" t="s">
        <v>5</v>
      </c>
      <c r="AH86" t="s">
        <v>5</v>
      </c>
      <c r="AI86">
        <v>0.2838</v>
      </c>
      <c r="AJ86">
        <v>18.664000000000001</v>
      </c>
      <c r="AK86">
        <v>95</v>
      </c>
      <c r="AL86">
        <v>509</v>
      </c>
    </row>
    <row r="87" spans="1:38" x14ac:dyDescent="0.35">
      <c r="A87" t="s">
        <v>179</v>
      </c>
      <c r="B87" t="s">
        <v>180</v>
      </c>
      <c r="C87" t="s">
        <v>181</v>
      </c>
      <c r="D87" t="s">
        <v>13</v>
      </c>
      <c r="E87" t="s">
        <v>18</v>
      </c>
      <c r="F87">
        <v>533</v>
      </c>
      <c r="G87">
        <v>0.16109999999999999</v>
      </c>
      <c r="H87">
        <v>0.21240000000000001</v>
      </c>
      <c r="I87">
        <v>8.4428000000000001</v>
      </c>
      <c r="J87">
        <v>45</v>
      </c>
      <c r="K87" t="s">
        <v>5</v>
      </c>
      <c r="L87" t="s">
        <v>5</v>
      </c>
      <c r="M87" t="s">
        <v>5</v>
      </c>
      <c r="N87" t="s">
        <v>5</v>
      </c>
      <c r="O87" t="s">
        <v>5</v>
      </c>
      <c r="P87" t="s">
        <v>5</v>
      </c>
      <c r="Q87">
        <v>0.1623</v>
      </c>
      <c r="R87">
        <v>2.7027000000000001</v>
      </c>
      <c r="S87">
        <v>9</v>
      </c>
      <c r="T87">
        <v>333</v>
      </c>
      <c r="U87">
        <v>108</v>
      </c>
      <c r="V87">
        <v>440</v>
      </c>
      <c r="W87">
        <v>0.44469999999999998</v>
      </c>
      <c r="X87">
        <v>34</v>
      </c>
      <c r="Y87">
        <v>34</v>
      </c>
      <c r="Z87">
        <v>100</v>
      </c>
      <c r="AA87" t="s">
        <v>5</v>
      </c>
      <c r="AB87" t="s">
        <v>5</v>
      </c>
      <c r="AC87" t="s">
        <v>5</v>
      </c>
      <c r="AD87" t="s">
        <v>5</v>
      </c>
      <c r="AE87">
        <v>0.44450000000000001</v>
      </c>
      <c r="AF87">
        <v>32.710299999999997</v>
      </c>
      <c r="AG87">
        <v>35</v>
      </c>
      <c r="AH87">
        <v>107</v>
      </c>
      <c r="AI87">
        <v>0.12509999999999999</v>
      </c>
      <c r="AJ87">
        <v>1.0752999999999999</v>
      </c>
      <c r="AK87">
        <v>1</v>
      </c>
      <c r="AL87">
        <v>93</v>
      </c>
    </row>
    <row r="88" spans="1:38" x14ac:dyDescent="0.35">
      <c r="A88" t="s">
        <v>191</v>
      </c>
      <c r="B88" t="s">
        <v>69</v>
      </c>
      <c r="C88" t="s">
        <v>192</v>
      </c>
      <c r="D88" t="s">
        <v>13</v>
      </c>
      <c r="E88" t="s">
        <v>14</v>
      </c>
      <c r="F88">
        <v>475</v>
      </c>
      <c r="G88">
        <v>0.1137</v>
      </c>
      <c r="H88">
        <v>0.14710000000000001</v>
      </c>
      <c r="I88">
        <v>2.1053000000000002</v>
      </c>
      <c r="J88">
        <v>10</v>
      </c>
      <c r="K88" t="s">
        <v>5</v>
      </c>
      <c r="L88" t="s">
        <v>5</v>
      </c>
      <c r="M88" t="s">
        <v>5</v>
      </c>
      <c r="N88" t="s">
        <v>5</v>
      </c>
      <c r="O88" t="s">
        <v>5</v>
      </c>
      <c r="P88" t="s">
        <v>5</v>
      </c>
      <c r="Q88">
        <v>0.14219999999999999</v>
      </c>
      <c r="R88">
        <v>0</v>
      </c>
      <c r="S88">
        <v>0</v>
      </c>
      <c r="T88">
        <v>356</v>
      </c>
      <c r="U88">
        <v>1</v>
      </c>
      <c r="V88">
        <v>356</v>
      </c>
      <c r="W88" t="s">
        <v>5</v>
      </c>
      <c r="X88" t="s">
        <v>5</v>
      </c>
      <c r="Y88" t="s">
        <v>5</v>
      </c>
      <c r="Z88" t="s">
        <v>5</v>
      </c>
      <c r="AA88" t="s">
        <v>5</v>
      </c>
      <c r="AB88" t="s">
        <v>5</v>
      </c>
      <c r="AC88" t="s">
        <v>5</v>
      </c>
      <c r="AD88" t="s">
        <v>5</v>
      </c>
      <c r="AE88" t="s">
        <v>5</v>
      </c>
      <c r="AF88" t="s">
        <v>5</v>
      </c>
      <c r="AG88" t="s">
        <v>5</v>
      </c>
      <c r="AH88" t="s">
        <v>5</v>
      </c>
      <c r="AI88">
        <v>0.16189999999999999</v>
      </c>
      <c r="AJ88">
        <v>8.4033999999999995</v>
      </c>
      <c r="AK88">
        <v>10</v>
      </c>
      <c r="AL88">
        <v>119</v>
      </c>
    </row>
    <row r="89" spans="1:38" x14ac:dyDescent="0.35">
      <c r="A89" t="s">
        <v>195</v>
      </c>
      <c r="B89" t="s">
        <v>72</v>
      </c>
      <c r="C89" t="s">
        <v>196</v>
      </c>
      <c r="D89" t="s">
        <v>13</v>
      </c>
      <c r="E89" t="s">
        <v>197</v>
      </c>
      <c r="F89">
        <v>602</v>
      </c>
      <c r="G89">
        <v>0.2094</v>
      </c>
      <c r="H89">
        <v>0.25080000000000002</v>
      </c>
      <c r="I89">
        <v>11.794</v>
      </c>
      <c r="J89">
        <v>71</v>
      </c>
      <c r="K89" t="s">
        <v>5</v>
      </c>
      <c r="L89" t="s">
        <v>5</v>
      </c>
      <c r="M89" t="s">
        <v>5</v>
      </c>
      <c r="N89" t="s">
        <v>5</v>
      </c>
      <c r="O89" t="s">
        <v>5</v>
      </c>
      <c r="P89" t="s">
        <v>5</v>
      </c>
      <c r="Q89">
        <v>0.1696</v>
      </c>
      <c r="R89">
        <v>0</v>
      </c>
      <c r="S89">
        <v>0</v>
      </c>
      <c r="T89">
        <v>349</v>
      </c>
      <c r="U89">
        <v>146</v>
      </c>
      <c r="V89">
        <v>494</v>
      </c>
      <c r="W89">
        <v>0.4667</v>
      </c>
      <c r="X89">
        <v>36</v>
      </c>
      <c r="Y89">
        <v>36</v>
      </c>
      <c r="Z89">
        <v>100</v>
      </c>
      <c r="AA89" t="s">
        <v>5</v>
      </c>
      <c r="AB89" t="s">
        <v>5</v>
      </c>
      <c r="AC89" t="s">
        <v>5</v>
      </c>
      <c r="AD89" t="s">
        <v>5</v>
      </c>
      <c r="AE89">
        <v>0.49490000000000001</v>
      </c>
      <c r="AF89">
        <v>48.965499999999999</v>
      </c>
      <c r="AG89">
        <v>71</v>
      </c>
      <c r="AH89">
        <v>145</v>
      </c>
      <c r="AI89">
        <v>0.1855</v>
      </c>
      <c r="AJ89">
        <v>0</v>
      </c>
      <c r="AK89">
        <v>0</v>
      </c>
      <c r="AL89">
        <v>108</v>
      </c>
    </row>
    <row r="90" spans="1:38" x14ac:dyDescent="0.35">
      <c r="A90" t="s">
        <v>198</v>
      </c>
      <c r="B90" t="s">
        <v>72</v>
      </c>
      <c r="C90" t="s">
        <v>199</v>
      </c>
      <c r="D90" t="s">
        <v>13</v>
      </c>
      <c r="E90" t="s">
        <v>81</v>
      </c>
      <c r="F90">
        <v>349</v>
      </c>
      <c r="G90">
        <v>0.1399</v>
      </c>
      <c r="H90">
        <v>0.17519999999999999</v>
      </c>
      <c r="I90">
        <v>0.57310000000000005</v>
      </c>
      <c r="J90">
        <v>2</v>
      </c>
      <c r="K90" t="s">
        <v>5</v>
      </c>
      <c r="L90" t="s">
        <v>5</v>
      </c>
      <c r="M90" t="s">
        <v>5</v>
      </c>
      <c r="N90" t="s">
        <v>5</v>
      </c>
      <c r="O90" t="s">
        <v>5</v>
      </c>
      <c r="P90" t="s">
        <v>5</v>
      </c>
      <c r="Q90">
        <v>0.17180000000000001</v>
      </c>
      <c r="R90">
        <v>0</v>
      </c>
      <c r="S90">
        <v>0</v>
      </c>
      <c r="T90">
        <v>228</v>
      </c>
      <c r="U90">
        <v>2</v>
      </c>
      <c r="V90">
        <v>229</v>
      </c>
      <c r="W90" t="s">
        <v>5</v>
      </c>
      <c r="X90" t="s">
        <v>5</v>
      </c>
      <c r="Y90" t="s">
        <v>5</v>
      </c>
      <c r="Z90" t="s">
        <v>5</v>
      </c>
      <c r="AA90" t="s">
        <v>5</v>
      </c>
      <c r="AB90" t="s">
        <v>5</v>
      </c>
      <c r="AC90" t="s">
        <v>5</v>
      </c>
      <c r="AD90" t="s">
        <v>5</v>
      </c>
      <c r="AE90">
        <v>0.1162</v>
      </c>
      <c r="AF90">
        <v>0</v>
      </c>
      <c r="AG90">
        <v>0</v>
      </c>
      <c r="AH90">
        <v>1</v>
      </c>
      <c r="AI90">
        <v>0.18210000000000001</v>
      </c>
      <c r="AJ90">
        <v>1.6667000000000001</v>
      </c>
      <c r="AK90">
        <v>2</v>
      </c>
      <c r="AL90">
        <v>120</v>
      </c>
    </row>
    <row r="91" spans="1:38" x14ac:dyDescent="0.35">
      <c r="A91" t="s">
        <v>200</v>
      </c>
      <c r="B91" t="s">
        <v>72</v>
      </c>
      <c r="C91" t="s">
        <v>201</v>
      </c>
      <c r="D91" t="s">
        <v>13</v>
      </c>
      <c r="E91" t="s">
        <v>202</v>
      </c>
      <c r="F91">
        <v>340</v>
      </c>
      <c r="G91">
        <v>0.1336</v>
      </c>
      <c r="H91">
        <v>0.14860000000000001</v>
      </c>
      <c r="I91">
        <v>0</v>
      </c>
      <c r="J91">
        <v>0</v>
      </c>
      <c r="K91" t="s">
        <v>5</v>
      </c>
      <c r="L91" t="s">
        <v>5</v>
      </c>
      <c r="M91" t="s">
        <v>5</v>
      </c>
      <c r="N91" t="s">
        <v>5</v>
      </c>
      <c r="O91" t="s">
        <v>5</v>
      </c>
      <c r="P91" t="s">
        <v>5</v>
      </c>
      <c r="Q91">
        <v>0.13300000000000001</v>
      </c>
      <c r="R91">
        <v>0</v>
      </c>
      <c r="S91">
        <v>0</v>
      </c>
      <c r="T91">
        <v>280</v>
      </c>
      <c r="U91">
        <v>12</v>
      </c>
      <c r="V91">
        <v>291</v>
      </c>
      <c r="W91">
        <v>4.4900000000000002E-2</v>
      </c>
      <c r="X91">
        <v>0</v>
      </c>
      <c r="Y91">
        <v>0</v>
      </c>
      <c r="Z91">
        <v>11</v>
      </c>
      <c r="AA91" t="s">
        <v>5</v>
      </c>
      <c r="AB91" t="s">
        <v>5</v>
      </c>
      <c r="AC91" t="s">
        <v>5</v>
      </c>
      <c r="AD91" t="s">
        <v>5</v>
      </c>
      <c r="AE91">
        <v>4.4900000000000002E-2</v>
      </c>
      <c r="AF91">
        <v>0</v>
      </c>
      <c r="AG91">
        <v>0</v>
      </c>
      <c r="AH91">
        <v>11</v>
      </c>
      <c r="AI91">
        <v>0.26090000000000002</v>
      </c>
      <c r="AJ91">
        <v>0</v>
      </c>
      <c r="AK91">
        <v>0</v>
      </c>
      <c r="AL91">
        <v>49</v>
      </c>
    </row>
    <row r="92" spans="1:38" x14ac:dyDescent="0.35">
      <c r="A92" t="s">
        <v>226</v>
      </c>
      <c r="B92" t="s">
        <v>227</v>
      </c>
      <c r="C92" t="s">
        <v>228</v>
      </c>
      <c r="D92" t="s">
        <v>13</v>
      </c>
      <c r="E92" t="s">
        <v>202</v>
      </c>
      <c r="F92">
        <v>173</v>
      </c>
      <c r="G92">
        <v>2.3099999999999999E-2</v>
      </c>
      <c r="H92">
        <v>6.6600000000000006E-2</v>
      </c>
      <c r="I92">
        <v>0</v>
      </c>
      <c r="J92">
        <v>0</v>
      </c>
      <c r="K92" t="s">
        <v>5</v>
      </c>
      <c r="L92" t="s">
        <v>5</v>
      </c>
      <c r="M92" t="s">
        <v>5</v>
      </c>
      <c r="N92" t="s">
        <v>5</v>
      </c>
      <c r="O92" t="s">
        <v>5</v>
      </c>
      <c r="P92" t="s">
        <v>5</v>
      </c>
      <c r="Q92">
        <v>6.8099999999999994E-2</v>
      </c>
      <c r="R92">
        <v>0</v>
      </c>
      <c r="S92">
        <v>0</v>
      </c>
      <c r="T92">
        <v>162</v>
      </c>
      <c r="U92">
        <v>1</v>
      </c>
      <c r="V92">
        <v>162</v>
      </c>
      <c r="W92" t="s">
        <v>5</v>
      </c>
      <c r="X92" t="s">
        <v>5</v>
      </c>
      <c r="Y92" t="s">
        <v>5</v>
      </c>
      <c r="Z92" t="s">
        <v>5</v>
      </c>
      <c r="AA92" t="s">
        <v>5</v>
      </c>
      <c r="AB92" t="s">
        <v>5</v>
      </c>
      <c r="AC92" t="s">
        <v>5</v>
      </c>
      <c r="AD92" t="s">
        <v>5</v>
      </c>
      <c r="AE92" t="s">
        <v>5</v>
      </c>
      <c r="AF92" t="s">
        <v>5</v>
      </c>
      <c r="AG92" t="s">
        <v>5</v>
      </c>
      <c r="AH92" t="s">
        <v>5</v>
      </c>
      <c r="AI92">
        <v>4.4499999999999998E-2</v>
      </c>
      <c r="AJ92">
        <v>0</v>
      </c>
      <c r="AK92">
        <v>0</v>
      </c>
      <c r="AL92">
        <v>11</v>
      </c>
    </row>
    <row r="93" spans="1:38" x14ac:dyDescent="0.35">
      <c r="A93" s="11" t="s">
        <v>231</v>
      </c>
      <c r="B93" s="11" t="s">
        <v>72</v>
      </c>
      <c r="C93" s="11" t="s">
        <v>232</v>
      </c>
      <c r="D93" s="11" t="s">
        <v>13</v>
      </c>
      <c r="E93" s="11" t="s">
        <v>81</v>
      </c>
      <c r="F93" s="11">
        <v>510</v>
      </c>
      <c r="G93" s="11">
        <v>0.3165</v>
      </c>
      <c r="H93" s="11">
        <v>0.34360000000000002</v>
      </c>
      <c r="I93" s="24">
        <v>19.215699999999998</v>
      </c>
      <c r="J93" s="11">
        <v>98</v>
      </c>
      <c r="K93" s="11" t="s">
        <v>5</v>
      </c>
      <c r="L93" s="11" t="s">
        <v>5</v>
      </c>
      <c r="M93" s="11" t="s">
        <v>5</v>
      </c>
      <c r="N93" s="11" t="s">
        <v>5</v>
      </c>
      <c r="O93" s="11" t="s">
        <v>5</v>
      </c>
      <c r="P93" s="11" t="s">
        <v>5</v>
      </c>
      <c r="Q93" s="11">
        <v>0.25390000000000001</v>
      </c>
      <c r="R93" s="23">
        <v>5.0419999999999998</v>
      </c>
      <c r="S93" s="11">
        <v>18</v>
      </c>
      <c r="T93" s="11">
        <v>357</v>
      </c>
      <c r="U93" s="11">
        <v>123</v>
      </c>
      <c r="V93" s="11">
        <v>479</v>
      </c>
      <c r="W93" s="11">
        <v>0.5917</v>
      </c>
      <c r="X93" s="23">
        <v>58</v>
      </c>
      <c r="Y93" s="11">
        <v>58</v>
      </c>
      <c r="Z93" s="11">
        <v>100</v>
      </c>
      <c r="AA93" s="11" t="s">
        <v>5</v>
      </c>
      <c r="AB93" s="11" t="s">
        <v>5</v>
      </c>
      <c r="AC93" s="11" t="s">
        <v>5</v>
      </c>
      <c r="AD93" s="11" t="s">
        <v>5</v>
      </c>
      <c r="AE93" s="11">
        <v>0.63049999999999995</v>
      </c>
      <c r="AF93" s="11">
        <v>65.573800000000006</v>
      </c>
      <c r="AG93" s="11">
        <v>80</v>
      </c>
      <c r="AH93" s="11">
        <v>122</v>
      </c>
      <c r="AI93" s="11">
        <v>0.24740000000000001</v>
      </c>
      <c r="AJ93" s="11">
        <v>0</v>
      </c>
      <c r="AK93" s="11">
        <v>0</v>
      </c>
      <c r="AL93" s="11">
        <v>31</v>
      </c>
    </row>
    <row r="94" spans="1:38" x14ac:dyDescent="0.35">
      <c r="A94" t="s">
        <v>284</v>
      </c>
      <c r="B94" t="s">
        <v>285</v>
      </c>
      <c r="C94" t="s">
        <v>286</v>
      </c>
      <c r="D94" t="s">
        <v>13</v>
      </c>
      <c r="E94" t="s">
        <v>202</v>
      </c>
      <c r="F94">
        <v>214</v>
      </c>
      <c r="G94">
        <v>0.38229999999999997</v>
      </c>
      <c r="H94">
        <v>0.43230000000000002</v>
      </c>
      <c r="I94">
        <v>31.775700000000001</v>
      </c>
      <c r="J94">
        <v>68</v>
      </c>
      <c r="K94" t="s">
        <v>5</v>
      </c>
      <c r="L94" t="s">
        <v>5</v>
      </c>
      <c r="M94" t="s">
        <v>5</v>
      </c>
      <c r="N94" t="s">
        <v>5</v>
      </c>
      <c r="O94" t="s">
        <v>5</v>
      </c>
      <c r="P94" t="s">
        <v>5</v>
      </c>
      <c r="Q94">
        <v>0.25800000000000001</v>
      </c>
      <c r="R94">
        <v>6.4516</v>
      </c>
      <c r="S94">
        <v>6</v>
      </c>
      <c r="T94">
        <v>93</v>
      </c>
      <c r="U94">
        <v>122</v>
      </c>
      <c r="V94">
        <v>214</v>
      </c>
      <c r="W94">
        <v>0.61080000000000001</v>
      </c>
      <c r="X94">
        <v>62</v>
      </c>
      <c r="Y94">
        <v>62</v>
      </c>
      <c r="Z94">
        <v>100</v>
      </c>
      <c r="AA94" t="s">
        <v>5</v>
      </c>
      <c r="AB94" t="s">
        <v>5</v>
      </c>
      <c r="AC94" t="s">
        <v>5</v>
      </c>
      <c r="AD94" t="s">
        <v>5</v>
      </c>
      <c r="AE94">
        <v>0.56620000000000004</v>
      </c>
      <c r="AF94">
        <v>51.239699999999999</v>
      </c>
      <c r="AG94">
        <v>62</v>
      </c>
      <c r="AH94">
        <v>121</v>
      </c>
      <c r="AI94" t="s">
        <v>5</v>
      </c>
      <c r="AJ94" t="s">
        <v>5</v>
      </c>
      <c r="AK94" t="s">
        <v>5</v>
      </c>
      <c r="AL94" t="s">
        <v>5</v>
      </c>
    </row>
    <row r="95" spans="1:38" x14ac:dyDescent="0.35">
      <c r="A95" t="s">
        <v>29</v>
      </c>
      <c r="B95" t="s">
        <v>11</v>
      </c>
      <c r="C95" t="s">
        <v>30</v>
      </c>
      <c r="D95" t="s">
        <v>31</v>
      </c>
      <c r="E95" t="s">
        <v>32</v>
      </c>
      <c r="F95">
        <v>133</v>
      </c>
      <c r="G95">
        <v>0.34599999999999997</v>
      </c>
      <c r="H95">
        <v>0.33360000000000001</v>
      </c>
      <c r="I95">
        <v>22.5564</v>
      </c>
      <c r="J95">
        <v>30</v>
      </c>
      <c r="K95" t="s">
        <v>5</v>
      </c>
      <c r="L95" t="s">
        <v>5</v>
      </c>
      <c r="M95" t="s">
        <v>5</v>
      </c>
      <c r="N95" t="s">
        <v>5</v>
      </c>
      <c r="O95" t="s">
        <v>5</v>
      </c>
      <c r="P95" t="s">
        <v>5</v>
      </c>
      <c r="Q95">
        <v>0.34470000000000001</v>
      </c>
      <c r="R95">
        <v>24.731200000000001</v>
      </c>
      <c r="S95">
        <v>23</v>
      </c>
      <c r="T95">
        <v>93</v>
      </c>
      <c r="U95">
        <v>1</v>
      </c>
      <c r="V95">
        <v>93</v>
      </c>
      <c r="W95" t="s">
        <v>5</v>
      </c>
      <c r="X95" t="s">
        <v>5</v>
      </c>
      <c r="Y95" t="s">
        <v>5</v>
      </c>
      <c r="Z95" t="s">
        <v>5</v>
      </c>
      <c r="AA95" t="s">
        <v>5</v>
      </c>
      <c r="AB95" t="s">
        <v>5</v>
      </c>
      <c r="AC95" t="s">
        <v>5</v>
      </c>
      <c r="AD95" t="s">
        <v>5</v>
      </c>
      <c r="AE95" t="s">
        <v>5</v>
      </c>
      <c r="AF95" t="s">
        <v>5</v>
      </c>
      <c r="AG95" t="s">
        <v>5</v>
      </c>
      <c r="AH95" t="s">
        <v>5</v>
      </c>
      <c r="AI95">
        <v>0.30780000000000002</v>
      </c>
      <c r="AJ95">
        <v>17.5</v>
      </c>
      <c r="AK95">
        <v>7</v>
      </c>
      <c r="AL95">
        <v>40</v>
      </c>
    </row>
    <row r="96" spans="1:38" x14ac:dyDescent="0.35">
      <c r="A96" t="s">
        <v>33</v>
      </c>
      <c r="B96" t="s">
        <v>16</v>
      </c>
      <c r="C96" t="s">
        <v>287</v>
      </c>
      <c r="D96" t="s">
        <v>31</v>
      </c>
      <c r="E96" t="s">
        <v>32</v>
      </c>
      <c r="F96">
        <v>109</v>
      </c>
      <c r="G96">
        <v>0.1731</v>
      </c>
      <c r="H96">
        <v>0.20569999999999999</v>
      </c>
      <c r="I96">
        <v>6.4219999999999997</v>
      </c>
      <c r="J96">
        <v>7</v>
      </c>
      <c r="K96" t="s">
        <v>5</v>
      </c>
      <c r="L96" t="s">
        <v>5</v>
      </c>
      <c r="M96" t="s">
        <v>5</v>
      </c>
      <c r="N96" t="s">
        <v>5</v>
      </c>
      <c r="O96" t="s">
        <v>5</v>
      </c>
      <c r="P96" t="s">
        <v>5</v>
      </c>
      <c r="Q96">
        <v>0.20169999999999999</v>
      </c>
      <c r="R96">
        <v>8.5366</v>
      </c>
      <c r="S96">
        <v>7</v>
      </c>
      <c r="T96">
        <v>82</v>
      </c>
      <c r="U96">
        <v>6</v>
      </c>
      <c r="V96">
        <v>87</v>
      </c>
      <c r="W96" t="s">
        <v>5</v>
      </c>
      <c r="X96" t="s">
        <v>5</v>
      </c>
      <c r="Y96" t="s">
        <v>5</v>
      </c>
      <c r="Z96" t="s">
        <v>5</v>
      </c>
      <c r="AA96" t="s">
        <v>5</v>
      </c>
      <c r="AB96" t="s">
        <v>5</v>
      </c>
      <c r="AC96" t="s">
        <v>5</v>
      </c>
      <c r="AD96" t="s">
        <v>5</v>
      </c>
      <c r="AE96">
        <v>0.13600000000000001</v>
      </c>
      <c r="AF96">
        <v>0</v>
      </c>
      <c r="AG96">
        <v>0</v>
      </c>
      <c r="AH96">
        <v>5</v>
      </c>
      <c r="AI96">
        <v>0.23630000000000001</v>
      </c>
      <c r="AJ96">
        <v>0</v>
      </c>
      <c r="AK96">
        <v>0</v>
      </c>
      <c r="AL96">
        <v>22</v>
      </c>
    </row>
    <row r="97" spans="1:38" x14ac:dyDescent="0.35">
      <c r="A97" t="s">
        <v>34</v>
      </c>
      <c r="B97" t="s">
        <v>11</v>
      </c>
      <c r="C97" t="s">
        <v>35</v>
      </c>
      <c r="D97" t="s">
        <v>31</v>
      </c>
      <c r="E97" t="s">
        <v>32</v>
      </c>
      <c r="F97">
        <v>169</v>
      </c>
      <c r="G97">
        <v>7.3400000000000007E-2</v>
      </c>
      <c r="H97">
        <v>0.126</v>
      </c>
      <c r="I97">
        <v>3.5503</v>
      </c>
      <c r="J97">
        <v>6</v>
      </c>
      <c r="K97" t="s">
        <v>5</v>
      </c>
      <c r="L97" t="s">
        <v>5</v>
      </c>
      <c r="M97" t="s">
        <v>5</v>
      </c>
      <c r="N97" t="s">
        <v>5</v>
      </c>
      <c r="O97" t="s">
        <v>5</v>
      </c>
      <c r="P97" t="s">
        <v>5</v>
      </c>
      <c r="Q97">
        <v>0.1164</v>
      </c>
      <c r="R97">
        <v>1.3605</v>
      </c>
      <c r="S97">
        <v>2</v>
      </c>
      <c r="T97">
        <v>147</v>
      </c>
      <c r="U97">
        <v>19</v>
      </c>
      <c r="V97">
        <v>165</v>
      </c>
      <c r="W97">
        <v>7.8700000000000006E-2</v>
      </c>
      <c r="X97">
        <v>0</v>
      </c>
      <c r="Y97">
        <v>0</v>
      </c>
      <c r="Z97">
        <v>18</v>
      </c>
      <c r="AA97" t="s">
        <v>5</v>
      </c>
      <c r="AB97" t="s">
        <v>5</v>
      </c>
      <c r="AC97" t="s">
        <v>5</v>
      </c>
      <c r="AD97" t="s">
        <v>5</v>
      </c>
      <c r="AE97">
        <v>7.8700000000000006E-2</v>
      </c>
      <c r="AF97">
        <v>0</v>
      </c>
      <c r="AG97">
        <v>0</v>
      </c>
      <c r="AH97">
        <v>18</v>
      </c>
      <c r="AI97">
        <v>0.69230000000000003</v>
      </c>
      <c r="AJ97">
        <v>100</v>
      </c>
      <c r="AK97">
        <v>4</v>
      </c>
      <c r="AL97">
        <v>4</v>
      </c>
    </row>
    <row r="98" spans="1:38" x14ac:dyDescent="0.35">
      <c r="A98" t="s">
        <v>36</v>
      </c>
      <c r="B98" t="s">
        <v>11</v>
      </c>
      <c r="C98" t="s">
        <v>37</v>
      </c>
      <c r="D98" t="s">
        <v>31</v>
      </c>
      <c r="E98" t="s">
        <v>32</v>
      </c>
      <c r="F98">
        <v>194</v>
      </c>
      <c r="G98">
        <v>0.27329999999999999</v>
      </c>
      <c r="H98">
        <v>0.27539999999999998</v>
      </c>
      <c r="I98">
        <v>8.7629000000000001</v>
      </c>
      <c r="J98">
        <v>17</v>
      </c>
      <c r="K98" t="s">
        <v>5</v>
      </c>
      <c r="L98" t="s">
        <v>5</v>
      </c>
      <c r="M98" t="s">
        <v>5</v>
      </c>
      <c r="N98" t="s">
        <v>5</v>
      </c>
      <c r="O98" t="s">
        <v>5</v>
      </c>
      <c r="P98" t="s">
        <v>5</v>
      </c>
      <c r="Q98">
        <v>0.18049999999999999</v>
      </c>
      <c r="R98">
        <v>0</v>
      </c>
      <c r="S98">
        <v>0</v>
      </c>
      <c r="T98">
        <v>107</v>
      </c>
      <c r="U98">
        <v>70</v>
      </c>
      <c r="V98">
        <v>176</v>
      </c>
      <c r="W98">
        <v>0.40139999999999998</v>
      </c>
      <c r="X98">
        <v>24.637699999999999</v>
      </c>
      <c r="Y98">
        <v>17</v>
      </c>
      <c r="Z98">
        <v>69</v>
      </c>
      <c r="AA98" t="s">
        <v>5</v>
      </c>
      <c r="AB98" t="s">
        <v>5</v>
      </c>
      <c r="AC98" t="s">
        <v>5</v>
      </c>
      <c r="AD98" t="s">
        <v>5</v>
      </c>
      <c r="AE98">
        <v>0.40139999999999998</v>
      </c>
      <c r="AF98">
        <v>24.637699999999999</v>
      </c>
      <c r="AG98">
        <v>17</v>
      </c>
      <c r="AH98">
        <v>69</v>
      </c>
      <c r="AI98">
        <v>0.35649999999999998</v>
      </c>
      <c r="AJ98">
        <v>0</v>
      </c>
      <c r="AK98">
        <v>0</v>
      </c>
      <c r="AL98">
        <v>18</v>
      </c>
    </row>
    <row r="99" spans="1:38" x14ac:dyDescent="0.35">
      <c r="A99" t="s">
        <v>38</v>
      </c>
      <c r="B99" t="s">
        <v>16</v>
      </c>
      <c r="C99" t="s">
        <v>39</v>
      </c>
      <c r="D99" t="s">
        <v>31</v>
      </c>
      <c r="E99" t="s">
        <v>32</v>
      </c>
      <c r="F99">
        <v>818</v>
      </c>
      <c r="G99">
        <v>0.15010000000000001</v>
      </c>
      <c r="H99">
        <v>0.18179999999999999</v>
      </c>
      <c r="I99">
        <v>1.2224999999999999</v>
      </c>
      <c r="J99">
        <v>10</v>
      </c>
      <c r="K99" t="s">
        <v>5</v>
      </c>
      <c r="L99" t="s">
        <v>5</v>
      </c>
      <c r="M99" t="s">
        <v>5</v>
      </c>
      <c r="N99" t="s">
        <v>5</v>
      </c>
      <c r="O99" t="s">
        <v>5</v>
      </c>
      <c r="P99" t="s">
        <v>5</v>
      </c>
      <c r="Q99">
        <v>0.12590000000000001</v>
      </c>
      <c r="R99">
        <v>0</v>
      </c>
      <c r="S99">
        <v>0</v>
      </c>
      <c r="T99">
        <v>164</v>
      </c>
      <c r="U99">
        <v>374</v>
      </c>
      <c r="V99">
        <v>537</v>
      </c>
      <c r="W99">
        <v>0.27500000000000002</v>
      </c>
      <c r="X99">
        <v>6</v>
      </c>
      <c r="Y99">
        <v>6</v>
      </c>
      <c r="Z99">
        <v>100</v>
      </c>
      <c r="AA99" t="s">
        <v>5</v>
      </c>
      <c r="AB99" t="s">
        <v>5</v>
      </c>
      <c r="AC99" t="s">
        <v>5</v>
      </c>
      <c r="AD99" t="s">
        <v>5</v>
      </c>
      <c r="AE99">
        <v>0.24079999999999999</v>
      </c>
      <c r="AF99">
        <v>2.681</v>
      </c>
      <c r="AG99">
        <v>10</v>
      </c>
      <c r="AH99">
        <v>373</v>
      </c>
      <c r="AI99">
        <v>0.1361</v>
      </c>
      <c r="AJ99">
        <v>0</v>
      </c>
      <c r="AK99">
        <v>0</v>
      </c>
      <c r="AL99">
        <v>281</v>
      </c>
    </row>
    <row r="100" spans="1:38" x14ac:dyDescent="0.35">
      <c r="A100" t="s">
        <v>40</v>
      </c>
      <c r="B100" t="s">
        <v>11</v>
      </c>
      <c r="C100" t="s">
        <v>41</v>
      </c>
      <c r="D100" t="s">
        <v>31</v>
      </c>
      <c r="E100" t="s">
        <v>32</v>
      </c>
      <c r="F100">
        <v>171</v>
      </c>
      <c r="G100">
        <v>7.8E-2</v>
      </c>
      <c r="H100">
        <v>0.1208</v>
      </c>
      <c r="I100">
        <v>0</v>
      </c>
      <c r="J100">
        <v>0</v>
      </c>
      <c r="K100" t="s">
        <v>5</v>
      </c>
      <c r="L100" t="s">
        <v>5</v>
      </c>
      <c r="M100" t="s">
        <v>5</v>
      </c>
      <c r="N100" t="s">
        <v>5</v>
      </c>
      <c r="O100" t="s">
        <v>5</v>
      </c>
      <c r="P100" t="s">
        <v>5</v>
      </c>
      <c r="Q100">
        <v>0.1236</v>
      </c>
      <c r="R100">
        <v>0</v>
      </c>
      <c r="S100">
        <v>0</v>
      </c>
      <c r="T100">
        <v>160</v>
      </c>
      <c r="U100">
        <v>11</v>
      </c>
      <c r="V100">
        <v>170</v>
      </c>
      <c r="W100" t="s">
        <v>5</v>
      </c>
      <c r="X100" t="s">
        <v>5</v>
      </c>
      <c r="Y100" t="s">
        <v>5</v>
      </c>
      <c r="Z100" t="s">
        <v>5</v>
      </c>
      <c r="AA100" t="s">
        <v>5</v>
      </c>
      <c r="AB100" t="s">
        <v>5</v>
      </c>
      <c r="AC100" t="s">
        <v>5</v>
      </c>
      <c r="AD100" t="s">
        <v>5</v>
      </c>
      <c r="AE100">
        <v>8.5599999999999996E-2</v>
      </c>
      <c r="AF100">
        <v>0</v>
      </c>
      <c r="AG100">
        <v>0</v>
      </c>
      <c r="AH100">
        <v>10</v>
      </c>
      <c r="AI100">
        <v>2.4E-2</v>
      </c>
      <c r="AJ100">
        <v>0</v>
      </c>
      <c r="AK100">
        <v>0</v>
      </c>
      <c r="AL100">
        <v>1</v>
      </c>
    </row>
    <row r="101" spans="1:38" x14ac:dyDescent="0.35">
      <c r="A101" t="s">
        <v>42</v>
      </c>
      <c r="B101" t="s">
        <v>11</v>
      </c>
      <c r="C101" t="s">
        <v>43</v>
      </c>
      <c r="D101" t="s">
        <v>31</v>
      </c>
      <c r="E101" t="s">
        <v>32</v>
      </c>
      <c r="F101">
        <v>338</v>
      </c>
      <c r="G101">
        <v>0.1173</v>
      </c>
      <c r="H101">
        <v>0.21540000000000001</v>
      </c>
      <c r="I101">
        <v>13.017799999999999</v>
      </c>
      <c r="J101">
        <v>44</v>
      </c>
      <c r="K101" t="s">
        <v>5</v>
      </c>
      <c r="L101" t="s">
        <v>5</v>
      </c>
      <c r="M101" t="s">
        <v>5</v>
      </c>
      <c r="N101" t="s">
        <v>5</v>
      </c>
      <c r="O101" t="s">
        <v>5</v>
      </c>
      <c r="P101" t="s">
        <v>5</v>
      </c>
      <c r="Q101">
        <v>9.7900000000000001E-2</v>
      </c>
      <c r="R101">
        <v>0</v>
      </c>
      <c r="S101">
        <v>0</v>
      </c>
      <c r="T101">
        <v>202</v>
      </c>
      <c r="U101">
        <v>120</v>
      </c>
      <c r="V101">
        <v>321</v>
      </c>
      <c r="W101">
        <v>0.44219999999999998</v>
      </c>
      <c r="X101">
        <v>44</v>
      </c>
      <c r="Y101">
        <v>44</v>
      </c>
      <c r="Z101">
        <v>100</v>
      </c>
      <c r="AA101" t="s">
        <v>5</v>
      </c>
      <c r="AB101" t="s">
        <v>5</v>
      </c>
      <c r="AC101" t="s">
        <v>5</v>
      </c>
      <c r="AD101" t="s">
        <v>5</v>
      </c>
      <c r="AE101">
        <v>0.43369999999999997</v>
      </c>
      <c r="AF101">
        <v>36.974800000000002</v>
      </c>
      <c r="AG101">
        <v>44</v>
      </c>
      <c r="AH101">
        <v>119</v>
      </c>
      <c r="AI101">
        <v>8.3199999999999996E-2</v>
      </c>
      <c r="AJ101">
        <v>0</v>
      </c>
      <c r="AK101">
        <v>0</v>
      </c>
      <c r="AL101">
        <v>17</v>
      </c>
    </row>
    <row r="102" spans="1:38" x14ac:dyDescent="0.35">
      <c r="A102" t="s">
        <v>44</v>
      </c>
      <c r="B102" t="s">
        <v>11</v>
      </c>
      <c r="C102" t="s">
        <v>45</v>
      </c>
      <c r="D102" t="s">
        <v>31</v>
      </c>
      <c r="E102" t="s">
        <v>32</v>
      </c>
      <c r="F102">
        <v>198</v>
      </c>
      <c r="G102">
        <v>0.22239999999999999</v>
      </c>
      <c r="H102">
        <v>0.26440000000000002</v>
      </c>
      <c r="I102">
        <v>9.5960000000000001</v>
      </c>
      <c r="J102">
        <v>19</v>
      </c>
      <c r="K102" t="s">
        <v>5</v>
      </c>
      <c r="L102" t="s">
        <v>5</v>
      </c>
      <c r="M102" t="s">
        <v>5</v>
      </c>
      <c r="N102" t="s">
        <v>5</v>
      </c>
      <c r="O102" t="s">
        <v>5</v>
      </c>
      <c r="P102" t="s">
        <v>5</v>
      </c>
      <c r="Q102">
        <v>0.19520000000000001</v>
      </c>
      <c r="R102">
        <v>0</v>
      </c>
      <c r="S102">
        <v>0</v>
      </c>
      <c r="T102">
        <v>137</v>
      </c>
      <c r="U102">
        <v>1</v>
      </c>
      <c r="V102">
        <v>137</v>
      </c>
      <c r="W102" t="s">
        <v>5</v>
      </c>
      <c r="X102" t="s">
        <v>5</v>
      </c>
      <c r="Y102" t="s">
        <v>5</v>
      </c>
      <c r="Z102" t="s">
        <v>5</v>
      </c>
      <c r="AA102" t="s">
        <v>5</v>
      </c>
      <c r="AB102" t="s">
        <v>5</v>
      </c>
      <c r="AC102" t="s">
        <v>5</v>
      </c>
      <c r="AD102" t="s">
        <v>5</v>
      </c>
      <c r="AE102" t="s">
        <v>5</v>
      </c>
      <c r="AF102" t="s">
        <v>5</v>
      </c>
      <c r="AG102" t="s">
        <v>5</v>
      </c>
      <c r="AH102" t="s">
        <v>5</v>
      </c>
      <c r="AI102">
        <v>0.41980000000000001</v>
      </c>
      <c r="AJ102">
        <v>31.147500000000001</v>
      </c>
      <c r="AK102">
        <v>19</v>
      </c>
      <c r="AL102">
        <v>61</v>
      </c>
    </row>
    <row r="103" spans="1:38" x14ac:dyDescent="0.35">
      <c r="A103" t="s">
        <v>46</v>
      </c>
      <c r="B103" t="s">
        <v>11</v>
      </c>
      <c r="C103" t="s">
        <v>47</v>
      </c>
      <c r="D103" t="s">
        <v>31</v>
      </c>
      <c r="E103" t="s">
        <v>32</v>
      </c>
      <c r="F103">
        <v>187</v>
      </c>
      <c r="G103">
        <v>0.28489999999999999</v>
      </c>
      <c r="H103">
        <v>0.3004</v>
      </c>
      <c r="I103">
        <v>12.834199999999999</v>
      </c>
      <c r="J103">
        <v>24</v>
      </c>
      <c r="K103" t="s">
        <v>5</v>
      </c>
      <c r="L103" t="s">
        <v>5</v>
      </c>
      <c r="M103" t="s">
        <v>5</v>
      </c>
      <c r="N103" t="s">
        <v>5</v>
      </c>
      <c r="O103" t="s">
        <v>5</v>
      </c>
      <c r="P103" t="s">
        <v>5</v>
      </c>
      <c r="Q103">
        <v>0.19109999999999999</v>
      </c>
      <c r="R103">
        <v>0</v>
      </c>
      <c r="S103">
        <v>0</v>
      </c>
      <c r="T103">
        <v>84</v>
      </c>
      <c r="U103">
        <v>70</v>
      </c>
      <c r="V103">
        <v>153</v>
      </c>
      <c r="W103">
        <v>0.43070000000000003</v>
      </c>
      <c r="X103">
        <v>28.985499999999998</v>
      </c>
      <c r="Y103">
        <v>20</v>
      </c>
      <c r="Z103">
        <v>69</v>
      </c>
      <c r="AA103" t="s">
        <v>5</v>
      </c>
      <c r="AB103" t="s">
        <v>5</v>
      </c>
      <c r="AC103" t="s">
        <v>5</v>
      </c>
      <c r="AD103" t="s">
        <v>5</v>
      </c>
      <c r="AE103">
        <v>0.43070000000000003</v>
      </c>
      <c r="AF103">
        <v>28.985499999999998</v>
      </c>
      <c r="AG103">
        <v>20</v>
      </c>
      <c r="AH103">
        <v>69</v>
      </c>
      <c r="AI103">
        <v>0.30570000000000003</v>
      </c>
      <c r="AJ103">
        <v>11.764699999999999</v>
      </c>
      <c r="AK103">
        <v>4</v>
      </c>
      <c r="AL103">
        <v>34</v>
      </c>
    </row>
    <row r="104" spans="1:38" x14ac:dyDescent="0.35">
      <c r="A104" t="s">
        <v>48</v>
      </c>
      <c r="B104" t="s">
        <v>49</v>
      </c>
      <c r="C104" t="s">
        <v>50</v>
      </c>
      <c r="D104" t="s">
        <v>31</v>
      </c>
      <c r="E104" t="s">
        <v>32</v>
      </c>
      <c r="F104">
        <v>555</v>
      </c>
      <c r="G104">
        <v>0.1298</v>
      </c>
      <c r="H104">
        <v>0.1946</v>
      </c>
      <c r="I104">
        <v>8.2882999999999996</v>
      </c>
      <c r="J104">
        <v>46</v>
      </c>
      <c r="K104" t="s">
        <v>5</v>
      </c>
      <c r="L104" t="s">
        <v>5</v>
      </c>
      <c r="M104" t="s">
        <v>5</v>
      </c>
      <c r="N104" t="s">
        <v>5</v>
      </c>
      <c r="O104" t="s">
        <v>5</v>
      </c>
      <c r="P104" t="s">
        <v>5</v>
      </c>
      <c r="Q104">
        <v>9.74E-2</v>
      </c>
      <c r="R104">
        <v>0</v>
      </c>
      <c r="S104">
        <v>0</v>
      </c>
      <c r="T104">
        <v>357</v>
      </c>
      <c r="U104">
        <v>130</v>
      </c>
      <c r="V104">
        <v>486</v>
      </c>
      <c r="W104">
        <v>0.27760000000000001</v>
      </c>
      <c r="X104">
        <v>9</v>
      </c>
      <c r="Y104">
        <v>9</v>
      </c>
      <c r="Z104">
        <v>100</v>
      </c>
      <c r="AA104" t="s">
        <v>5</v>
      </c>
      <c r="AB104" t="s">
        <v>5</v>
      </c>
      <c r="AC104" t="s">
        <v>5</v>
      </c>
      <c r="AD104" t="s">
        <v>5</v>
      </c>
      <c r="AE104">
        <v>0.26390000000000002</v>
      </c>
      <c r="AF104">
        <v>6.9767000000000001</v>
      </c>
      <c r="AG104">
        <v>9</v>
      </c>
      <c r="AH104">
        <v>129</v>
      </c>
      <c r="AI104">
        <v>0.56810000000000005</v>
      </c>
      <c r="AJ104">
        <v>53.623199999999997</v>
      </c>
      <c r="AK104">
        <v>37</v>
      </c>
      <c r="AL104">
        <v>69</v>
      </c>
    </row>
    <row r="105" spans="1:38" x14ac:dyDescent="0.35">
      <c r="A105" t="s">
        <v>51</v>
      </c>
      <c r="B105" t="s">
        <v>16</v>
      </c>
      <c r="C105" t="s">
        <v>288</v>
      </c>
      <c r="D105" t="s">
        <v>31</v>
      </c>
      <c r="E105" t="s">
        <v>32</v>
      </c>
      <c r="F105">
        <v>203</v>
      </c>
      <c r="G105">
        <v>6.9000000000000006E-2</v>
      </c>
      <c r="H105">
        <v>0.112</v>
      </c>
      <c r="I105">
        <v>0</v>
      </c>
      <c r="J105">
        <v>0</v>
      </c>
      <c r="K105" t="s">
        <v>5</v>
      </c>
      <c r="L105" t="s">
        <v>5</v>
      </c>
      <c r="M105" t="s">
        <v>5</v>
      </c>
      <c r="N105" t="s">
        <v>5</v>
      </c>
      <c r="O105" t="s">
        <v>5</v>
      </c>
      <c r="P105" t="s">
        <v>5</v>
      </c>
      <c r="Q105">
        <v>0.11650000000000001</v>
      </c>
      <c r="R105">
        <v>0</v>
      </c>
      <c r="S105">
        <v>0</v>
      </c>
      <c r="T105">
        <v>183</v>
      </c>
      <c r="U105">
        <v>2</v>
      </c>
      <c r="V105">
        <v>184</v>
      </c>
      <c r="W105" t="s">
        <v>5</v>
      </c>
      <c r="X105" t="s">
        <v>5</v>
      </c>
      <c r="Y105" t="s">
        <v>5</v>
      </c>
      <c r="Z105" t="s">
        <v>5</v>
      </c>
      <c r="AA105" t="s">
        <v>5</v>
      </c>
      <c r="AB105" t="s">
        <v>5</v>
      </c>
      <c r="AC105" t="s">
        <v>5</v>
      </c>
      <c r="AD105" t="s">
        <v>5</v>
      </c>
      <c r="AE105">
        <v>9.4000000000000004E-3</v>
      </c>
      <c r="AF105">
        <v>0</v>
      </c>
      <c r="AG105">
        <v>0</v>
      </c>
      <c r="AH105">
        <v>1</v>
      </c>
      <c r="AI105">
        <v>7.4200000000000002E-2</v>
      </c>
      <c r="AJ105">
        <v>0</v>
      </c>
      <c r="AK105">
        <v>0</v>
      </c>
      <c r="AL105">
        <v>19</v>
      </c>
    </row>
    <row r="106" spans="1:38" x14ac:dyDescent="0.35">
      <c r="A106" t="s">
        <v>52</v>
      </c>
      <c r="B106" t="s">
        <v>53</v>
      </c>
      <c r="C106" t="s">
        <v>54</v>
      </c>
      <c r="D106" t="s">
        <v>55</v>
      </c>
      <c r="E106" t="s">
        <v>56</v>
      </c>
      <c r="F106">
        <v>582</v>
      </c>
      <c r="G106">
        <v>0.29509999999999997</v>
      </c>
      <c r="H106">
        <v>0.34339999999999998</v>
      </c>
      <c r="I106">
        <v>20.618600000000001</v>
      </c>
      <c r="J106">
        <v>120</v>
      </c>
      <c r="K106" t="s">
        <v>5</v>
      </c>
      <c r="L106" t="s">
        <v>5</v>
      </c>
      <c r="M106" t="s">
        <v>5</v>
      </c>
      <c r="N106" t="s">
        <v>5</v>
      </c>
      <c r="O106" t="s">
        <v>5</v>
      </c>
      <c r="P106" t="s">
        <v>5</v>
      </c>
      <c r="Q106">
        <v>0.26579999999999998</v>
      </c>
      <c r="R106">
        <v>5.2925000000000004</v>
      </c>
      <c r="S106">
        <v>19</v>
      </c>
      <c r="T106">
        <v>359</v>
      </c>
      <c r="U106">
        <v>102</v>
      </c>
      <c r="V106">
        <v>460</v>
      </c>
      <c r="W106">
        <v>0.69230000000000003</v>
      </c>
      <c r="X106">
        <v>80</v>
      </c>
      <c r="Y106">
        <v>80</v>
      </c>
      <c r="Z106">
        <v>100</v>
      </c>
      <c r="AA106" t="s">
        <v>5</v>
      </c>
      <c r="AB106" t="s">
        <v>5</v>
      </c>
      <c r="AC106" t="s">
        <v>5</v>
      </c>
      <c r="AD106" t="s">
        <v>5</v>
      </c>
      <c r="AE106">
        <v>0.6925</v>
      </c>
      <c r="AF106">
        <v>80.197999999999993</v>
      </c>
      <c r="AG106">
        <v>81</v>
      </c>
      <c r="AH106">
        <v>101</v>
      </c>
      <c r="AI106">
        <v>0.28299999999999997</v>
      </c>
      <c r="AJ106">
        <v>16.3934</v>
      </c>
      <c r="AK106">
        <v>20</v>
      </c>
      <c r="AL106">
        <v>122</v>
      </c>
    </row>
    <row r="107" spans="1:38" x14ac:dyDescent="0.35">
      <c r="A107" t="s">
        <v>57</v>
      </c>
      <c r="B107" t="s">
        <v>53</v>
      </c>
      <c r="C107" t="s">
        <v>58</v>
      </c>
      <c r="D107" t="s">
        <v>55</v>
      </c>
      <c r="E107" t="s">
        <v>56</v>
      </c>
      <c r="F107">
        <v>508</v>
      </c>
      <c r="G107">
        <v>0.17910000000000001</v>
      </c>
      <c r="H107">
        <v>0.21879999999999999</v>
      </c>
      <c r="I107">
        <v>6.6928999999999998</v>
      </c>
      <c r="J107">
        <v>34</v>
      </c>
      <c r="K107" t="s">
        <v>5</v>
      </c>
      <c r="L107" t="s">
        <v>5</v>
      </c>
      <c r="M107" t="s">
        <v>5</v>
      </c>
      <c r="N107" t="s">
        <v>5</v>
      </c>
      <c r="O107" t="s">
        <v>5</v>
      </c>
      <c r="P107" t="s">
        <v>5</v>
      </c>
      <c r="Q107">
        <v>0.1845</v>
      </c>
      <c r="R107">
        <v>2.7700999999999998</v>
      </c>
      <c r="S107">
        <v>10</v>
      </c>
      <c r="T107">
        <v>361</v>
      </c>
      <c r="U107">
        <v>25</v>
      </c>
      <c r="V107">
        <v>385</v>
      </c>
      <c r="W107">
        <v>0.23280000000000001</v>
      </c>
      <c r="X107">
        <v>0</v>
      </c>
      <c r="Y107">
        <v>0</v>
      </c>
      <c r="Z107">
        <v>24</v>
      </c>
      <c r="AA107" t="s">
        <v>5</v>
      </c>
      <c r="AB107" t="s">
        <v>5</v>
      </c>
      <c r="AC107" t="s">
        <v>5</v>
      </c>
      <c r="AD107" t="s">
        <v>5</v>
      </c>
      <c r="AE107">
        <v>0.23280000000000001</v>
      </c>
      <c r="AF107">
        <v>0</v>
      </c>
      <c r="AG107">
        <v>0</v>
      </c>
      <c r="AH107">
        <v>24</v>
      </c>
      <c r="AI107">
        <v>0.31669999999999998</v>
      </c>
      <c r="AJ107">
        <v>19.5122</v>
      </c>
      <c r="AK107">
        <v>24</v>
      </c>
      <c r="AL107">
        <v>123</v>
      </c>
    </row>
    <row r="108" spans="1:38" x14ac:dyDescent="0.35">
      <c r="A108" t="s">
        <v>59</v>
      </c>
      <c r="B108" t="s">
        <v>60</v>
      </c>
      <c r="C108" t="s">
        <v>61</v>
      </c>
      <c r="D108" t="s">
        <v>55</v>
      </c>
      <c r="E108" t="s">
        <v>56</v>
      </c>
      <c r="F108">
        <v>460</v>
      </c>
      <c r="G108">
        <v>0.15010000000000001</v>
      </c>
      <c r="H108">
        <v>0.1958</v>
      </c>
      <c r="I108">
        <v>5.8696000000000002</v>
      </c>
      <c r="J108">
        <v>27</v>
      </c>
      <c r="K108" t="s">
        <v>5</v>
      </c>
      <c r="L108" t="s">
        <v>5</v>
      </c>
      <c r="M108" t="s">
        <v>5</v>
      </c>
      <c r="N108" t="s">
        <v>5</v>
      </c>
      <c r="O108" t="s">
        <v>5</v>
      </c>
      <c r="P108" t="s">
        <v>5</v>
      </c>
      <c r="Q108">
        <v>0.15570000000000001</v>
      </c>
      <c r="R108">
        <v>0.59</v>
      </c>
      <c r="S108">
        <v>2</v>
      </c>
      <c r="T108">
        <v>339</v>
      </c>
      <c r="U108">
        <v>1</v>
      </c>
      <c r="V108">
        <v>339</v>
      </c>
      <c r="W108" t="s">
        <v>5</v>
      </c>
      <c r="X108" t="s">
        <v>5</v>
      </c>
      <c r="Y108" t="s">
        <v>5</v>
      </c>
      <c r="Z108" t="s">
        <v>5</v>
      </c>
      <c r="AA108" t="s">
        <v>5</v>
      </c>
      <c r="AB108" t="s">
        <v>5</v>
      </c>
      <c r="AC108" t="s">
        <v>5</v>
      </c>
      <c r="AD108" t="s">
        <v>5</v>
      </c>
      <c r="AE108" t="s">
        <v>5</v>
      </c>
      <c r="AF108" t="s">
        <v>5</v>
      </c>
      <c r="AG108" t="s">
        <v>5</v>
      </c>
      <c r="AH108" t="s">
        <v>5</v>
      </c>
      <c r="AI108">
        <v>0.30830000000000002</v>
      </c>
      <c r="AJ108">
        <v>20.661200000000001</v>
      </c>
      <c r="AK108">
        <v>25</v>
      </c>
      <c r="AL108">
        <v>121</v>
      </c>
    </row>
    <row r="109" spans="1:38" x14ac:dyDescent="0.35">
      <c r="A109" t="s">
        <v>62</v>
      </c>
      <c r="B109" t="s">
        <v>53</v>
      </c>
      <c r="C109" t="s">
        <v>63</v>
      </c>
      <c r="D109" t="s">
        <v>55</v>
      </c>
      <c r="E109" t="s">
        <v>56</v>
      </c>
      <c r="F109">
        <v>556</v>
      </c>
      <c r="G109">
        <v>0.1759</v>
      </c>
      <c r="H109">
        <v>0.2437</v>
      </c>
      <c r="I109">
        <v>10.791399999999999</v>
      </c>
      <c r="J109">
        <v>60</v>
      </c>
      <c r="K109" t="s">
        <v>5</v>
      </c>
      <c r="L109" t="s">
        <v>5</v>
      </c>
      <c r="M109" t="s">
        <v>5</v>
      </c>
      <c r="N109" t="s">
        <v>5</v>
      </c>
      <c r="O109" t="s">
        <v>5</v>
      </c>
      <c r="P109" t="s">
        <v>5</v>
      </c>
      <c r="Q109">
        <v>0.15920000000000001</v>
      </c>
      <c r="R109">
        <v>2.2161</v>
      </c>
      <c r="S109">
        <v>8</v>
      </c>
      <c r="T109">
        <v>361</v>
      </c>
      <c r="U109">
        <v>76</v>
      </c>
      <c r="V109">
        <v>436</v>
      </c>
      <c r="W109">
        <v>0.64859999999999995</v>
      </c>
      <c r="X109">
        <v>66.666700000000006</v>
      </c>
      <c r="Y109">
        <v>50</v>
      </c>
      <c r="Z109">
        <v>75</v>
      </c>
      <c r="AA109" t="s">
        <v>5</v>
      </c>
      <c r="AB109" t="s">
        <v>5</v>
      </c>
      <c r="AC109" t="s">
        <v>5</v>
      </c>
      <c r="AD109" t="s">
        <v>5</v>
      </c>
      <c r="AE109">
        <v>0.64859999999999995</v>
      </c>
      <c r="AF109">
        <v>66.666700000000006</v>
      </c>
      <c r="AG109">
        <v>50</v>
      </c>
      <c r="AH109">
        <v>75</v>
      </c>
      <c r="AI109">
        <v>0.245</v>
      </c>
      <c r="AJ109">
        <v>1.6667000000000001</v>
      </c>
      <c r="AK109">
        <v>2</v>
      </c>
      <c r="AL109">
        <v>120</v>
      </c>
    </row>
    <row r="110" spans="1:38" x14ac:dyDescent="0.35">
      <c r="A110" t="s">
        <v>76</v>
      </c>
      <c r="B110" t="s">
        <v>77</v>
      </c>
      <c r="C110" t="s">
        <v>78</v>
      </c>
      <c r="D110" t="s">
        <v>55</v>
      </c>
      <c r="E110" t="s">
        <v>56</v>
      </c>
      <c r="F110">
        <v>94</v>
      </c>
      <c r="G110">
        <v>1.52E-2</v>
      </c>
      <c r="H110">
        <v>5.4899999999999997E-2</v>
      </c>
      <c r="I110">
        <v>0</v>
      </c>
      <c r="J110">
        <v>0</v>
      </c>
      <c r="K110" t="s">
        <v>5</v>
      </c>
      <c r="L110" t="s">
        <v>5</v>
      </c>
      <c r="M110" t="s">
        <v>5</v>
      </c>
      <c r="N110" t="s">
        <v>5</v>
      </c>
      <c r="O110" t="s">
        <v>5</v>
      </c>
      <c r="P110" t="s">
        <v>5</v>
      </c>
      <c r="Q110">
        <v>5.5399999999999998E-2</v>
      </c>
      <c r="R110">
        <v>0</v>
      </c>
      <c r="S110">
        <v>0</v>
      </c>
      <c r="T110">
        <v>93</v>
      </c>
      <c r="U110">
        <v>1</v>
      </c>
      <c r="V110">
        <v>93</v>
      </c>
      <c r="W110" t="s">
        <v>5</v>
      </c>
      <c r="X110" t="s">
        <v>5</v>
      </c>
      <c r="Y110" t="s">
        <v>5</v>
      </c>
      <c r="Z110" t="s">
        <v>5</v>
      </c>
      <c r="AA110" t="s">
        <v>5</v>
      </c>
      <c r="AB110" t="s">
        <v>5</v>
      </c>
      <c r="AC110" t="s">
        <v>5</v>
      </c>
      <c r="AD110" t="s">
        <v>5</v>
      </c>
      <c r="AE110" t="s">
        <v>5</v>
      </c>
      <c r="AF110" t="s">
        <v>5</v>
      </c>
      <c r="AG110" t="s">
        <v>5</v>
      </c>
      <c r="AH110" t="s">
        <v>5</v>
      </c>
      <c r="AI110">
        <v>5.5999999999999999E-3</v>
      </c>
      <c r="AJ110">
        <v>0</v>
      </c>
      <c r="AK110">
        <v>0</v>
      </c>
      <c r="AL110">
        <v>1</v>
      </c>
    </row>
    <row r="111" spans="1:38" x14ac:dyDescent="0.35">
      <c r="A111" t="s">
        <v>157</v>
      </c>
      <c r="B111" t="s">
        <v>16</v>
      </c>
      <c r="C111" t="s">
        <v>158</v>
      </c>
      <c r="D111" t="s">
        <v>55</v>
      </c>
      <c r="E111" t="s">
        <v>159</v>
      </c>
      <c r="F111">
        <v>461</v>
      </c>
      <c r="G111">
        <v>0.14760000000000001</v>
      </c>
      <c r="H111">
        <v>0.1787</v>
      </c>
      <c r="I111">
        <v>2.1692</v>
      </c>
      <c r="J111">
        <v>10</v>
      </c>
      <c r="K111" t="s">
        <v>5</v>
      </c>
      <c r="L111" t="s">
        <v>5</v>
      </c>
      <c r="M111" t="s">
        <v>5</v>
      </c>
      <c r="N111" t="s">
        <v>5</v>
      </c>
      <c r="O111" t="s">
        <v>5</v>
      </c>
      <c r="P111" t="s">
        <v>5</v>
      </c>
      <c r="Q111">
        <v>0.16189999999999999</v>
      </c>
      <c r="R111">
        <v>1.6393</v>
      </c>
      <c r="S111">
        <v>6</v>
      </c>
      <c r="T111">
        <v>366</v>
      </c>
      <c r="U111">
        <v>55</v>
      </c>
      <c r="V111">
        <v>420</v>
      </c>
      <c r="W111">
        <v>0.30370000000000003</v>
      </c>
      <c r="X111">
        <v>3.7037</v>
      </c>
      <c r="Y111">
        <v>2</v>
      </c>
      <c r="Z111">
        <v>54</v>
      </c>
      <c r="AA111" t="s">
        <v>5</v>
      </c>
      <c r="AB111" t="s">
        <v>5</v>
      </c>
      <c r="AC111" t="s">
        <v>5</v>
      </c>
      <c r="AD111" t="s">
        <v>5</v>
      </c>
      <c r="AE111">
        <v>0.30370000000000003</v>
      </c>
      <c r="AF111">
        <v>3.7037</v>
      </c>
      <c r="AG111">
        <v>2</v>
      </c>
      <c r="AH111">
        <v>54</v>
      </c>
      <c r="AI111">
        <v>0.1643</v>
      </c>
      <c r="AJ111">
        <v>4.8780000000000001</v>
      </c>
      <c r="AK111">
        <v>2</v>
      </c>
      <c r="AL111">
        <v>41</v>
      </c>
    </row>
    <row r="112" spans="1:38" x14ac:dyDescent="0.35">
      <c r="A112" t="s">
        <v>82</v>
      </c>
      <c r="B112" t="s">
        <v>289</v>
      </c>
      <c r="C112" t="s">
        <v>83</v>
      </c>
      <c r="D112" t="s">
        <v>84</v>
      </c>
      <c r="E112" t="s">
        <v>85</v>
      </c>
      <c r="F112">
        <v>1747</v>
      </c>
      <c r="G112">
        <v>0.247</v>
      </c>
      <c r="H112">
        <v>0.32029999999999997</v>
      </c>
      <c r="I112">
        <v>21.7516</v>
      </c>
      <c r="J112">
        <v>380</v>
      </c>
      <c r="K112" t="s">
        <v>5</v>
      </c>
      <c r="L112" t="s">
        <v>5</v>
      </c>
      <c r="M112" t="s">
        <v>5</v>
      </c>
      <c r="N112" t="s">
        <v>5</v>
      </c>
      <c r="O112" t="s">
        <v>5</v>
      </c>
      <c r="P112" t="s">
        <v>5</v>
      </c>
      <c r="Q112">
        <v>0.1678</v>
      </c>
      <c r="R112">
        <v>2.1562999999999999</v>
      </c>
      <c r="S112">
        <v>8</v>
      </c>
      <c r="T112">
        <v>371</v>
      </c>
      <c r="U112">
        <v>284</v>
      </c>
      <c r="V112">
        <v>654</v>
      </c>
      <c r="W112">
        <v>0.84330000000000005</v>
      </c>
      <c r="X112">
        <v>91</v>
      </c>
      <c r="Y112">
        <v>91</v>
      </c>
      <c r="Z112">
        <v>100</v>
      </c>
      <c r="AA112" t="s">
        <v>5</v>
      </c>
      <c r="AB112" t="s">
        <v>5</v>
      </c>
      <c r="AC112" t="s">
        <v>5</v>
      </c>
      <c r="AD112" t="s">
        <v>5</v>
      </c>
      <c r="AE112">
        <v>0.64290000000000003</v>
      </c>
      <c r="AF112">
        <v>57.950499999999998</v>
      </c>
      <c r="AG112">
        <v>164</v>
      </c>
      <c r="AH112">
        <v>283</v>
      </c>
      <c r="AI112">
        <v>0.28849999999999998</v>
      </c>
      <c r="AJ112">
        <v>19.030200000000001</v>
      </c>
      <c r="AK112">
        <v>208</v>
      </c>
      <c r="AL112">
        <v>1093</v>
      </c>
    </row>
    <row r="113" spans="1:38" x14ac:dyDescent="0.35">
      <c r="A113" t="s">
        <v>24</v>
      </c>
      <c r="B113" t="s">
        <v>25</v>
      </c>
      <c r="C113" t="s">
        <v>26</v>
      </c>
      <c r="D113" t="s">
        <v>27</v>
      </c>
      <c r="E113" t="s">
        <v>28</v>
      </c>
      <c r="F113">
        <v>212</v>
      </c>
      <c r="G113">
        <v>9.3799999999999994E-2</v>
      </c>
      <c r="H113">
        <v>0.14280000000000001</v>
      </c>
      <c r="I113">
        <v>0</v>
      </c>
      <c r="J113">
        <v>0</v>
      </c>
      <c r="K113" t="s">
        <v>5</v>
      </c>
      <c r="L113" t="s">
        <v>5</v>
      </c>
      <c r="M113" t="s">
        <v>5</v>
      </c>
      <c r="N113" t="s">
        <v>5</v>
      </c>
      <c r="O113" t="s">
        <v>5</v>
      </c>
      <c r="P113" t="s">
        <v>5</v>
      </c>
      <c r="Q113">
        <v>0.1449</v>
      </c>
      <c r="R113">
        <v>0</v>
      </c>
      <c r="S113">
        <v>0</v>
      </c>
      <c r="T113">
        <v>208</v>
      </c>
      <c r="U113">
        <v>1</v>
      </c>
      <c r="V113">
        <v>208</v>
      </c>
      <c r="W113" t="s">
        <v>5</v>
      </c>
      <c r="X113" t="s">
        <v>5</v>
      </c>
      <c r="Y113" t="s">
        <v>5</v>
      </c>
      <c r="Z113" t="s">
        <v>5</v>
      </c>
      <c r="AA113" t="s">
        <v>5</v>
      </c>
      <c r="AB113" t="s">
        <v>5</v>
      </c>
      <c r="AC113" t="s">
        <v>5</v>
      </c>
      <c r="AD113" t="s">
        <v>5</v>
      </c>
      <c r="AE113" t="s">
        <v>5</v>
      </c>
      <c r="AF113" t="s">
        <v>5</v>
      </c>
      <c r="AG113" t="s">
        <v>5</v>
      </c>
      <c r="AH113" t="s">
        <v>5</v>
      </c>
      <c r="AI113">
        <v>3.4000000000000002E-2</v>
      </c>
      <c r="AJ113">
        <v>0</v>
      </c>
      <c r="AK113">
        <v>0</v>
      </c>
      <c r="AL113">
        <v>4</v>
      </c>
    </row>
    <row r="114" spans="1:38" x14ac:dyDescent="0.35">
      <c r="A114" t="s">
        <v>91</v>
      </c>
      <c r="B114" t="s">
        <v>72</v>
      </c>
      <c r="C114" t="s">
        <v>92</v>
      </c>
      <c r="D114" t="s">
        <v>27</v>
      </c>
      <c r="E114" t="s">
        <v>28</v>
      </c>
      <c r="F114">
        <v>256</v>
      </c>
      <c r="G114">
        <v>0.2918</v>
      </c>
      <c r="H114">
        <v>0.31259999999999999</v>
      </c>
      <c r="I114">
        <v>10.9375</v>
      </c>
      <c r="J114">
        <v>28</v>
      </c>
      <c r="K114" t="s">
        <v>5</v>
      </c>
      <c r="L114" t="s">
        <v>5</v>
      </c>
      <c r="M114" t="s">
        <v>5</v>
      </c>
      <c r="N114" t="s">
        <v>5</v>
      </c>
      <c r="O114" t="s">
        <v>5</v>
      </c>
      <c r="P114" t="s">
        <v>5</v>
      </c>
      <c r="Q114">
        <v>0.25869999999999999</v>
      </c>
      <c r="R114">
        <v>0.51019999999999999</v>
      </c>
      <c r="S114">
        <v>1</v>
      </c>
      <c r="T114">
        <v>196</v>
      </c>
      <c r="U114">
        <v>1</v>
      </c>
      <c r="V114">
        <v>196</v>
      </c>
      <c r="W114" t="s">
        <v>5</v>
      </c>
      <c r="X114" t="s">
        <v>5</v>
      </c>
      <c r="Y114" t="s">
        <v>5</v>
      </c>
      <c r="Z114" t="s">
        <v>5</v>
      </c>
      <c r="AA114" t="s">
        <v>5</v>
      </c>
      <c r="AB114" t="s">
        <v>5</v>
      </c>
      <c r="AC114" t="s">
        <v>5</v>
      </c>
      <c r="AD114" t="s">
        <v>5</v>
      </c>
      <c r="AE114" t="s">
        <v>5</v>
      </c>
      <c r="AF114" t="s">
        <v>5</v>
      </c>
      <c r="AG114" t="s">
        <v>5</v>
      </c>
      <c r="AH114" t="s">
        <v>5</v>
      </c>
      <c r="AI114">
        <v>0.48870000000000002</v>
      </c>
      <c r="AJ114">
        <v>45</v>
      </c>
      <c r="AK114">
        <v>27</v>
      </c>
      <c r="AL114">
        <v>60</v>
      </c>
    </row>
    <row r="115" spans="1:38" x14ac:dyDescent="0.35">
      <c r="A115" t="s">
        <v>164</v>
      </c>
      <c r="B115" t="s">
        <v>11</v>
      </c>
      <c r="C115" t="s">
        <v>165</v>
      </c>
      <c r="D115" t="s">
        <v>27</v>
      </c>
      <c r="E115" t="s">
        <v>166</v>
      </c>
      <c r="F115">
        <v>807</v>
      </c>
      <c r="G115">
        <v>0.27829999999999999</v>
      </c>
      <c r="H115">
        <v>0.31919999999999998</v>
      </c>
      <c r="I115">
        <v>17.72</v>
      </c>
      <c r="J115">
        <v>143</v>
      </c>
      <c r="K115" t="s">
        <v>5</v>
      </c>
      <c r="L115" t="s">
        <v>5</v>
      </c>
      <c r="M115" t="s">
        <v>5</v>
      </c>
      <c r="N115" t="s">
        <v>5</v>
      </c>
      <c r="O115" t="s">
        <v>5</v>
      </c>
      <c r="P115" t="s">
        <v>5</v>
      </c>
      <c r="Q115">
        <v>0.2621</v>
      </c>
      <c r="R115">
        <v>4.2683</v>
      </c>
      <c r="S115">
        <v>14</v>
      </c>
      <c r="T115">
        <v>328</v>
      </c>
      <c r="U115">
        <v>365</v>
      </c>
      <c r="V115">
        <v>692</v>
      </c>
      <c r="W115">
        <v>0.74299999999999999</v>
      </c>
      <c r="X115">
        <v>99</v>
      </c>
      <c r="Y115">
        <v>99</v>
      </c>
      <c r="Z115">
        <v>100</v>
      </c>
      <c r="AA115" t="s">
        <v>5</v>
      </c>
      <c r="AB115" t="s">
        <v>5</v>
      </c>
      <c r="AC115" t="s">
        <v>5</v>
      </c>
      <c r="AD115" t="s">
        <v>5</v>
      </c>
      <c r="AE115">
        <v>0.3468</v>
      </c>
      <c r="AF115">
        <v>28.8462</v>
      </c>
      <c r="AG115">
        <v>105</v>
      </c>
      <c r="AH115">
        <v>364</v>
      </c>
      <c r="AI115">
        <v>0.39460000000000001</v>
      </c>
      <c r="AJ115">
        <v>20.869599999999998</v>
      </c>
      <c r="AK115">
        <v>24</v>
      </c>
      <c r="AL115">
        <v>115</v>
      </c>
    </row>
    <row r="116" spans="1:38" x14ac:dyDescent="0.35">
      <c r="A116" t="s">
        <v>169</v>
      </c>
      <c r="B116" t="s">
        <v>11</v>
      </c>
      <c r="C116" t="s">
        <v>170</v>
      </c>
      <c r="D116" t="s">
        <v>27</v>
      </c>
      <c r="E116" t="s">
        <v>171</v>
      </c>
      <c r="F116">
        <v>340</v>
      </c>
      <c r="G116">
        <v>0.22750000000000001</v>
      </c>
      <c r="H116">
        <v>0.28039999999999998</v>
      </c>
      <c r="I116">
        <v>13.235300000000001</v>
      </c>
      <c r="J116">
        <v>45</v>
      </c>
      <c r="K116" t="s">
        <v>5</v>
      </c>
      <c r="L116" t="s">
        <v>5</v>
      </c>
      <c r="M116" t="s">
        <v>5</v>
      </c>
      <c r="N116" t="s">
        <v>5</v>
      </c>
      <c r="O116" t="s">
        <v>5</v>
      </c>
      <c r="P116" t="s">
        <v>5</v>
      </c>
      <c r="Q116">
        <v>0.20849999999999999</v>
      </c>
      <c r="R116">
        <v>4.6875</v>
      </c>
      <c r="S116">
        <v>12</v>
      </c>
      <c r="T116">
        <v>256</v>
      </c>
      <c r="U116">
        <v>85</v>
      </c>
      <c r="V116">
        <v>340</v>
      </c>
      <c r="W116">
        <v>0.4995</v>
      </c>
      <c r="X116">
        <v>39.285699999999999</v>
      </c>
      <c r="Y116">
        <v>33</v>
      </c>
      <c r="Z116">
        <v>84</v>
      </c>
      <c r="AA116" t="s">
        <v>5</v>
      </c>
      <c r="AB116" t="s">
        <v>5</v>
      </c>
      <c r="AC116" t="s">
        <v>5</v>
      </c>
      <c r="AD116" t="s">
        <v>5</v>
      </c>
      <c r="AE116">
        <v>0.4995</v>
      </c>
      <c r="AF116">
        <v>39.285699999999999</v>
      </c>
      <c r="AG116">
        <v>33</v>
      </c>
      <c r="AH116">
        <v>84</v>
      </c>
      <c r="AI116" t="s">
        <v>5</v>
      </c>
      <c r="AJ116" t="s">
        <v>5</v>
      </c>
      <c r="AK116" t="s">
        <v>5</v>
      </c>
      <c r="AL116" t="s">
        <v>5</v>
      </c>
    </row>
    <row r="118" spans="1:38" x14ac:dyDescent="0.35">
      <c r="A118" s="5" t="s">
        <v>1501</v>
      </c>
      <c r="F118">
        <f t="shared" ref="F118:N118" si="0">COUNT(F2:F116)</f>
        <v>115</v>
      </c>
      <c r="G118">
        <f t="shared" si="0"/>
        <v>115</v>
      </c>
      <c r="H118">
        <f t="shared" si="0"/>
        <v>115</v>
      </c>
      <c r="I118">
        <f t="shared" si="0"/>
        <v>115</v>
      </c>
      <c r="J118">
        <f t="shared" si="0"/>
        <v>115</v>
      </c>
      <c r="K118">
        <f t="shared" si="0"/>
        <v>72</v>
      </c>
      <c r="L118">
        <f t="shared" si="0"/>
        <v>72</v>
      </c>
      <c r="M118">
        <f t="shared" si="0"/>
        <v>72</v>
      </c>
      <c r="N118">
        <f t="shared" si="0"/>
        <v>72</v>
      </c>
      <c r="Q118">
        <f>COUNT(Q2:Q116)</f>
        <v>115</v>
      </c>
      <c r="R118">
        <f>COUNT(R2:R116)</f>
        <v>115</v>
      </c>
      <c r="S118">
        <f>COUNT(S2:S116)</f>
        <v>115</v>
      </c>
      <c r="T118">
        <f>COUNT(T2:T116)</f>
        <v>115</v>
      </c>
      <c r="W118">
        <f t="shared" ref="W118:AL118" si="1">COUNT(W2:W116)</f>
        <v>99</v>
      </c>
      <c r="X118">
        <f t="shared" si="1"/>
        <v>99</v>
      </c>
      <c r="Y118">
        <f t="shared" si="1"/>
        <v>99</v>
      </c>
      <c r="Z118">
        <f t="shared" si="1"/>
        <v>99</v>
      </c>
      <c r="AA118">
        <f t="shared" si="1"/>
        <v>72</v>
      </c>
      <c r="AB118">
        <f t="shared" si="1"/>
        <v>72</v>
      </c>
      <c r="AC118">
        <f t="shared" si="1"/>
        <v>72</v>
      </c>
      <c r="AD118">
        <f t="shared" si="1"/>
        <v>72</v>
      </c>
      <c r="AE118">
        <f t="shared" si="1"/>
        <v>104</v>
      </c>
      <c r="AF118">
        <f t="shared" si="1"/>
        <v>104</v>
      </c>
      <c r="AG118">
        <f t="shared" si="1"/>
        <v>104</v>
      </c>
      <c r="AH118">
        <f t="shared" si="1"/>
        <v>104</v>
      </c>
      <c r="AI118">
        <f t="shared" si="1"/>
        <v>110</v>
      </c>
      <c r="AJ118">
        <f t="shared" si="1"/>
        <v>110</v>
      </c>
      <c r="AK118">
        <f t="shared" si="1"/>
        <v>110</v>
      </c>
      <c r="AL118">
        <f t="shared" si="1"/>
        <v>110</v>
      </c>
    </row>
    <row r="119" spans="1:38" x14ac:dyDescent="0.35">
      <c r="A119" s="5" t="s">
        <v>291</v>
      </c>
      <c r="F119">
        <f t="shared" ref="F119:N119" si="2">MEDIAN(F2:F116)</f>
        <v>776</v>
      </c>
      <c r="G119" s="5">
        <f t="shared" si="2"/>
        <v>0.26090000000000002</v>
      </c>
      <c r="H119" s="5">
        <f t="shared" si="2"/>
        <v>0.30280000000000001</v>
      </c>
      <c r="I119" s="5">
        <f t="shared" si="2"/>
        <v>21.4194</v>
      </c>
      <c r="J119">
        <f t="shared" si="2"/>
        <v>163</v>
      </c>
      <c r="K119" s="5">
        <f t="shared" si="2"/>
        <v>0.31440000000000001</v>
      </c>
      <c r="L119" s="5">
        <f t="shared" si="2"/>
        <v>13.333299999999999</v>
      </c>
      <c r="M119">
        <f t="shared" si="2"/>
        <v>12</v>
      </c>
      <c r="N119">
        <f t="shared" si="2"/>
        <v>90</v>
      </c>
      <c r="Q119" s="5">
        <f>MEDIAN(Q2:Q116)</f>
        <v>0.13089999999999999</v>
      </c>
      <c r="R119" s="5">
        <f>MEDIAN(R2:R116)</f>
        <v>0</v>
      </c>
      <c r="S119">
        <f>MEDIAN(S2:S116)</f>
        <v>0</v>
      </c>
      <c r="T119">
        <f>MEDIAN(T2:T116)</f>
        <v>357</v>
      </c>
      <c r="W119" s="5">
        <f t="shared" ref="W119:AL119" si="3">MEDIAN(W2:W116)</f>
        <v>0.44140000000000001</v>
      </c>
      <c r="X119" s="5">
        <f t="shared" si="3"/>
        <v>31</v>
      </c>
      <c r="Y119">
        <f t="shared" si="3"/>
        <v>31</v>
      </c>
      <c r="Z119">
        <f t="shared" si="3"/>
        <v>100</v>
      </c>
      <c r="AA119" s="5">
        <f t="shared" si="3"/>
        <v>0.52644999999999997</v>
      </c>
      <c r="AB119" s="5">
        <f t="shared" si="3"/>
        <v>53.554499999999997</v>
      </c>
      <c r="AC119">
        <f t="shared" si="3"/>
        <v>151.5</v>
      </c>
      <c r="AD119">
        <f t="shared" si="3"/>
        <v>286</v>
      </c>
      <c r="AE119" s="5">
        <f t="shared" si="3"/>
        <v>0.52069999999999994</v>
      </c>
      <c r="AF119" s="5">
        <f t="shared" si="3"/>
        <v>52.564149999999998</v>
      </c>
      <c r="AG119">
        <f t="shared" si="3"/>
        <v>23</v>
      </c>
      <c r="AH119">
        <f t="shared" si="3"/>
        <v>39</v>
      </c>
      <c r="AI119" s="5">
        <f t="shared" si="3"/>
        <v>9.7599999999999992E-2</v>
      </c>
      <c r="AJ119" s="5">
        <f t="shared" si="3"/>
        <v>0</v>
      </c>
      <c r="AK119">
        <f t="shared" si="3"/>
        <v>0</v>
      </c>
      <c r="AL119">
        <f t="shared" si="3"/>
        <v>34</v>
      </c>
    </row>
    <row r="120" spans="1:38" x14ac:dyDescent="0.35">
      <c r="A120" s="5" t="s">
        <v>292</v>
      </c>
      <c r="F120" s="6">
        <f t="shared" ref="F120:N120" si="4">AVERAGE(F2:F116)</f>
        <v>652.93913043478256</v>
      </c>
      <c r="G120" s="5">
        <f t="shared" si="4"/>
        <v>0.23880434782608698</v>
      </c>
      <c r="H120" s="7">
        <f t="shared" si="4"/>
        <v>0.28363130434782613</v>
      </c>
      <c r="I120" s="7">
        <f t="shared" si="4"/>
        <v>19.156039999999997</v>
      </c>
      <c r="J120" s="6">
        <f t="shared" si="4"/>
        <v>139.22608695652173</v>
      </c>
      <c r="K120" s="7">
        <f t="shared" si="4"/>
        <v>0.3142888888888889</v>
      </c>
      <c r="L120" s="7">
        <f t="shared" si="4"/>
        <v>14.855369444444445</v>
      </c>
      <c r="M120" s="6">
        <f t="shared" si="4"/>
        <v>13.319444444444445</v>
      </c>
      <c r="N120" s="6">
        <f t="shared" si="4"/>
        <v>89.388888888888886</v>
      </c>
      <c r="Q120" s="7">
        <f>AVERAGE(Q2:Q116)</f>
        <v>0.14089217391304351</v>
      </c>
      <c r="R120" s="7">
        <f>AVERAGE(R2:R116)</f>
        <v>0.9421113043478262</v>
      </c>
      <c r="S120" s="6">
        <f>AVERAGE(S2:S116)</f>
        <v>2.3391304347826085</v>
      </c>
      <c r="T120" s="6">
        <f>AVERAGE(T2:T116)</f>
        <v>305.66956521739132</v>
      </c>
      <c r="W120" s="8">
        <f t="shared" ref="W120:AL120" si="5">AVERAGE(W2:W116)</f>
        <v>0.4500777777777778</v>
      </c>
      <c r="X120" s="8">
        <f t="shared" si="5"/>
        <v>32.507976767676773</v>
      </c>
      <c r="Y120" s="6">
        <f t="shared" si="5"/>
        <v>31.91919191919192</v>
      </c>
      <c r="Z120" s="6">
        <f t="shared" si="5"/>
        <v>95.707070707070713</v>
      </c>
      <c r="AA120" s="8">
        <f t="shared" si="5"/>
        <v>0.53533333333333333</v>
      </c>
      <c r="AB120" s="8">
        <f t="shared" si="5"/>
        <v>54.570652777777781</v>
      </c>
      <c r="AC120" s="6">
        <f t="shared" si="5"/>
        <v>146.70833333333334</v>
      </c>
      <c r="AD120" s="6">
        <f t="shared" si="5"/>
        <v>268.09722222222223</v>
      </c>
      <c r="AE120" s="5">
        <f t="shared" si="5"/>
        <v>0.48241923076923082</v>
      </c>
      <c r="AF120" s="5">
        <f t="shared" si="5"/>
        <v>47.564162500000016</v>
      </c>
      <c r="AG120" s="6">
        <f t="shared" si="5"/>
        <v>33.990384615384613</v>
      </c>
      <c r="AH120" s="6">
        <f t="shared" si="5"/>
        <v>72.625</v>
      </c>
      <c r="AI120" s="5">
        <f t="shared" si="5"/>
        <v>0.14934636363636358</v>
      </c>
      <c r="AJ120" s="5">
        <f t="shared" si="5"/>
        <v>4.5742690909090902</v>
      </c>
      <c r="AK120" s="6">
        <f t="shared" si="5"/>
        <v>6.2272727272727275</v>
      </c>
      <c r="AL120" s="6">
        <f t="shared" si="5"/>
        <v>60.4</v>
      </c>
    </row>
    <row r="121" spans="1:38" x14ac:dyDescent="0.35">
      <c r="A121" s="5" t="s">
        <v>1502</v>
      </c>
      <c r="F121" s="6">
        <f>STDEV(F2:F116)</f>
        <v>260.7240016460413</v>
      </c>
      <c r="G121" s="5">
        <f t="shared" ref="G121:I121" si="6">STDEV(G2:G116)</f>
        <v>7.9329873569669251E-2</v>
      </c>
      <c r="H121" s="5">
        <f t="shared" si="6"/>
        <v>7.4001913637202446E-2</v>
      </c>
      <c r="I121" s="5">
        <f t="shared" si="6"/>
        <v>9.4963952480669533</v>
      </c>
      <c r="J121" s="6">
        <f>STDEV(J2:J116)</f>
        <v>86.172823174432565</v>
      </c>
      <c r="K121" s="5">
        <f>STDEV(K2:K116)</f>
        <v>4.0748084049162317E-2</v>
      </c>
      <c r="L121" s="5">
        <f>STDEV(L2:L116)</f>
        <v>6.5891764162881916</v>
      </c>
      <c r="M121" s="6">
        <f>STDEV(M2:M116)</f>
        <v>6.0393694029759848</v>
      </c>
      <c r="N121" s="6">
        <f>STDEV(N2:N116)</f>
        <v>4.5950235039186715</v>
      </c>
      <c r="Q121" s="5">
        <f>STDEV(Q2:Q116)</f>
        <v>4.6735300058397274E-2</v>
      </c>
      <c r="R121" s="5">
        <f>STDEV(R2:R116)</f>
        <v>3.121704097904074</v>
      </c>
      <c r="S121" s="6">
        <f>STDEV(S2:S116)</f>
        <v>7.2884033778755004</v>
      </c>
      <c r="T121" s="6">
        <f>STDEV(T2:T116)</f>
        <v>92.765382394845616</v>
      </c>
      <c r="W121" s="5">
        <f t="shared" ref="W121:AL121" si="7">STDEV(W2:W116)</f>
        <v>0.11110146360610826</v>
      </c>
      <c r="X121" s="5">
        <f t="shared" si="7"/>
        <v>18.6252125408929</v>
      </c>
      <c r="Y121" s="6">
        <f t="shared" si="7"/>
        <v>18.283859709343499</v>
      </c>
      <c r="Z121" s="6">
        <f t="shared" si="7"/>
        <v>15.655899667310999</v>
      </c>
      <c r="AA121" s="5">
        <f t="shared" si="7"/>
        <v>5.243506514097248E-2</v>
      </c>
      <c r="AB121" s="5">
        <f t="shared" si="7"/>
        <v>10.263412305663614</v>
      </c>
      <c r="AC121" s="6">
        <f t="shared" si="7"/>
        <v>36.149313787732453</v>
      </c>
      <c r="AD121" s="6">
        <f t="shared" si="7"/>
        <v>43.284567630879366</v>
      </c>
      <c r="AE121" s="5">
        <f t="shared" si="7"/>
        <v>0.15357257926568491</v>
      </c>
      <c r="AF121" s="5">
        <f t="shared" si="7"/>
        <v>25.934381287152682</v>
      </c>
      <c r="AG121" s="6">
        <f t="shared" si="7"/>
        <v>38.130459549836303</v>
      </c>
      <c r="AH121" s="6">
        <f t="shared" si="7"/>
        <v>82.541215065360049</v>
      </c>
      <c r="AI121" s="5">
        <f t="shared" si="7"/>
        <v>0.12483170592108936</v>
      </c>
      <c r="AJ121" s="5">
        <f t="shared" si="7"/>
        <v>13.160616181725899</v>
      </c>
      <c r="AK121" s="6">
        <f t="shared" si="7"/>
        <v>23.906031288009437</v>
      </c>
      <c r="AL121" s="6">
        <f t="shared" si="7"/>
        <v>117.15896830038666</v>
      </c>
    </row>
    <row r="123" spans="1:38" x14ac:dyDescent="0.35">
      <c r="A123" s="5" t="s">
        <v>1503</v>
      </c>
      <c r="F123">
        <f>COUNT(F2:F77)</f>
        <v>76</v>
      </c>
      <c r="G123">
        <f t="shared" ref="G123:AL123" si="8">COUNT(G2:G77)</f>
        <v>76</v>
      </c>
      <c r="H123">
        <f t="shared" si="8"/>
        <v>76</v>
      </c>
      <c r="I123">
        <f t="shared" si="8"/>
        <v>76</v>
      </c>
      <c r="J123">
        <f t="shared" si="8"/>
        <v>76</v>
      </c>
      <c r="K123">
        <f t="shared" si="8"/>
        <v>72</v>
      </c>
      <c r="L123">
        <f t="shared" si="8"/>
        <v>72</v>
      </c>
      <c r="M123">
        <f t="shared" si="8"/>
        <v>72</v>
      </c>
      <c r="N123">
        <f t="shared" si="8"/>
        <v>72</v>
      </c>
      <c r="Q123">
        <f t="shared" si="8"/>
        <v>76</v>
      </c>
      <c r="R123">
        <f t="shared" si="8"/>
        <v>76</v>
      </c>
      <c r="S123">
        <f t="shared" si="8"/>
        <v>76</v>
      </c>
      <c r="T123">
        <f t="shared" si="8"/>
        <v>76</v>
      </c>
      <c r="W123">
        <f t="shared" si="8"/>
        <v>76</v>
      </c>
      <c r="X123">
        <f t="shared" si="8"/>
        <v>76</v>
      </c>
      <c r="Y123">
        <f t="shared" si="8"/>
        <v>76</v>
      </c>
      <c r="Z123">
        <f t="shared" si="8"/>
        <v>76</v>
      </c>
      <c r="AA123">
        <f t="shared" si="8"/>
        <v>72</v>
      </c>
      <c r="AB123">
        <f t="shared" si="8"/>
        <v>72</v>
      </c>
      <c r="AC123">
        <f t="shared" si="8"/>
        <v>72</v>
      </c>
      <c r="AD123">
        <f t="shared" si="8"/>
        <v>72</v>
      </c>
      <c r="AE123">
        <f t="shared" si="8"/>
        <v>75</v>
      </c>
      <c r="AF123">
        <f t="shared" si="8"/>
        <v>75</v>
      </c>
      <c r="AG123">
        <f t="shared" si="8"/>
        <v>75</v>
      </c>
      <c r="AH123">
        <f t="shared" si="8"/>
        <v>75</v>
      </c>
      <c r="AI123">
        <f t="shared" si="8"/>
        <v>74</v>
      </c>
      <c r="AJ123">
        <f t="shared" si="8"/>
        <v>74</v>
      </c>
      <c r="AK123">
        <f t="shared" si="8"/>
        <v>74</v>
      </c>
      <c r="AL123">
        <f t="shared" si="8"/>
        <v>74</v>
      </c>
    </row>
    <row r="124" spans="1:38" x14ac:dyDescent="0.35">
      <c r="A124" s="5" t="s">
        <v>1504</v>
      </c>
      <c r="F124" s="6">
        <f>AVERAGE(F2:F77)</f>
        <v>779.8026315789474</v>
      </c>
      <c r="G124" s="5">
        <f t="shared" ref="G124:AL124" si="9">AVERAGE(G2:G77)</f>
        <v>0.25908815789473683</v>
      </c>
      <c r="H124" s="7">
        <f t="shared" si="9"/>
        <v>0.30775789473684201</v>
      </c>
      <c r="I124" s="7">
        <f t="shared" si="9"/>
        <v>23.299419736842111</v>
      </c>
      <c r="J124" s="6">
        <f t="shared" si="9"/>
        <v>183.27631578947367</v>
      </c>
      <c r="K124" s="7">
        <f t="shared" si="9"/>
        <v>0.3142888888888889</v>
      </c>
      <c r="L124" s="7">
        <f t="shared" si="9"/>
        <v>14.855369444444445</v>
      </c>
      <c r="M124" s="6">
        <f t="shared" si="9"/>
        <v>13.319444444444445</v>
      </c>
      <c r="N124" s="6">
        <f t="shared" si="9"/>
        <v>89.388888888888886</v>
      </c>
      <c r="O124" s="6"/>
      <c r="P124" s="6"/>
      <c r="Q124" s="7">
        <f t="shared" si="9"/>
        <v>0.12717631578947375</v>
      </c>
      <c r="R124" s="7">
        <f t="shared" si="9"/>
        <v>0.25186052631578953</v>
      </c>
      <c r="S124" s="6">
        <f t="shared" si="9"/>
        <v>0.86842105263157898</v>
      </c>
      <c r="T124" s="6">
        <f t="shared" si="9"/>
        <v>349.10526315789474</v>
      </c>
      <c r="U124" s="6"/>
      <c r="V124" s="6"/>
      <c r="W124" s="8">
        <f t="shared" si="9"/>
        <v>0.4445657894736843</v>
      </c>
      <c r="X124" s="8">
        <f t="shared" si="9"/>
        <v>29.918192105263159</v>
      </c>
      <c r="Y124" s="6">
        <f t="shared" si="9"/>
        <v>29.855263157894736</v>
      </c>
      <c r="Z124" s="6">
        <f t="shared" si="9"/>
        <v>99.89473684210526</v>
      </c>
      <c r="AA124" s="8">
        <f t="shared" si="9"/>
        <v>0.53533333333333333</v>
      </c>
      <c r="AB124" s="8">
        <f t="shared" si="9"/>
        <v>54.570652777777781</v>
      </c>
      <c r="AC124" s="6">
        <f t="shared" si="9"/>
        <v>146.70833333333334</v>
      </c>
      <c r="AD124" s="6">
        <f t="shared" si="9"/>
        <v>268.09722222222223</v>
      </c>
      <c r="AE124" s="5">
        <f t="shared" si="9"/>
        <v>0.52315599999999995</v>
      </c>
      <c r="AF124" s="5">
        <f t="shared" si="9"/>
        <v>54.300994666666689</v>
      </c>
      <c r="AG124" s="6">
        <f t="shared" si="9"/>
        <v>30.146666666666668</v>
      </c>
      <c r="AH124" s="6">
        <f t="shared" si="9"/>
        <v>58.946666666666665</v>
      </c>
      <c r="AI124" s="5">
        <f t="shared" si="9"/>
        <v>0.10013783783783785</v>
      </c>
      <c r="AJ124" s="5">
        <f t="shared" si="9"/>
        <v>0.6102581081081081</v>
      </c>
      <c r="AK124" s="6">
        <f t="shared" si="9"/>
        <v>1.0810810810810811</v>
      </c>
      <c r="AL124" s="6">
        <f t="shared" si="9"/>
        <v>34.770270270270274</v>
      </c>
    </row>
  </sheetData>
  <sortState xmlns:xlrd2="http://schemas.microsoft.com/office/spreadsheetml/2017/richdata2" ref="A2:AL116">
    <sortCondition descending="1" ref="D1:D116"/>
  </sortState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7"/>
  <sheetViews>
    <sheetView tabSelected="1" workbookViewId="0">
      <pane ySplit="1" topLeftCell="A8" activePane="bottomLeft" state="frozen"/>
      <selection pane="bottomLeft" activeCell="P16" sqref="P16"/>
    </sheetView>
  </sheetViews>
  <sheetFormatPr defaultRowHeight="14.5" x14ac:dyDescent="0.35"/>
  <cols>
    <col min="1" max="1" width="17.453125" customWidth="1"/>
    <col min="3" max="3" width="10.453125" customWidth="1"/>
    <col min="4" max="4" width="10.81640625" customWidth="1"/>
    <col min="7" max="7" width="13.453125" customWidth="1"/>
  </cols>
  <sheetData>
    <row r="1" spans="1:10" ht="58" x14ac:dyDescent="0.35">
      <c r="A1" s="2" t="s">
        <v>1491</v>
      </c>
      <c r="B1" s="1" t="s">
        <v>1505</v>
      </c>
      <c r="C1" s="1" t="s">
        <v>1506</v>
      </c>
      <c r="D1" s="1" t="s">
        <v>1507</v>
      </c>
      <c r="G1" s="2" t="s">
        <v>1491</v>
      </c>
      <c r="H1" s="1" t="s">
        <v>294</v>
      </c>
      <c r="I1" s="1" t="s">
        <v>303</v>
      </c>
      <c r="J1" s="1" t="s">
        <v>309</v>
      </c>
    </row>
    <row r="2" spans="1:10" x14ac:dyDescent="0.35">
      <c r="A2" t="s">
        <v>1483</v>
      </c>
      <c r="B2" s="20">
        <v>19.156039999999997</v>
      </c>
      <c r="C2" s="20">
        <v>0.9421113043478262</v>
      </c>
      <c r="D2" s="20">
        <v>32.507976767676773</v>
      </c>
      <c r="G2" t="s">
        <v>1674</v>
      </c>
      <c r="H2" s="20">
        <v>23.299419736842111</v>
      </c>
      <c r="I2" s="20">
        <v>0.25186052631578953</v>
      </c>
      <c r="J2" s="20">
        <v>29.918192105263159</v>
      </c>
    </row>
    <row r="3" spans="1:10" x14ac:dyDescent="0.35">
      <c r="A3" t="s">
        <v>1484</v>
      </c>
      <c r="B3" s="20">
        <v>15.71198646616541</v>
      </c>
      <c r="C3" s="20">
        <v>1.9374390977443616</v>
      </c>
      <c r="D3" s="20">
        <v>56.235864516129034</v>
      </c>
      <c r="G3" t="s">
        <v>1675</v>
      </c>
      <c r="H3" s="20">
        <v>17.242693749999997</v>
      </c>
      <c r="I3" s="20">
        <v>1.3376750000000004</v>
      </c>
      <c r="J3" s="20">
        <v>61.837499999999999</v>
      </c>
    </row>
    <row r="4" spans="1:10" x14ac:dyDescent="0.35">
      <c r="A4" t="s">
        <v>1486</v>
      </c>
      <c r="B4" s="20">
        <v>14.944709722222221</v>
      </c>
      <c r="C4" s="20">
        <v>2.1880055555555558</v>
      </c>
      <c r="D4" s="20">
        <v>45.811054385964916</v>
      </c>
      <c r="G4" t="s">
        <v>1676</v>
      </c>
      <c r="H4" s="20">
        <v>27.750679999999999</v>
      </c>
      <c r="I4" s="20">
        <v>5.5720000000000006E-2</v>
      </c>
      <c r="J4" s="20">
        <v>55.2</v>
      </c>
    </row>
    <row r="5" spans="1:10" x14ac:dyDescent="0.35">
      <c r="A5" t="s">
        <v>1488</v>
      </c>
      <c r="B5" s="20">
        <v>15.314688590604016</v>
      </c>
      <c r="C5" s="20">
        <v>3.8612194630872483</v>
      </c>
      <c r="D5" s="20">
        <v>46.631089705882353</v>
      </c>
      <c r="G5" t="s">
        <v>1677</v>
      </c>
      <c r="H5" s="20">
        <v>18.953582608695651</v>
      </c>
      <c r="I5" s="20">
        <v>7.4447000000000001</v>
      </c>
      <c r="J5" s="20">
        <v>64.067195652173908</v>
      </c>
    </row>
    <row r="6" spans="1:10" x14ac:dyDescent="0.35">
      <c r="A6" t="s">
        <v>1490</v>
      </c>
      <c r="B6" s="20">
        <v>12.916810762331838</v>
      </c>
      <c r="C6" s="20">
        <v>1.3073300448430492</v>
      </c>
      <c r="D6" s="20">
        <v>77.702745138888886</v>
      </c>
      <c r="G6" t="s">
        <v>1678</v>
      </c>
      <c r="H6" s="20">
        <v>13.23922134831461</v>
      </c>
      <c r="I6" s="20">
        <v>1.3802966292134833</v>
      </c>
      <c r="J6" s="20">
        <v>78.450396721311449</v>
      </c>
    </row>
    <row r="7" spans="1:10" x14ac:dyDescent="0.35">
      <c r="A7" t="s">
        <v>1673</v>
      </c>
      <c r="B7" s="6">
        <v>6.5673905405405417</v>
      </c>
      <c r="C7" s="6">
        <v>7.4244199999999996</v>
      </c>
      <c r="D7" s="6">
        <v>15.233333333333333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42"/>
  <sheetViews>
    <sheetView workbookViewId="0">
      <pane ySplit="1" topLeftCell="A134" activePane="bottomLeft" state="frozen"/>
      <selection pane="bottomLeft" activeCell="I101" sqref="I101:L101"/>
    </sheetView>
  </sheetViews>
  <sheetFormatPr defaultRowHeight="14.5" x14ac:dyDescent="0.35"/>
  <sheetData>
    <row r="1" spans="1:28" ht="58" x14ac:dyDescent="0.35">
      <c r="A1" s="12" t="s">
        <v>1302</v>
      </c>
      <c r="B1" s="2" t="s">
        <v>325</v>
      </c>
      <c r="C1" s="2" t="s">
        <v>326</v>
      </c>
      <c r="D1" s="2" t="s">
        <v>327</v>
      </c>
      <c r="E1" s="2" t="s">
        <v>328</v>
      </c>
      <c r="F1" s="2" t="s">
        <v>293</v>
      </c>
      <c r="G1" s="3" t="s">
        <v>291</v>
      </c>
      <c r="H1" s="3" t="s">
        <v>292</v>
      </c>
      <c r="I1" s="3" t="s">
        <v>294</v>
      </c>
      <c r="J1" s="3" t="s">
        <v>295</v>
      </c>
      <c r="K1" s="3" t="s">
        <v>302</v>
      </c>
      <c r="L1" s="3" t="s">
        <v>303</v>
      </c>
      <c r="M1" s="3" t="s">
        <v>304</v>
      </c>
      <c r="N1" s="3" t="s">
        <v>305</v>
      </c>
      <c r="O1" s="3" t="s">
        <v>306</v>
      </c>
      <c r="P1" s="3" t="s">
        <v>307</v>
      </c>
      <c r="Q1" s="3" t="s">
        <v>308</v>
      </c>
      <c r="R1" s="3" t="s">
        <v>309</v>
      </c>
      <c r="S1" s="3" t="s">
        <v>310</v>
      </c>
      <c r="T1" s="3" t="s">
        <v>311</v>
      </c>
      <c r="U1" s="3" t="s">
        <v>316</v>
      </c>
      <c r="V1" s="3" t="s">
        <v>317</v>
      </c>
      <c r="W1" s="3" t="s">
        <v>318</v>
      </c>
      <c r="X1" s="3" t="s">
        <v>319</v>
      </c>
      <c r="Y1" s="3" t="s">
        <v>320</v>
      </c>
      <c r="Z1" s="3" t="s">
        <v>321</v>
      </c>
      <c r="AA1" s="3" t="s">
        <v>322</v>
      </c>
      <c r="AB1" s="3" t="s">
        <v>323</v>
      </c>
    </row>
    <row r="2" spans="1:28" x14ac:dyDescent="0.35">
      <c r="A2" t="s">
        <v>508</v>
      </c>
      <c r="B2" t="s">
        <v>330</v>
      </c>
      <c r="C2" t="s">
        <v>1294</v>
      </c>
      <c r="D2" t="s">
        <v>509</v>
      </c>
      <c r="E2" t="s">
        <v>510</v>
      </c>
      <c r="F2">
        <v>245</v>
      </c>
      <c r="G2">
        <v>0.2399</v>
      </c>
      <c r="H2">
        <v>0.2485</v>
      </c>
      <c r="I2">
        <v>7.3468999999999998</v>
      </c>
      <c r="J2">
        <v>18</v>
      </c>
      <c r="K2">
        <v>0.25240000000000001</v>
      </c>
      <c r="L2">
        <v>7.5313999999999997</v>
      </c>
      <c r="M2">
        <v>18</v>
      </c>
      <c r="N2">
        <v>239</v>
      </c>
      <c r="O2">
        <v>1</v>
      </c>
      <c r="P2">
        <v>239</v>
      </c>
      <c r="Q2" t="s">
        <v>5</v>
      </c>
      <c r="R2" t="s">
        <v>5</v>
      </c>
      <c r="S2" t="s">
        <v>5</v>
      </c>
      <c r="T2" t="s">
        <v>5</v>
      </c>
      <c r="U2" t="s">
        <v>5</v>
      </c>
      <c r="V2" t="s">
        <v>5</v>
      </c>
      <c r="W2" t="s">
        <v>5</v>
      </c>
      <c r="X2" t="s">
        <v>5</v>
      </c>
      <c r="Y2">
        <v>9.2399999999999996E-2</v>
      </c>
      <c r="Z2">
        <v>0</v>
      </c>
      <c r="AA2">
        <v>0</v>
      </c>
      <c r="AB2">
        <v>6</v>
      </c>
    </row>
    <row r="3" spans="1:28" x14ac:dyDescent="0.35">
      <c r="A3" t="s">
        <v>511</v>
      </c>
      <c r="B3" t="s">
        <v>49</v>
      </c>
      <c r="C3" t="s">
        <v>1295</v>
      </c>
      <c r="D3" t="s">
        <v>509</v>
      </c>
      <c r="E3" t="s">
        <v>510</v>
      </c>
      <c r="F3">
        <v>366</v>
      </c>
      <c r="G3">
        <v>0.10920000000000001</v>
      </c>
      <c r="H3">
        <v>0.1825</v>
      </c>
      <c r="I3">
        <v>7.3769999999999998</v>
      </c>
      <c r="J3">
        <v>27</v>
      </c>
      <c r="K3">
        <v>0.1361</v>
      </c>
      <c r="L3">
        <v>1.3605</v>
      </c>
      <c r="M3">
        <v>4</v>
      </c>
      <c r="N3">
        <v>294</v>
      </c>
      <c r="O3">
        <v>63</v>
      </c>
      <c r="P3">
        <v>356</v>
      </c>
      <c r="Q3">
        <v>0.42120000000000002</v>
      </c>
      <c r="R3">
        <v>37.096800000000002</v>
      </c>
      <c r="S3">
        <v>23</v>
      </c>
      <c r="T3">
        <v>62</v>
      </c>
      <c r="U3">
        <v>0.42120000000000002</v>
      </c>
      <c r="V3">
        <v>37.096800000000002</v>
      </c>
      <c r="W3">
        <v>23</v>
      </c>
      <c r="X3">
        <v>62</v>
      </c>
      <c r="Y3">
        <v>6.8199999999999997E-2</v>
      </c>
      <c r="Z3">
        <v>0</v>
      </c>
      <c r="AA3">
        <v>0</v>
      </c>
      <c r="AB3">
        <v>10</v>
      </c>
    </row>
    <row r="4" spans="1:28" x14ac:dyDescent="0.35">
      <c r="A4" s="4" t="s">
        <v>332</v>
      </c>
      <c r="B4" s="4" t="s">
        <v>333</v>
      </c>
      <c r="C4" s="4" t="s">
        <v>8</v>
      </c>
      <c r="D4" s="4" t="s">
        <v>3</v>
      </c>
      <c r="E4" s="4" t="s">
        <v>9</v>
      </c>
      <c r="F4" s="4">
        <v>592</v>
      </c>
      <c r="G4" s="4">
        <v>0.1731</v>
      </c>
      <c r="H4" s="4">
        <v>0.25290000000000001</v>
      </c>
      <c r="I4" s="4">
        <v>14.8649</v>
      </c>
      <c r="J4" s="4">
        <v>88</v>
      </c>
      <c r="K4" s="4">
        <v>0.16320000000000001</v>
      </c>
      <c r="L4" s="4">
        <v>1.6667000000000001</v>
      </c>
      <c r="M4" s="4">
        <v>6</v>
      </c>
      <c r="N4" s="4">
        <v>360</v>
      </c>
      <c r="O4" s="4">
        <v>140</v>
      </c>
      <c r="P4" s="4">
        <v>499</v>
      </c>
      <c r="Q4" s="4">
        <v>0.55430000000000001</v>
      </c>
      <c r="R4" s="4">
        <v>50</v>
      </c>
      <c r="S4" s="4">
        <v>50</v>
      </c>
      <c r="T4" s="4">
        <v>100</v>
      </c>
      <c r="U4" s="4">
        <v>0.55020000000000002</v>
      </c>
      <c r="V4" s="4">
        <v>55.395699999999998</v>
      </c>
      <c r="W4" s="4">
        <v>77</v>
      </c>
      <c r="X4" s="4">
        <v>139</v>
      </c>
      <c r="Y4" s="4">
        <v>0.15570000000000001</v>
      </c>
      <c r="Z4" s="4">
        <v>5.3762999999999996</v>
      </c>
      <c r="AA4" s="4">
        <v>5</v>
      </c>
      <c r="AB4" s="4">
        <v>93</v>
      </c>
    </row>
    <row r="5" spans="1:28" x14ac:dyDescent="0.35">
      <c r="A5" s="4" t="s">
        <v>335</v>
      </c>
      <c r="B5" s="4" t="s">
        <v>333</v>
      </c>
      <c r="C5" s="4" t="s">
        <v>21</v>
      </c>
      <c r="D5" s="4" t="s">
        <v>3</v>
      </c>
      <c r="E5" s="4" t="s">
        <v>9</v>
      </c>
      <c r="F5" s="4">
        <v>592</v>
      </c>
      <c r="G5" s="4">
        <v>0.1731</v>
      </c>
      <c r="H5" s="4">
        <v>0.25829999999999997</v>
      </c>
      <c r="I5" s="4">
        <v>16.385100000000001</v>
      </c>
      <c r="J5" s="4">
        <v>97</v>
      </c>
      <c r="K5" s="4">
        <v>0.16320000000000001</v>
      </c>
      <c r="L5" s="4">
        <v>1.6667000000000001</v>
      </c>
      <c r="M5" s="4">
        <v>6</v>
      </c>
      <c r="N5" s="4">
        <v>360</v>
      </c>
      <c r="O5" s="4">
        <v>140</v>
      </c>
      <c r="P5" s="4">
        <v>499</v>
      </c>
      <c r="Q5" s="4">
        <v>0.56089999999999995</v>
      </c>
      <c r="R5" s="4">
        <v>52</v>
      </c>
      <c r="S5" s="4">
        <v>52</v>
      </c>
      <c r="T5" s="4">
        <v>100</v>
      </c>
      <c r="U5" s="4">
        <v>0.57320000000000004</v>
      </c>
      <c r="V5" s="4">
        <v>61.8705</v>
      </c>
      <c r="W5" s="4">
        <v>86</v>
      </c>
      <c r="X5" s="4">
        <v>139</v>
      </c>
      <c r="Y5" s="4">
        <v>0.15570000000000001</v>
      </c>
      <c r="Z5" s="4">
        <v>5.3762999999999996</v>
      </c>
      <c r="AA5" s="4">
        <v>5</v>
      </c>
      <c r="AB5" s="4">
        <v>93</v>
      </c>
    </row>
    <row r="6" spans="1:28" x14ac:dyDescent="0.35">
      <c r="A6" s="4" t="s">
        <v>343</v>
      </c>
      <c r="B6" s="4" t="s">
        <v>344</v>
      </c>
      <c r="C6" s="4" t="s">
        <v>265</v>
      </c>
      <c r="D6" s="4" t="s">
        <v>3</v>
      </c>
      <c r="E6" s="4" t="s">
        <v>4</v>
      </c>
      <c r="F6" s="4">
        <v>589</v>
      </c>
      <c r="G6" s="4">
        <v>0.2399</v>
      </c>
      <c r="H6" s="4">
        <v>0.30359999999999998</v>
      </c>
      <c r="I6" s="4">
        <v>24.4482</v>
      </c>
      <c r="J6" s="4">
        <v>144</v>
      </c>
      <c r="K6" s="4">
        <v>0.1983</v>
      </c>
      <c r="L6" s="4">
        <v>6.1624999999999996</v>
      </c>
      <c r="M6" s="4">
        <v>22</v>
      </c>
      <c r="N6" s="4">
        <v>357</v>
      </c>
      <c r="O6" s="4">
        <v>140</v>
      </c>
      <c r="P6" s="4">
        <v>496</v>
      </c>
      <c r="Q6" s="4">
        <v>0.63959999999999995</v>
      </c>
      <c r="R6" s="4">
        <v>76</v>
      </c>
      <c r="S6" s="4">
        <v>76</v>
      </c>
      <c r="T6" s="4">
        <v>100</v>
      </c>
      <c r="U6" s="4">
        <v>0.65259999999999996</v>
      </c>
      <c r="V6" s="4">
        <v>81.295000000000002</v>
      </c>
      <c r="W6" s="4">
        <v>113</v>
      </c>
      <c r="X6" s="4">
        <v>139</v>
      </c>
      <c r="Y6" s="4">
        <v>0.186</v>
      </c>
      <c r="Z6" s="4">
        <v>9.6774000000000004</v>
      </c>
      <c r="AA6" s="4">
        <v>9</v>
      </c>
      <c r="AB6" s="4">
        <v>93</v>
      </c>
    </row>
    <row r="7" spans="1:28" x14ac:dyDescent="0.35">
      <c r="A7" s="4" t="s">
        <v>359</v>
      </c>
      <c r="B7" s="4" t="s">
        <v>360</v>
      </c>
      <c r="C7" s="4" t="s">
        <v>66</v>
      </c>
      <c r="D7" s="4" t="s">
        <v>3</v>
      </c>
      <c r="E7" s="4" t="s">
        <v>67</v>
      </c>
      <c r="F7" s="4">
        <v>620</v>
      </c>
      <c r="G7" s="4">
        <v>0.1298</v>
      </c>
      <c r="H7" s="4">
        <v>0.1948</v>
      </c>
      <c r="I7" s="4">
        <v>9.0322999999999993</v>
      </c>
      <c r="J7" s="4">
        <v>56</v>
      </c>
      <c r="K7" s="4">
        <v>0.1171</v>
      </c>
      <c r="L7" s="4">
        <v>0</v>
      </c>
      <c r="M7" s="4">
        <v>0</v>
      </c>
      <c r="N7" s="4">
        <v>361</v>
      </c>
      <c r="O7" s="4">
        <v>167</v>
      </c>
      <c r="P7" s="4">
        <v>527</v>
      </c>
      <c r="Q7" s="4">
        <v>0.4662</v>
      </c>
      <c r="R7" s="4">
        <v>43</v>
      </c>
      <c r="S7" s="4">
        <v>43</v>
      </c>
      <c r="T7" s="4">
        <v>100</v>
      </c>
      <c r="U7" s="4">
        <v>0.4022</v>
      </c>
      <c r="V7" s="4">
        <v>31.325299999999999</v>
      </c>
      <c r="W7" s="4">
        <v>52</v>
      </c>
      <c r="X7" s="4">
        <v>166</v>
      </c>
      <c r="Y7" s="4">
        <v>0.12590000000000001</v>
      </c>
      <c r="Z7" s="4">
        <v>4.3010999999999999</v>
      </c>
      <c r="AA7" s="4">
        <v>4</v>
      </c>
      <c r="AB7" s="4">
        <v>93</v>
      </c>
    </row>
    <row r="8" spans="1:28" x14ac:dyDescent="0.35">
      <c r="A8" s="4" t="s">
        <v>361</v>
      </c>
      <c r="B8" s="4" t="s">
        <v>362</v>
      </c>
      <c r="C8" s="4" t="s">
        <v>70</v>
      </c>
      <c r="D8" s="4" t="s">
        <v>3</v>
      </c>
      <c r="E8" s="4" t="s">
        <v>4</v>
      </c>
      <c r="F8" s="4">
        <v>640</v>
      </c>
      <c r="G8" s="4">
        <v>0.1686</v>
      </c>
      <c r="H8" s="4">
        <v>0.23530000000000001</v>
      </c>
      <c r="I8" s="4">
        <v>13.125</v>
      </c>
      <c r="J8" s="4">
        <v>84</v>
      </c>
      <c r="K8" s="4">
        <v>0.14610000000000001</v>
      </c>
      <c r="L8" s="4">
        <v>0</v>
      </c>
      <c r="M8" s="4">
        <v>0</v>
      </c>
      <c r="N8" s="4">
        <v>360</v>
      </c>
      <c r="O8" s="4">
        <v>188</v>
      </c>
      <c r="P8" s="4">
        <v>547</v>
      </c>
      <c r="Q8" s="4">
        <v>0.59019999999999995</v>
      </c>
      <c r="R8" s="4">
        <v>68</v>
      </c>
      <c r="S8" s="4">
        <v>68</v>
      </c>
      <c r="T8" s="4">
        <v>100</v>
      </c>
      <c r="U8" s="4">
        <v>0.45519999999999999</v>
      </c>
      <c r="V8" s="4">
        <v>43.850299999999997</v>
      </c>
      <c r="W8" s="4">
        <v>82</v>
      </c>
      <c r="X8" s="4">
        <v>187</v>
      </c>
      <c r="Y8" s="4">
        <v>0.13880000000000001</v>
      </c>
      <c r="Z8" s="4">
        <v>2.1505000000000001</v>
      </c>
      <c r="AA8" s="4">
        <v>2</v>
      </c>
      <c r="AB8" s="4">
        <v>93</v>
      </c>
    </row>
    <row r="9" spans="1:28" x14ac:dyDescent="0.35">
      <c r="A9" s="4" t="s">
        <v>367</v>
      </c>
      <c r="B9" s="4" t="s">
        <v>362</v>
      </c>
      <c r="C9" s="4" t="s">
        <v>142</v>
      </c>
      <c r="D9" s="4" t="s">
        <v>3</v>
      </c>
      <c r="E9" s="4" t="s">
        <v>9</v>
      </c>
      <c r="F9" s="4">
        <v>592</v>
      </c>
      <c r="G9" s="4">
        <v>0.16109999999999999</v>
      </c>
      <c r="H9" s="4">
        <v>0.25990000000000002</v>
      </c>
      <c r="I9" s="4">
        <v>18.918900000000001</v>
      </c>
      <c r="J9" s="4">
        <v>112</v>
      </c>
      <c r="K9" s="4">
        <v>0.1545</v>
      </c>
      <c r="L9" s="4">
        <v>1.3889</v>
      </c>
      <c r="M9" s="4">
        <v>5</v>
      </c>
      <c r="N9" s="4">
        <v>360</v>
      </c>
      <c r="O9" s="4">
        <v>140</v>
      </c>
      <c r="P9" s="4">
        <v>499</v>
      </c>
      <c r="Q9" s="4">
        <v>0.59619999999999995</v>
      </c>
      <c r="R9" s="4">
        <v>64</v>
      </c>
      <c r="S9" s="4">
        <v>64</v>
      </c>
      <c r="T9" s="4">
        <v>100</v>
      </c>
      <c r="U9" s="4">
        <v>0.62370000000000003</v>
      </c>
      <c r="V9" s="4">
        <v>74.100700000000003</v>
      </c>
      <c r="W9" s="4">
        <v>103</v>
      </c>
      <c r="X9" s="4">
        <v>139</v>
      </c>
      <c r="Y9" s="4">
        <v>0.1246</v>
      </c>
      <c r="Z9" s="4">
        <v>4.3010999999999999</v>
      </c>
      <c r="AA9" s="4">
        <v>4</v>
      </c>
      <c r="AB9" s="4">
        <v>93</v>
      </c>
    </row>
    <row r="10" spans="1:28" x14ac:dyDescent="0.35">
      <c r="A10" s="4" t="s">
        <v>368</v>
      </c>
      <c r="B10" s="4" t="s">
        <v>360</v>
      </c>
      <c r="C10" s="4" t="s">
        <v>369</v>
      </c>
      <c r="D10" s="4" t="s">
        <v>3</v>
      </c>
      <c r="E10" s="4" t="s">
        <v>4</v>
      </c>
      <c r="F10" s="4">
        <v>610</v>
      </c>
      <c r="G10" s="4">
        <v>0.13730000000000001</v>
      </c>
      <c r="H10" s="4">
        <v>0.2034</v>
      </c>
      <c r="I10" s="4">
        <v>8.5245999999999995</v>
      </c>
      <c r="J10" s="4">
        <v>52</v>
      </c>
      <c r="K10" s="4">
        <v>0.12909999999999999</v>
      </c>
      <c r="L10" s="4">
        <v>0</v>
      </c>
      <c r="M10" s="4">
        <v>0</v>
      </c>
      <c r="N10" s="4">
        <v>351</v>
      </c>
      <c r="O10" s="4">
        <v>143</v>
      </c>
      <c r="P10" s="4">
        <v>493</v>
      </c>
      <c r="Q10" s="4">
        <v>0.48780000000000001</v>
      </c>
      <c r="R10" s="4">
        <v>43</v>
      </c>
      <c r="S10" s="4">
        <v>43</v>
      </c>
      <c r="T10" s="4">
        <v>100</v>
      </c>
      <c r="U10" s="4">
        <v>0.4365</v>
      </c>
      <c r="V10" s="4">
        <v>33.802799999999998</v>
      </c>
      <c r="W10" s="4">
        <v>48</v>
      </c>
      <c r="X10" s="4">
        <v>142</v>
      </c>
      <c r="Y10" s="4">
        <v>0.14349999999999999</v>
      </c>
      <c r="Z10" s="4">
        <v>3.4188000000000001</v>
      </c>
      <c r="AA10" s="4">
        <v>4</v>
      </c>
      <c r="AB10" s="4">
        <v>117</v>
      </c>
    </row>
    <row r="11" spans="1:28" x14ac:dyDescent="0.35">
      <c r="A11" s="4" t="s">
        <v>374</v>
      </c>
      <c r="B11" s="4" t="s">
        <v>333</v>
      </c>
      <c r="C11" s="4" t="s">
        <v>240</v>
      </c>
      <c r="D11" s="4" t="s">
        <v>3</v>
      </c>
      <c r="E11" s="4" t="s">
        <v>126</v>
      </c>
      <c r="F11" s="4">
        <v>591</v>
      </c>
      <c r="G11" s="4">
        <v>0.19420000000000001</v>
      </c>
      <c r="H11" s="4">
        <v>0.26419999999999999</v>
      </c>
      <c r="I11" s="4">
        <v>17.258900000000001</v>
      </c>
      <c r="J11" s="4">
        <v>102</v>
      </c>
      <c r="K11" s="4">
        <v>0.1709</v>
      </c>
      <c r="L11" s="4">
        <v>1.6667000000000001</v>
      </c>
      <c r="M11" s="4">
        <v>6</v>
      </c>
      <c r="N11" s="4">
        <v>360</v>
      </c>
      <c r="O11" s="4">
        <v>139</v>
      </c>
      <c r="P11" s="4">
        <v>498</v>
      </c>
      <c r="Q11" s="4">
        <v>0.59609999999999996</v>
      </c>
      <c r="R11" s="4">
        <v>69</v>
      </c>
      <c r="S11" s="4">
        <v>69</v>
      </c>
      <c r="T11" s="4">
        <v>100</v>
      </c>
      <c r="U11" s="4">
        <v>0.58679999999999999</v>
      </c>
      <c r="V11" s="4">
        <v>65.941999999999993</v>
      </c>
      <c r="W11" s="4">
        <v>91</v>
      </c>
      <c r="X11" s="4">
        <v>138</v>
      </c>
      <c r="Y11" s="4">
        <v>0.1469</v>
      </c>
      <c r="Z11" s="4">
        <v>5.3762999999999996</v>
      </c>
      <c r="AA11" s="4">
        <v>5</v>
      </c>
      <c r="AB11" s="4">
        <v>93</v>
      </c>
    </row>
    <row r="12" spans="1:28" x14ac:dyDescent="0.35">
      <c r="A12" s="4" t="s">
        <v>378</v>
      </c>
      <c r="B12" s="4" t="s">
        <v>333</v>
      </c>
      <c r="C12" s="4" t="s">
        <v>94</v>
      </c>
      <c r="D12" s="4" t="s">
        <v>3</v>
      </c>
      <c r="E12" s="4" t="s">
        <v>9</v>
      </c>
      <c r="F12" s="4">
        <v>592</v>
      </c>
      <c r="G12" s="4">
        <v>0.16109999999999999</v>
      </c>
      <c r="H12" s="4">
        <v>0.25290000000000001</v>
      </c>
      <c r="I12" s="4">
        <v>16.216200000000001</v>
      </c>
      <c r="J12" s="4">
        <v>96</v>
      </c>
      <c r="K12" s="4">
        <v>0.152</v>
      </c>
      <c r="L12" s="4">
        <v>1.1111</v>
      </c>
      <c r="M12" s="4">
        <v>4</v>
      </c>
      <c r="N12" s="4">
        <v>360</v>
      </c>
      <c r="O12" s="4">
        <v>140</v>
      </c>
      <c r="P12" s="4">
        <v>499</v>
      </c>
      <c r="Q12" s="4">
        <v>0.56000000000000005</v>
      </c>
      <c r="R12" s="4">
        <v>51</v>
      </c>
      <c r="S12" s="4">
        <v>51</v>
      </c>
      <c r="T12" s="4">
        <v>100</v>
      </c>
      <c r="U12" s="4">
        <v>0.58350000000000002</v>
      </c>
      <c r="V12" s="4">
        <v>62.5899</v>
      </c>
      <c r="W12" s="4">
        <v>87</v>
      </c>
      <c r="X12" s="4">
        <v>139</v>
      </c>
      <c r="Y12" s="4">
        <v>0.14910000000000001</v>
      </c>
      <c r="Z12" s="4">
        <v>5.3762999999999996</v>
      </c>
      <c r="AA12" s="4">
        <v>5</v>
      </c>
      <c r="AB12" s="4">
        <v>93</v>
      </c>
    </row>
    <row r="13" spans="1:28" x14ac:dyDescent="0.35">
      <c r="A13" s="4" t="s">
        <v>379</v>
      </c>
      <c r="B13" s="4" t="s">
        <v>333</v>
      </c>
      <c r="C13" s="4" t="s">
        <v>96</v>
      </c>
      <c r="D13" s="4" t="s">
        <v>3</v>
      </c>
      <c r="E13" s="4" t="s">
        <v>9</v>
      </c>
      <c r="F13" s="4">
        <v>592</v>
      </c>
      <c r="G13" s="4">
        <v>0.17019999999999999</v>
      </c>
      <c r="H13" s="4">
        <v>0.25140000000000001</v>
      </c>
      <c r="I13" s="4">
        <v>15.033799999999999</v>
      </c>
      <c r="J13" s="4">
        <v>89</v>
      </c>
      <c r="K13" s="4">
        <v>0.15809999999999999</v>
      </c>
      <c r="L13" s="4">
        <v>0.83330000000000004</v>
      </c>
      <c r="M13" s="4">
        <v>3</v>
      </c>
      <c r="N13" s="4">
        <v>360</v>
      </c>
      <c r="O13" s="4">
        <v>140</v>
      </c>
      <c r="P13" s="4">
        <v>499</v>
      </c>
      <c r="Q13" s="4">
        <v>0.55430000000000001</v>
      </c>
      <c r="R13" s="4">
        <v>51</v>
      </c>
      <c r="S13" s="4">
        <v>51</v>
      </c>
      <c r="T13" s="4">
        <v>100</v>
      </c>
      <c r="U13" s="4">
        <v>0.55659999999999998</v>
      </c>
      <c r="V13" s="4">
        <v>58.273400000000002</v>
      </c>
      <c r="W13" s="4">
        <v>81</v>
      </c>
      <c r="X13" s="4">
        <v>139</v>
      </c>
      <c r="Y13" s="4">
        <v>0.1565</v>
      </c>
      <c r="Z13" s="4">
        <v>5.3762999999999996</v>
      </c>
      <c r="AA13" s="4">
        <v>5</v>
      </c>
      <c r="AB13" s="4">
        <v>93</v>
      </c>
    </row>
    <row r="14" spans="1:28" x14ac:dyDescent="0.35">
      <c r="A14" s="4" t="s">
        <v>380</v>
      </c>
      <c r="B14" s="4" t="s">
        <v>333</v>
      </c>
      <c r="C14" s="4" t="s">
        <v>98</v>
      </c>
      <c r="D14" s="4" t="s">
        <v>3</v>
      </c>
      <c r="E14" s="4" t="s">
        <v>9</v>
      </c>
      <c r="F14" s="4">
        <v>592</v>
      </c>
      <c r="G14" s="4">
        <v>0.1731</v>
      </c>
      <c r="H14" s="4">
        <v>0.25290000000000001</v>
      </c>
      <c r="I14" s="4">
        <v>14.8649</v>
      </c>
      <c r="J14" s="4">
        <v>88</v>
      </c>
      <c r="K14" s="4">
        <v>0.16320000000000001</v>
      </c>
      <c r="L14" s="4">
        <v>1.6667000000000001</v>
      </c>
      <c r="M14" s="4">
        <v>6</v>
      </c>
      <c r="N14" s="4">
        <v>360</v>
      </c>
      <c r="O14" s="4">
        <v>140</v>
      </c>
      <c r="P14" s="4">
        <v>499</v>
      </c>
      <c r="Q14" s="4">
        <v>0.55430000000000001</v>
      </c>
      <c r="R14" s="4">
        <v>50</v>
      </c>
      <c r="S14" s="4">
        <v>50</v>
      </c>
      <c r="T14" s="4">
        <v>100</v>
      </c>
      <c r="U14" s="4">
        <v>0.55020000000000002</v>
      </c>
      <c r="V14" s="4">
        <v>55.395699999999998</v>
      </c>
      <c r="W14" s="4">
        <v>77</v>
      </c>
      <c r="X14" s="4">
        <v>139</v>
      </c>
      <c r="Y14" s="4">
        <v>0.15570000000000001</v>
      </c>
      <c r="Z14" s="4">
        <v>5.3762999999999996</v>
      </c>
      <c r="AA14" s="4">
        <v>5</v>
      </c>
      <c r="AB14" s="4">
        <v>93</v>
      </c>
    </row>
    <row r="15" spans="1:28" x14ac:dyDescent="0.35">
      <c r="A15" s="4" t="s">
        <v>381</v>
      </c>
      <c r="B15" s="4" t="s">
        <v>333</v>
      </c>
      <c r="C15" s="4" t="s">
        <v>100</v>
      </c>
      <c r="D15" s="4" t="s">
        <v>3</v>
      </c>
      <c r="E15" s="4" t="s">
        <v>9</v>
      </c>
      <c r="F15" s="4">
        <v>592</v>
      </c>
      <c r="G15" s="4">
        <v>0.16270000000000001</v>
      </c>
      <c r="H15" s="4">
        <v>0.25590000000000002</v>
      </c>
      <c r="I15" s="4">
        <v>16.722999999999999</v>
      </c>
      <c r="J15" s="4">
        <v>99</v>
      </c>
      <c r="K15" s="4">
        <v>0.1598</v>
      </c>
      <c r="L15" s="4">
        <v>1.6667000000000001</v>
      </c>
      <c r="M15" s="4">
        <v>6</v>
      </c>
      <c r="N15" s="4">
        <v>360</v>
      </c>
      <c r="O15" s="4">
        <v>140</v>
      </c>
      <c r="P15" s="4">
        <v>499</v>
      </c>
      <c r="Q15" s="4">
        <v>0.56330000000000002</v>
      </c>
      <c r="R15" s="4">
        <v>53</v>
      </c>
      <c r="S15" s="4">
        <v>53</v>
      </c>
      <c r="T15" s="4">
        <v>100</v>
      </c>
      <c r="U15" s="4">
        <v>0.5756</v>
      </c>
      <c r="V15" s="4">
        <v>63.309399999999997</v>
      </c>
      <c r="W15" s="4">
        <v>88</v>
      </c>
      <c r="X15" s="4">
        <v>139</v>
      </c>
      <c r="Y15" s="4">
        <v>0.15</v>
      </c>
      <c r="Z15" s="4">
        <v>5.3762999999999996</v>
      </c>
      <c r="AA15" s="4">
        <v>5</v>
      </c>
      <c r="AB15" s="4">
        <v>93</v>
      </c>
    </row>
    <row r="16" spans="1:28" x14ac:dyDescent="0.35">
      <c r="A16" s="4" t="s">
        <v>382</v>
      </c>
      <c r="B16" s="4" t="s">
        <v>333</v>
      </c>
      <c r="C16" s="4" t="s">
        <v>102</v>
      </c>
      <c r="D16" s="4" t="s">
        <v>3</v>
      </c>
      <c r="E16" s="4" t="s">
        <v>9</v>
      </c>
      <c r="F16" s="4">
        <v>592</v>
      </c>
      <c r="G16" s="4">
        <v>0.1731</v>
      </c>
      <c r="H16" s="4">
        <v>0.25319999999999998</v>
      </c>
      <c r="I16" s="4">
        <v>14.8649</v>
      </c>
      <c r="J16" s="4">
        <v>88</v>
      </c>
      <c r="K16" s="4">
        <v>0.16320000000000001</v>
      </c>
      <c r="L16" s="4">
        <v>1.6667000000000001</v>
      </c>
      <c r="M16" s="4">
        <v>6</v>
      </c>
      <c r="N16" s="4">
        <v>360</v>
      </c>
      <c r="O16" s="4">
        <v>140</v>
      </c>
      <c r="P16" s="4">
        <v>499</v>
      </c>
      <c r="Q16" s="4">
        <v>0.55640000000000001</v>
      </c>
      <c r="R16" s="4">
        <v>50</v>
      </c>
      <c r="S16" s="4">
        <v>50</v>
      </c>
      <c r="T16" s="4">
        <v>100</v>
      </c>
      <c r="U16" s="4">
        <v>0.55169999999999997</v>
      </c>
      <c r="V16" s="4">
        <v>55.395699999999998</v>
      </c>
      <c r="W16" s="4">
        <v>77</v>
      </c>
      <c r="X16" s="4">
        <v>139</v>
      </c>
      <c r="Y16" s="4">
        <v>0.15570000000000001</v>
      </c>
      <c r="Z16" s="4">
        <v>5.3762999999999996</v>
      </c>
      <c r="AA16" s="4">
        <v>5</v>
      </c>
      <c r="AB16" s="4">
        <v>93</v>
      </c>
    </row>
    <row r="17" spans="1:28" x14ac:dyDescent="0.35">
      <c r="A17" s="4" t="s">
        <v>383</v>
      </c>
      <c r="B17" s="4" t="s">
        <v>333</v>
      </c>
      <c r="C17" s="4" t="s">
        <v>104</v>
      </c>
      <c r="D17" s="4" t="s">
        <v>3</v>
      </c>
      <c r="E17" s="4" t="s">
        <v>9</v>
      </c>
      <c r="F17" s="4">
        <v>592</v>
      </c>
      <c r="G17" s="4">
        <v>0.1731</v>
      </c>
      <c r="H17" s="4">
        <v>0.25290000000000001</v>
      </c>
      <c r="I17" s="4">
        <v>14.8649</v>
      </c>
      <c r="J17" s="4">
        <v>88</v>
      </c>
      <c r="K17" s="4">
        <v>0.16320000000000001</v>
      </c>
      <c r="L17" s="4">
        <v>1.6667000000000001</v>
      </c>
      <c r="M17" s="4">
        <v>6</v>
      </c>
      <c r="N17" s="4">
        <v>360</v>
      </c>
      <c r="O17" s="4">
        <v>140</v>
      </c>
      <c r="P17" s="4">
        <v>499</v>
      </c>
      <c r="Q17" s="4">
        <v>0.55430000000000001</v>
      </c>
      <c r="R17" s="4">
        <v>50</v>
      </c>
      <c r="S17" s="4">
        <v>50</v>
      </c>
      <c r="T17" s="4">
        <v>100</v>
      </c>
      <c r="U17" s="4">
        <v>0.55020000000000002</v>
      </c>
      <c r="V17" s="4">
        <v>55.395699999999998</v>
      </c>
      <c r="W17" s="4">
        <v>77</v>
      </c>
      <c r="X17" s="4">
        <v>139</v>
      </c>
      <c r="Y17" s="4">
        <v>0.15570000000000001</v>
      </c>
      <c r="Z17" s="4">
        <v>5.3762999999999996</v>
      </c>
      <c r="AA17" s="4">
        <v>5</v>
      </c>
      <c r="AB17" s="4">
        <v>93</v>
      </c>
    </row>
    <row r="18" spans="1:28" x14ac:dyDescent="0.35">
      <c r="A18" s="4" t="s">
        <v>384</v>
      </c>
      <c r="B18" s="4" t="s">
        <v>333</v>
      </c>
      <c r="C18" s="4" t="s">
        <v>106</v>
      </c>
      <c r="D18" s="4" t="s">
        <v>3</v>
      </c>
      <c r="E18" s="4" t="s">
        <v>9</v>
      </c>
      <c r="F18" s="4">
        <v>592</v>
      </c>
      <c r="G18" s="4">
        <v>0.1731</v>
      </c>
      <c r="H18" s="4">
        <v>0.2525</v>
      </c>
      <c r="I18" s="4">
        <v>14.8649</v>
      </c>
      <c r="J18" s="4">
        <v>88</v>
      </c>
      <c r="K18" s="4">
        <v>0.16320000000000001</v>
      </c>
      <c r="L18" s="4">
        <v>1.6667000000000001</v>
      </c>
      <c r="M18" s="4">
        <v>6</v>
      </c>
      <c r="N18" s="4">
        <v>360</v>
      </c>
      <c r="O18" s="4">
        <v>140</v>
      </c>
      <c r="P18" s="4">
        <v>499</v>
      </c>
      <c r="Q18" s="4">
        <v>0.55459999999999998</v>
      </c>
      <c r="R18" s="4">
        <v>50</v>
      </c>
      <c r="S18" s="4">
        <v>50</v>
      </c>
      <c r="T18" s="4">
        <v>100</v>
      </c>
      <c r="U18" s="4">
        <v>0.54879999999999995</v>
      </c>
      <c r="V18" s="4">
        <v>55.395699999999998</v>
      </c>
      <c r="W18" s="4">
        <v>77</v>
      </c>
      <c r="X18" s="4">
        <v>139</v>
      </c>
      <c r="Y18" s="4">
        <v>0.15570000000000001</v>
      </c>
      <c r="Z18" s="4">
        <v>5.3762999999999996</v>
      </c>
      <c r="AA18" s="4">
        <v>5</v>
      </c>
      <c r="AB18" s="4">
        <v>93</v>
      </c>
    </row>
    <row r="19" spans="1:28" x14ac:dyDescent="0.35">
      <c r="A19" s="4" t="s">
        <v>385</v>
      </c>
      <c r="B19" s="4" t="s">
        <v>333</v>
      </c>
      <c r="C19" s="4" t="s">
        <v>108</v>
      </c>
      <c r="D19" s="4" t="s">
        <v>3</v>
      </c>
      <c r="E19" s="4" t="s">
        <v>9</v>
      </c>
      <c r="F19" s="4">
        <v>592</v>
      </c>
      <c r="G19" s="4">
        <v>0.18229999999999999</v>
      </c>
      <c r="H19" s="4">
        <v>0.27760000000000001</v>
      </c>
      <c r="I19" s="4">
        <v>20.270299999999999</v>
      </c>
      <c r="J19" s="4">
        <v>120</v>
      </c>
      <c r="K19" s="4">
        <v>0.16600000000000001</v>
      </c>
      <c r="L19" s="4">
        <v>1.6667000000000001</v>
      </c>
      <c r="M19" s="4">
        <v>6</v>
      </c>
      <c r="N19" s="4">
        <v>360</v>
      </c>
      <c r="O19" s="4">
        <v>140</v>
      </c>
      <c r="P19" s="4">
        <v>499</v>
      </c>
      <c r="Q19" s="4">
        <v>0.61839999999999995</v>
      </c>
      <c r="R19" s="4">
        <v>70</v>
      </c>
      <c r="S19" s="4">
        <v>70</v>
      </c>
      <c r="T19" s="4">
        <v>100</v>
      </c>
      <c r="U19" s="4">
        <v>0.65210000000000001</v>
      </c>
      <c r="V19" s="4">
        <v>78.417299999999997</v>
      </c>
      <c r="W19" s="4">
        <v>109</v>
      </c>
      <c r="X19" s="4">
        <v>139</v>
      </c>
      <c r="Y19" s="4">
        <v>0.14979999999999999</v>
      </c>
      <c r="Z19" s="4">
        <v>5.3762999999999996</v>
      </c>
      <c r="AA19" s="4">
        <v>5</v>
      </c>
      <c r="AB19" s="4">
        <v>93</v>
      </c>
    </row>
    <row r="20" spans="1:28" x14ac:dyDescent="0.35">
      <c r="A20" s="4" t="s">
        <v>386</v>
      </c>
      <c r="B20" s="4" t="s">
        <v>333</v>
      </c>
      <c r="C20" s="4" t="s">
        <v>110</v>
      </c>
      <c r="D20" s="4" t="s">
        <v>3</v>
      </c>
      <c r="E20" s="4" t="s">
        <v>9</v>
      </c>
      <c r="F20" s="4">
        <v>592</v>
      </c>
      <c r="G20" s="4">
        <v>0.16109999999999999</v>
      </c>
      <c r="H20" s="4">
        <v>0.24859999999999999</v>
      </c>
      <c r="I20" s="4">
        <v>14.8649</v>
      </c>
      <c r="J20" s="4">
        <v>88</v>
      </c>
      <c r="K20" s="4">
        <v>0.1575</v>
      </c>
      <c r="L20" s="4">
        <v>1.6667000000000001</v>
      </c>
      <c r="M20" s="4">
        <v>6</v>
      </c>
      <c r="N20" s="4">
        <v>360</v>
      </c>
      <c r="O20" s="4">
        <v>140</v>
      </c>
      <c r="P20" s="4">
        <v>499</v>
      </c>
      <c r="Q20" s="4">
        <v>0.55320000000000003</v>
      </c>
      <c r="R20" s="4">
        <v>50</v>
      </c>
      <c r="S20" s="4">
        <v>50</v>
      </c>
      <c r="T20" s="4">
        <v>100</v>
      </c>
      <c r="U20" s="4">
        <v>0.54649999999999999</v>
      </c>
      <c r="V20" s="4">
        <v>55.395699999999998</v>
      </c>
      <c r="W20" s="4">
        <v>77</v>
      </c>
      <c r="X20" s="4">
        <v>139</v>
      </c>
      <c r="Y20" s="4">
        <v>0.1555</v>
      </c>
      <c r="Z20" s="4">
        <v>5.3762999999999996</v>
      </c>
      <c r="AA20" s="4">
        <v>5</v>
      </c>
      <c r="AB20" s="4">
        <v>93</v>
      </c>
    </row>
    <row r="21" spans="1:28" x14ac:dyDescent="0.35">
      <c r="A21" s="4" t="s">
        <v>387</v>
      </c>
      <c r="B21" s="4" t="s">
        <v>333</v>
      </c>
      <c r="C21" s="4" t="s">
        <v>112</v>
      </c>
      <c r="D21" s="4" t="s">
        <v>3</v>
      </c>
      <c r="E21" s="4" t="s">
        <v>9</v>
      </c>
      <c r="F21" s="4">
        <v>592</v>
      </c>
      <c r="G21" s="4">
        <v>0.16109999999999999</v>
      </c>
      <c r="H21" s="4">
        <v>0.25019999999999998</v>
      </c>
      <c r="I21" s="4">
        <v>15.033799999999999</v>
      </c>
      <c r="J21" s="4">
        <v>89</v>
      </c>
      <c r="K21" s="4">
        <v>0.15759999999999999</v>
      </c>
      <c r="L21" s="4">
        <v>1.6667000000000001</v>
      </c>
      <c r="M21" s="4">
        <v>6</v>
      </c>
      <c r="N21" s="4">
        <v>360</v>
      </c>
      <c r="O21" s="4">
        <v>140</v>
      </c>
      <c r="P21" s="4">
        <v>499</v>
      </c>
      <c r="Q21" s="4">
        <v>0.55789999999999995</v>
      </c>
      <c r="R21" s="4">
        <v>51</v>
      </c>
      <c r="S21" s="4">
        <v>51</v>
      </c>
      <c r="T21" s="4">
        <v>100</v>
      </c>
      <c r="U21" s="4">
        <v>0.55349999999999999</v>
      </c>
      <c r="V21" s="4">
        <v>56.115099999999998</v>
      </c>
      <c r="W21" s="4">
        <v>78</v>
      </c>
      <c r="X21" s="4">
        <v>139</v>
      </c>
      <c r="Y21" s="4">
        <v>0.1555</v>
      </c>
      <c r="Z21" s="4">
        <v>5.3762999999999996</v>
      </c>
      <c r="AA21" s="4">
        <v>5</v>
      </c>
      <c r="AB21" s="4">
        <v>93</v>
      </c>
    </row>
    <row r="22" spans="1:28" x14ac:dyDescent="0.35">
      <c r="A22" s="4" t="s">
        <v>388</v>
      </c>
      <c r="B22" s="4" t="s">
        <v>389</v>
      </c>
      <c r="C22" s="4" t="s">
        <v>115</v>
      </c>
      <c r="D22" s="4" t="s">
        <v>3</v>
      </c>
      <c r="E22" s="4" t="s">
        <v>9</v>
      </c>
      <c r="F22" s="4">
        <v>592</v>
      </c>
      <c r="G22" s="4">
        <v>0.1583</v>
      </c>
      <c r="H22" s="4">
        <v>0.2576</v>
      </c>
      <c r="I22" s="4">
        <v>17.567599999999999</v>
      </c>
      <c r="J22" s="4">
        <v>104</v>
      </c>
      <c r="K22" s="4">
        <v>0.1585</v>
      </c>
      <c r="L22" s="4">
        <v>1.6667000000000001</v>
      </c>
      <c r="M22" s="4">
        <v>6</v>
      </c>
      <c r="N22" s="4">
        <v>360</v>
      </c>
      <c r="O22" s="4">
        <v>140</v>
      </c>
      <c r="P22" s="4">
        <v>499</v>
      </c>
      <c r="Q22" s="4">
        <v>0.58350000000000002</v>
      </c>
      <c r="R22" s="4">
        <v>58</v>
      </c>
      <c r="S22" s="4">
        <v>58</v>
      </c>
      <c r="T22" s="4">
        <v>100</v>
      </c>
      <c r="U22" s="4">
        <v>0.59130000000000005</v>
      </c>
      <c r="V22" s="4">
        <v>67.625900000000001</v>
      </c>
      <c r="W22" s="4">
        <v>94</v>
      </c>
      <c r="X22" s="4">
        <v>139</v>
      </c>
      <c r="Y22" s="4">
        <v>0.14280000000000001</v>
      </c>
      <c r="Z22" s="4">
        <v>4.3010999999999999</v>
      </c>
      <c r="AA22" s="4">
        <v>4</v>
      </c>
      <c r="AB22" s="4">
        <v>93</v>
      </c>
    </row>
    <row r="23" spans="1:28" x14ac:dyDescent="0.35">
      <c r="A23" s="4" t="s">
        <v>390</v>
      </c>
      <c r="B23" s="4" t="s">
        <v>333</v>
      </c>
      <c r="C23" s="4" t="s">
        <v>117</v>
      </c>
      <c r="D23" s="4" t="s">
        <v>3</v>
      </c>
      <c r="E23" s="4" t="s">
        <v>9</v>
      </c>
      <c r="F23" s="4">
        <v>592</v>
      </c>
      <c r="G23" s="4">
        <v>0.1686</v>
      </c>
      <c r="H23" s="4">
        <v>0.25309999999999999</v>
      </c>
      <c r="I23" s="4">
        <v>15.371600000000001</v>
      </c>
      <c r="J23" s="4">
        <v>91</v>
      </c>
      <c r="K23" s="4">
        <v>0.15959999999999999</v>
      </c>
      <c r="L23" s="4">
        <v>1.6667000000000001</v>
      </c>
      <c r="M23" s="4">
        <v>6</v>
      </c>
      <c r="N23" s="4">
        <v>360</v>
      </c>
      <c r="O23" s="4">
        <v>140</v>
      </c>
      <c r="P23" s="4">
        <v>499</v>
      </c>
      <c r="Q23" s="4">
        <v>0.56840000000000002</v>
      </c>
      <c r="R23" s="4">
        <v>52</v>
      </c>
      <c r="S23" s="4">
        <v>52</v>
      </c>
      <c r="T23" s="4">
        <v>100</v>
      </c>
      <c r="U23" s="4">
        <v>0.56479999999999997</v>
      </c>
      <c r="V23" s="4">
        <v>57.554000000000002</v>
      </c>
      <c r="W23" s="4">
        <v>80</v>
      </c>
      <c r="X23" s="4">
        <v>139</v>
      </c>
      <c r="Y23" s="4">
        <v>0.14910000000000001</v>
      </c>
      <c r="Z23" s="4">
        <v>5.3762999999999996</v>
      </c>
      <c r="AA23" s="4">
        <v>5</v>
      </c>
      <c r="AB23" s="4">
        <v>93</v>
      </c>
    </row>
    <row r="24" spans="1:28" x14ac:dyDescent="0.35">
      <c r="A24" s="4" t="s">
        <v>393</v>
      </c>
      <c r="B24" s="4" t="s">
        <v>362</v>
      </c>
      <c r="C24" s="4" t="s">
        <v>123</v>
      </c>
      <c r="D24" s="4" t="s">
        <v>3</v>
      </c>
      <c r="E24" s="4" t="s">
        <v>88</v>
      </c>
      <c r="F24" s="4">
        <v>593</v>
      </c>
      <c r="G24" s="4">
        <v>0.19139999999999999</v>
      </c>
      <c r="H24" s="4">
        <v>0.28549999999999998</v>
      </c>
      <c r="I24" s="4">
        <v>19.7302</v>
      </c>
      <c r="J24" s="4">
        <v>117</v>
      </c>
      <c r="K24" s="4">
        <v>0.17349999999999999</v>
      </c>
      <c r="L24" s="4">
        <v>1.9443999999999999</v>
      </c>
      <c r="M24" s="4">
        <v>7</v>
      </c>
      <c r="N24" s="4">
        <v>360</v>
      </c>
      <c r="O24" s="4">
        <v>141</v>
      </c>
      <c r="P24" s="4">
        <v>500</v>
      </c>
      <c r="Q24" s="4">
        <v>0.65200000000000002</v>
      </c>
      <c r="R24" s="4">
        <v>69</v>
      </c>
      <c r="S24" s="4">
        <v>69</v>
      </c>
      <c r="T24" s="4">
        <v>100</v>
      </c>
      <c r="U24" s="4">
        <v>0.64449999999999996</v>
      </c>
      <c r="V24" s="4">
        <v>75.714299999999994</v>
      </c>
      <c r="W24" s="4">
        <v>106</v>
      </c>
      <c r="X24" s="4">
        <v>140</v>
      </c>
      <c r="Y24" s="4">
        <v>0.17860000000000001</v>
      </c>
      <c r="Z24" s="4">
        <v>4.3010999999999999</v>
      </c>
      <c r="AA24" s="4">
        <v>4</v>
      </c>
      <c r="AB24" s="4">
        <v>93</v>
      </c>
    </row>
    <row r="25" spans="1:28" x14ac:dyDescent="0.35">
      <c r="A25" s="4" t="s">
        <v>394</v>
      </c>
      <c r="B25" s="4" t="s">
        <v>362</v>
      </c>
      <c r="C25" s="4" t="s">
        <v>395</v>
      </c>
      <c r="D25" s="4" t="s">
        <v>3</v>
      </c>
      <c r="E25" s="4" t="s">
        <v>88</v>
      </c>
      <c r="F25" s="4">
        <v>592</v>
      </c>
      <c r="G25" s="4">
        <v>0.20019999999999999</v>
      </c>
      <c r="H25" s="4">
        <v>0.28649999999999998</v>
      </c>
      <c r="I25" s="4">
        <v>19.087800000000001</v>
      </c>
      <c r="J25" s="4">
        <v>113</v>
      </c>
      <c r="K25" s="4">
        <v>0.1779</v>
      </c>
      <c r="L25" s="4">
        <v>1.6667000000000001</v>
      </c>
      <c r="M25" s="4">
        <v>6</v>
      </c>
      <c r="N25" s="4">
        <v>360</v>
      </c>
      <c r="O25" s="4">
        <v>140</v>
      </c>
      <c r="P25" s="4">
        <v>499</v>
      </c>
      <c r="Q25" s="4">
        <v>0.62460000000000004</v>
      </c>
      <c r="R25" s="4">
        <v>65</v>
      </c>
      <c r="S25" s="4">
        <v>65</v>
      </c>
      <c r="T25" s="4">
        <v>100</v>
      </c>
      <c r="U25" s="4">
        <v>0.63009999999999999</v>
      </c>
      <c r="V25" s="4">
        <v>72.661900000000003</v>
      </c>
      <c r="W25" s="4">
        <v>101</v>
      </c>
      <c r="X25" s="4">
        <v>139</v>
      </c>
      <c r="Y25" s="4">
        <v>0.19320000000000001</v>
      </c>
      <c r="Z25" s="4">
        <v>6.4516</v>
      </c>
      <c r="AA25" s="4">
        <v>6</v>
      </c>
      <c r="AB25" s="4">
        <v>93</v>
      </c>
    </row>
    <row r="26" spans="1:28" x14ac:dyDescent="0.35">
      <c r="A26" s="4" t="s">
        <v>396</v>
      </c>
      <c r="B26" s="4" t="s">
        <v>362</v>
      </c>
      <c r="C26" s="4" t="s">
        <v>397</v>
      </c>
      <c r="D26" s="4" t="s">
        <v>3</v>
      </c>
      <c r="E26" s="4" t="s">
        <v>398</v>
      </c>
      <c r="F26" s="4">
        <v>592</v>
      </c>
      <c r="G26" s="4">
        <v>0.1852</v>
      </c>
      <c r="H26" s="4">
        <v>0.24540000000000001</v>
      </c>
      <c r="I26" s="4">
        <v>13.0068</v>
      </c>
      <c r="J26" s="4">
        <v>77</v>
      </c>
      <c r="K26" s="4">
        <v>0.1603</v>
      </c>
      <c r="L26" s="4">
        <v>0</v>
      </c>
      <c r="M26" s="4">
        <v>0</v>
      </c>
      <c r="N26" s="4">
        <v>360</v>
      </c>
      <c r="O26" s="4">
        <v>140</v>
      </c>
      <c r="P26" s="4">
        <v>499</v>
      </c>
      <c r="Q26" s="4">
        <v>0.5645</v>
      </c>
      <c r="R26" s="4">
        <v>63</v>
      </c>
      <c r="S26" s="4">
        <v>63</v>
      </c>
      <c r="T26" s="4">
        <v>100</v>
      </c>
      <c r="U26" s="4">
        <v>0.53239999999999998</v>
      </c>
      <c r="V26" s="4">
        <v>52.518000000000001</v>
      </c>
      <c r="W26" s="4">
        <v>73</v>
      </c>
      <c r="X26" s="4">
        <v>139</v>
      </c>
      <c r="Y26" s="4">
        <v>0.1457</v>
      </c>
      <c r="Z26" s="4">
        <v>4.3010999999999999</v>
      </c>
      <c r="AA26" s="4">
        <v>4</v>
      </c>
      <c r="AB26" s="4">
        <v>93</v>
      </c>
    </row>
    <row r="27" spans="1:28" x14ac:dyDescent="0.35">
      <c r="A27" s="4" t="s">
        <v>399</v>
      </c>
      <c r="B27" s="4" t="s">
        <v>362</v>
      </c>
      <c r="C27" s="4" t="s">
        <v>131</v>
      </c>
      <c r="D27" s="4" t="s">
        <v>3</v>
      </c>
      <c r="E27" s="4" t="s">
        <v>88</v>
      </c>
      <c r="F27" s="4">
        <v>592</v>
      </c>
      <c r="G27" s="4">
        <v>0.19689999999999999</v>
      </c>
      <c r="H27" s="4">
        <v>0.28610000000000002</v>
      </c>
      <c r="I27" s="4">
        <v>18.412199999999999</v>
      </c>
      <c r="J27" s="4">
        <v>109</v>
      </c>
      <c r="K27" s="4">
        <v>0.17469999999999999</v>
      </c>
      <c r="L27" s="4">
        <v>1.3889</v>
      </c>
      <c r="M27" s="4">
        <v>5</v>
      </c>
      <c r="N27" s="4">
        <v>360</v>
      </c>
      <c r="O27" s="4">
        <v>140</v>
      </c>
      <c r="P27" s="4">
        <v>499</v>
      </c>
      <c r="Q27" s="4">
        <v>0.65049999999999997</v>
      </c>
      <c r="R27" s="4">
        <v>67</v>
      </c>
      <c r="S27" s="4">
        <v>67</v>
      </c>
      <c r="T27" s="4">
        <v>100</v>
      </c>
      <c r="U27" s="4">
        <v>0.64119999999999999</v>
      </c>
      <c r="V27" s="4">
        <v>71.942400000000006</v>
      </c>
      <c r="W27" s="4">
        <v>100</v>
      </c>
      <c r="X27" s="4">
        <v>139</v>
      </c>
      <c r="Y27" s="4">
        <v>0.1865</v>
      </c>
      <c r="Z27" s="4">
        <v>4.3010999999999999</v>
      </c>
      <c r="AA27" s="4">
        <v>4</v>
      </c>
      <c r="AB27" s="4">
        <v>93</v>
      </c>
    </row>
    <row r="28" spans="1:28" x14ac:dyDescent="0.35">
      <c r="A28" s="4" t="s">
        <v>400</v>
      </c>
      <c r="B28" s="4" t="s">
        <v>362</v>
      </c>
      <c r="C28" s="4" t="s">
        <v>133</v>
      </c>
      <c r="D28" s="4" t="s">
        <v>3</v>
      </c>
      <c r="E28" s="4" t="s">
        <v>88</v>
      </c>
      <c r="F28" s="4">
        <v>589</v>
      </c>
      <c r="G28" s="4">
        <v>0.18229999999999999</v>
      </c>
      <c r="H28" s="4">
        <v>0.25990000000000002</v>
      </c>
      <c r="I28" s="4">
        <v>15.7895</v>
      </c>
      <c r="J28" s="4">
        <v>93</v>
      </c>
      <c r="K28" s="4">
        <v>0.1661</v>
      </c>
      <c r="L28" s="4">
        <v>0.83330000000000004</v>
      </c>
      <c r="M28" s="4">
        <v>3</v>
      </c>
      <c r="N28" s="4">
        <v>360</v>
      </c>
      <c r="O28" s="4">
        <v>137</v>
      </c>
      <c r="P28" s="4">
        <v>496</v>
      </c>
      <c r="Q28" s="4">
        <v>0.57530000000000003</v>
      </c>
      <c r="R28" s="4">
        <v>60</v>
      </c>
      <c r="S28" s="4">
        <v>60</v>
      </c>
      <c r="T28" s="4">
        <v>100</v>
      </c>
      <c r="U28" s="4">
        <v>0.57320000000000004</v>
      </c>
      <c r="V28" s="4">
        <v>63.235300000000002</v>
      </c>
      <c r="W28" s="4">
        <v>86</v>
      </c>
      <c r="X28" s="4">
        <v>136</v>
      </c>
      <c r="Y28" s="4">
        <v>0.1648</v>
      </c>
      <c r="Z28" s="4">
        <v>4.3010999999999999</v>
      </c>
      <c r="AA28" s="4">
        <v>4</v>
      </c>
      <c r="AB28" s="4">
        <v>93</v>
      </c>
    </row>
    <row r="29" spans="1:28" x14ac:dyDescent="0.35">
      <c r="A29" s="4" t="s">
        <v>401</v>
      </c>
      <c r="B29" s="4" t="s">
        <v>402</v>
      </c>
      <c r="C29" s="4" t="s">
        <v>135</v>
      </c>
      <c r="D29" s="4" t="s">
        <v>3</v>
      </c>
      <c r="E29" s="4" t="s">
        <v>126</v>
      </c>
      <c r="F29" s="4">
        <v>592</v>
      </c>
      <c r="G29" s="4">
        <v>0.1759</v>
      </c>
      <c r="H29" s="4">
        <v>0.27300000000000002</v>
      </c>
      <c r="I29" s="4">
        <v>19.425699999999999</v>
      </c>
      <c r="J29" s="4">
        <v>115</v>
      </c>
      <c r="K29" s="4">
        <v>0.16320000000000001</v>
      </c>
      <c r="L29" s="4">
        <v>1.1111</v>
      </c>
      <c r="M29" s="4">
        <v>4</v>
      </c>
      <c r="N29" s="4">
        <v>360</v>
      </c>
      <c r="O29" s="4">
        <v>140</v>
      </c>
      <c r="P29" s="4">
        <v>499</v>
      </c>
      <c r="Q29" s="4">
        <v>0.63900000000000001</v>
      </c>
      <c r="R29" s="4">
        <v>70</v>
      </c>
      <c r="S29" s="4">
        <v>70</v>
      </c>
      <c r="T29" s="4">
        <v>100</v>
      </c>
      <c r="U29" s="4">
        <v>0.64259999999999995</v>
      </c>
      <c r="V29" s="4">
        <v>76.259</v>
      </c>
      <c r="W29" s="4">
        <v>106</v>
      </c>
      <c r="X29" s="4">
        <v>139</v>
      </c>
      <c r="Y29" s="4">
        <v>0.14549999999999999</v>
      </c>
      <c r="Z29" s="4">
        <v>5.3762999999999996</v>
      </c>
      <c r="AA29" s="4">
        <v>5</v>
      </c>
      <c r="AB29" s="4">
        <v>93</v>
      </c>
    </row>
    <row r="30" spans="1:28" x14ac:dyDescent="0.35">
      <c r="A30" s="4" t="s">
        <v>403</v>
      </c>
      <c r="B30" s="4" t="s">
        <v>362</v>
      </c>
      <c r="C30" s="4" t="s">
        <v>129</v>
      </c>
      <c r="D30" s="4" t="s">
        <v>3</v>
      </c>
      <c r="E30" s="4" t="s">
        <v>126</v>
      </c>
      <c r="F30" s="4">
        <v>592</v>
      </c>
      <c r="G30" s="4">
        <v>0.18229999999999999</v>
      </c>
      <c r="H30" s="4">
        <v>0.26190000000000002</v>
      </c>
      <c r="I30" s="4">
        <v>18.581099999999999</v>
      </c>
      <c r="J30" s="4">
        <v>110</v>
      </c>
      <c r="K30" s="4">
        <v>0.16320000000000001</v>
      </c>
      <c r="L30" s="4">
        <v>1.3889</v>
      </c>
      <c r="M30" s="4">
        <v>5</v>
      </c>
      <c r="N30" s="4">
        <v>360</v>
      </c>
      <c r="O30" s="4">
        <v>140</v>
      </c>
      <c r="P30" s="4">
        <v>499</v>
      </c>
      <c r="Q30" s="4">
        <v>0.58350000000000002</v>
      </c>
      <c r="R30" s="4">
        <v>66</v>
      </c>
      <c r="S30" s="4">
        <v>66</v>
      </c>
      <c r="T30" s="4">
        <v>100</v>
      </c>
      <c r="U30" s="4">
        <v>0.59530000000000005</v>
      </c>
      <c r="V30" s="4">
        <v>71.942400000000006</v>
      </c>
      <c r="W30" s="4">
        <v>100</v>
      </c>
      <c r="X30" s="4">
        <v>139</v>
      </c>
      <c r="Y30" s="4">
        <v>0.14580000000000001</v>
      </c>
      <c r="Z30" s="4">
        <v>5.3762999999999996</v>
      </c>
      <c r="AA30" s="4">
        <v>5</v>
      </c>
      <c r="AB30" s="4">
        <v>93</v>
      </c>
    </row>
    <row r="31" spans="1:28" x14ac:dyDescent="0.35">
      <c r="A31" s="4" t="s">
        <v>404</v>
      </c>
      <c r="B31" s="4" t="s">
        <v>362</v>
      </c>
      <c r="C31" s="4" t="s">
        <v>137</v>
      </c>
      <c r="D31" s="4" t="s">
        <v>3</v>
      </c>
      <c r="E31" s="4" t="s">
        <v>126</v>
      </c>
      <c r="F31" s="4">
        <v>759</v>
      </c>
      <c r="G31" s="4">
        <v>0.1852</v>
      </c>
      <c r="H31" s="4">
        <v>0.25409999999999999</v>
      </c>
      <c r="I31" s="4">
        <v>16.073799999999999</v>
      </c>
      <c r="J31" s="4">
        <v>122</v>
      </c>
      <c r="K31" s="4">
        <v>0.16539999999999999</v>
      </c>
      <c r="L31" s="4">
        <v>1.3889</v>
      </c>
      <c r="M31" s="4">
        <v>5</v>
      </c>
      <c r="N31" s="4">
        <v>360</v>
      </c>
      <c r="O31" s="4">
        <v>307</v>
      </c>
      <c r="P31" s="4">
        <v>666</v>
      </c>
      <c r="Q31" s="4">
        <v>0.58199999999999996</v>
      </c>
      <c r="R31" s="4">
        <v>67</v>
      </c>
      <c r="S31" s="4">
        <v>67</v>
      </c>
      <c r="T31" s="4">
        <v>100</v>
      </c>
      <c r="U31" s="4">
        <v>0.39140000000000003</v>
      </c>
      <c r="V31" s="4">
        <v>36.601300000000002</v>
      </c>
      <c r="W31" s="4">
        <v>112</v>
      </c>
      <c r="X31" s="4">
        <v>306</v>
      </c>
      <c r="Y31" s="4">
        <v>0.14580000000000001</v>
      </c>
      <c r="Z31" s="4">
        <v>5.3762999999999996</v>
      </c>
      <c r="AA31" s="4">
        <v>5</v>
      </c>
      <c r="AB31" s="4">
        <v>93</v>
      </c>
    </row>
    <row r="32" spans="1:28" x14ac:dyDescent="0.35">
      <c r="A32" s="4" t="s">
        <v>405</v>
      </c>
      <c r="B32" s="4" t="s">
        <v>402</v>
      </c>
      <c r="C32" s="4" t="s">
        <v>290</v>
      </c>
      <c r="D32" s="4" t="s">
        <v>3</v>
      </c>
      <c r="E32" s="4" t="s">
        <v>126</v>
      </c>
      <c r="F32" s="4">
        <v>592</v>
      </c>
      <c r="G32" s="4">
        <v>0.17910000000000001</v>
      </c>
      <c r="H32" s="4">
        <v>0.26469999999999999</v>
      </c>
      <c r="I32" s="4">
        <v>18.75</v>
      </c>
      <c r="J32" s="4">
        <v>111</v>
      </c>
      <c r="K32" s="4">
        <v>0.1615</v>
      </c>
      <c r="L32" s="4">
        <v>0.83330000000000004</v>
      </c>
      <c r="M32" s="4">
        <v>3</v>
      </c>
      <c r="N32" s="4">
        <v>360</v>
      </c>
      <c r="O32" s="4">
        <v>140</v>
      </c>
      <c r="P32" s="4">
        <v>499</v>
      </c>
      <c r="Q32" s="4">
        <v>0.6028</v>
      </c>
      <c r="R32" s="4">
        <v>69</v>
      </c>
      <c r="S32" s="4">
        <v>69</v>
      </c>
      <c r="T32" s="4">
        <v>100</v>
      </c>
      <c r="U32" s="4">
        <v>0.61150000000000004</v>
      </c>
      <c r="V32" s="4">
        <v>74.100700000000003</v>
      </c>
      <c r="W32" s="4">
        <v>103</v>
      </c>
      <c r="X32" s="4">
        <v>139</v>
      </c>
      <c r="Y32" s="4">
        <v>0.14560000000000001</v>
      </c>
      <c r="Z32" s="4">
        <v>5.3762999999999996</v>
      </c>
      <c r="AA32" s="4">
        <v>5</v>
      </c>
      <c r="AB32" s="4">
        <v>93</v>
      </c>
    </row>
    <row r="33" spans="1:28" x14ac:dyDescent="0.35">
      <c r="A33" s="4" t="s">
        <v>406</v>
      </c>
      <c r="B33" s="4" t="s">
        <v>362</v>
      </c>
      <c r="C33" s="4" t="s">
        <v>140</v>
      </c>
      <c r="D33" s="4" t="s">
        <v>3</v>
      </c>
      <c r="E33" s="4" t="s">
        <v>126</v>
      </c>
      <c r="F33" s="4">
        <v>592</v>
      </c>
      <c r="G33" s="4">
        <v>0.17910000000000001</v>
      </c>
      <c r="H33" s="4">
        <v>0.2697</v>
      </c>
      <c r="I33" s="4">
        <v>19.256799999999998</v>
      </c>
      <c r="J33" s="4">
        <v>114</v>
      </c>
      <c r="K33" s="4">
        <v>0.16439999999999999</v>
      </c>
      <c r="L33" s="4">
        <v>1.3889</v>
      </c>
      <c r="M33" s="4">
        <v>5</v>
      </c>
      <c r="N33" s="4">
        <v>360</v>
      </c>
      <c r="O33" s="4">
        <v>140</v>
      </c>
      <c r="P33" s="4">
        <v>499</v>
      </c>
      <c r="Q33" s="4">
        <v>0.62109999999999999</v>
      </c>
      <c r="R33" s="4">
        <v>70</v>
      </c>
      <c r="S33" s="4">
        <v>70</v>
      </c>
      <c r="T33" s="4">
        <v>100</v>
      </c>
      <c r="U33" s="4">
        <v>0.62549999999999994</v>
      </c>
      <c r="V33" s="4">
        <v>74.820099999999996</v>
      </c>
      <c r="W33" s="4">
        <v>104</v>
      </c>
      <c r="X33" s="4">
        <v>139</v>
      </c>
      <c r="Y33" s="4">
        <v>0.14580000000000001</v>
      </c>
      <c r="Z33" s="4">
        <v>5.3762999999999996</v>
      </c>
      <c r="AA33" s="4">
        <v>5</v>
      </c>
      <c r="AB33" s="4">
        <v>93</v>
      </c>
    </row>
    <row r="34" spans="1:28" x14ac:dyDescent="0.35">
      <c r="A34" s="4" t="s">
        <v>407</v>
      </c>
      <c r="B34" s="4" t="s">
        <v>402</v>
      </c>
      <c r="C34" s="4" t="s">
        <v>152</v>
      </c>
      <c r="D34" s="4" t="s">
        <v>3</v>
      </c>
      <c r="E34" s="4" t="s">
        <v>88</v>
      </c>
      <c r="F34" s="4">
        <v>597</v>
      </c>
      <c r="G34" s="4">
        <v>0.18809999999999999</v>
      </c>
      <c r="H34" s="4">
        <v>0.30130000000000001</v>
      </c>
      <c r="I34" s="4">
        <v>22.278099999999998</v>
      </c>
      <c r="J34" s="4">
        <v>133</v>
      </c>
      <c r="K34" s="4">
        <v>0.16750000000000001</v>
      </c>
      <c r="L34" s="4">
        <v>1.6667000000000001</v>
      </c>
      <c r="M34" s="4">
        <v>6</v>
      </c>
      <c r="N34" s="4">
        <v>360</v>
      </c>
      <c r="O34" s="4">
        <v>145</v>
      </c>
      <c r="P34" s="4">
        <v>504</v>
      </c>
      <c r="Q34" s="4">
        <v>0.7</v>
      </c>
      <c r="R34" s="4">
        <v>79</v>
      </c>
      <c r="S34" s="4">
        <v>79</v>
      </c>
      <c r="T34" s="4">
        <v>100</v>
      </c>
      <c r="U34" s="4">
        <v>0.7238</v>
      </c>
      <c r="V34" s="4">
        <v>85.416700000000006</v>
      </c>
      <c r="W34" s="4">
        <v>123</v>
      </c>
      <c r="X34" s="4">
        <v>144</v>
      </c>
      <c r="Y34" s="4">
        <v>0.1653</v>
      </c>
      <c r="Z34" s="4">
        <v>4.3010999999999999</v>
      </c>
      <c r="AA34" s="4">
        <v>4</v>
      </c>
      <c r="AB34" s="4">
        <v>93</v>
      </c>
    </row>
    <row r="35" spans="1:28" x14ac:dyDescent="0.35">
      <c r="A35" s="4" t="s">
        <v>413</v>
      </c>
      <c r="B35" s="4" t="s">
        <v>362</v>
      </c>
      <c r="C35" s="4" t="s">
        <v>144</v>
      </c>
      <c r="D35" s="4" t="s">
        <v>3</v>
      </c>
      <c r="E35" s="4" t="s">
        <v>88</v>
      </c>
      <c r="F35" s="4">
        <v>593</v>
      </c>
      <c r="G35" s="4">
        <v>0.19420000000000001</v>
      </c>
      <c r="H35" s="4">
        <v>0.28460000000000002</v>
      </c>
      <c r="I35" s="4">
        <v>19.561599999999999</v>
      </c>
      <c r="J35" s="4">
        <v>116</v>
      </c>
      <c r="K35" s="4">
        <v>0.1754</v>
      </c>
      <c r="L35" s="4">
        <v>1.9443999999999999</v>
      </c>
      <c r="M35" s="4">
        <v>7</v>
      </c>
      <c r="N35" s="4">
        <v>360</v>
      </c>
      <c r="O35" s="4">
        <v>141</v>
      </c>
      <c r="P35" s="4">
        <v>500</v>
      </c>
      <c r="Q35" s="4">
        <v>0.6381</v>
      </c>
      <c r="R35" s="4">
        <v>68</v>
      </c>
      <c r="S35" s="4">
        <v>68</v>
      </c>
      <c r="T35" s="4">
        <v>100</v>
      </c>
      <c r="U35" s="4">
        <v>0.63219999999999998</v>
      </c>
      <c r="V35" s="4">
        <v>75</v>
      </c>
      <c r="W35" s="4">
        <v>105</v>
      </c>
      <c r="X35" s="4">
        <v>140</v>
      </c>
      <c r="Y35" s="4">
        <v>0.18379999999999999</v>
      </c>
      <c r="Z35" s="4">
        <v>4.3010999999999999</v>
      </c>
      <c r="AA35" s="4">
        <v>4</v>
      </c>
      <c r="AB35" s="4">
        <v>93</v>
      </c>
    </row>
    <row r="36" spans="1:28" x14ac:dyDescent="0.35">
      <c r="A36" s="4" t="s">
        <v>414</v>
      </c>
      <c r="B36" s="4" t="s">
        <v>415</v>
      </c>
      <c r="C36" s="4" t="s">
        <v>146</v>
      </c>
      <c r="D36" s="4" t="s">
        <v>3</v>
      </c>
      <c r="E36" s="4" t="s">
        <v>88</v>
      </c>
      <c r="F36" s="4">
        <v>928</v>
      </c>
      <c r="G36" s="4">
        <v>0.25030000000000002</v>
      </c>
      <c r="H36" s="4">
        <v>0.30399999999999999</v>
      </c>
      <c r="I36" s="4">
        <v>20.581900000000001</v>
      </c>
      <c r="J36" s="4">
        <v>191</v>
      </c>
      <c r="K36" s="4">
        <v>0.1774</v>
      </c>
      <c r="L36" s="4">
        <v>2.7778</v>
      </c>
      <c r="M36" s="4">
        <v>10</v>
      </c>
      <c r="N36" s="4">
        <v>360</v>
      </c>
      <c r="O36" s="4">
        <v>476</v>
      </c>
      <c r="P36" s="4">
        <v>835</v>
      </c>
      <c r="Q36" s="4">
        <v>0.49059999999999998</v>
      </c>
      <c r="R36" s="4">
        <v>43</v>
      </c>
      <c r="S36" s="4">
        <v>43</v>
      </c>
      <c r="T36" s="4">
        <v>100</v>
      </c>
      <c r="U36" s="4">
        <v>0.43369999999999997</v>
      </c>
      <c r="V36" s="4">
        <v>37.8947</v>
      </c>
      <c r="W36" s="4">
        <v>180</v>
      </c>
      <c r="X36" s="4">
        <v>475</v>
      </c>
      <c r="Y36" s="4">
        <v>0.13189999999999999</v>
      </c>
      <c r="Z36" s="4">
        <v>1.0752999999999999</v>
      </c>
      <c r="AA36" s="4">
        <v>1</v>
      </c>
      <c r="AB36" s="4">
        <v>93</v>
      </c>
    </row>
    <row r="37" spans="1:28" x14ac:dyDescent="0.35">
      <c r="A37" s="4" t="s">
        <v>416</v>
      </c>
      <c r="B37" s="4" t="s">
        <v>402</v>
      </c>
      <c r="C37" s="4" t="s">
        <v>148</v>
      </c>
      <c r="D37" s="4" t="s">
        <v>3</v>
      </c>
      <c r="E37" s="4" t="s">
        <v>88</v>
      </c>
      <c r="F37" s="4">
        <v>599</v>
      </c>
      <c r="G37" s="4">
        <v>0.19689999999999999</v>
      </c>
      <c r="H37" s="4">
        <v>0.30969999999999998</v>
      </c>
      <c r="I37" s="4">
        <v>23.205300000000001</v>
      </c>
      <c r="J37" s="4">
        <v>139</v>
      </c>
      <c r="K37" s="4">
        <v>0.16869999999999999</v>
      </c>
      <c r="L37" s="4">
        <v>1.6667000000000001</v>
      </c>
      <c r="M37" s="4">
        <v>6</v>
      </c>
      <c r="N37" s="4">
        <v>360</v>
      </c>
      <c r="O37" s="4">
        <v>147</v>
      </c>
      <c r="P37" s="4">
        <v>506</v>
      </c>
      <c r="Q37" s="4">
        <v>0.72670000000000001</v>
      </c>
      <c r="R37" s="4">
        <v>83</v>
      </c>
      <c r="S37" s="4">
        <v>83</v>
      </c>
      <c r="T37" s="4">
        <v>100</v>
      </c>
      <c r="U37" s="4">
        <v>0.74919999999999998</v>
      </c>
      <c r="V37" s="4">
        <v>88.356200000000001</v>
      </c>
      <c r="W37" s="4">
        <v>129</v>
      </c>
      <c r="X37" s="4">
        <v>146</v>
      </c>
      <c r="Y37" s="4">
        <v>0.1653</v>
      </c>
      <c r="Z37" s="4">
        <v>4.3010999999999999</v>
      </c>
      <c r="AA37" s="4">
        <v>4</v>
      </c>
      <c r="AB37" s="4">
        <v>93</v>
      </c>
    </row>
    <row r="38" spans="1:28" x14ac:dyDescent="0.35">
      <c r="A38" s="4" t="s">
        <v>421</v>
      </c>
      <c r="B38" s="4" t="s">
        <v>333</v>
      </c>
      <c r="C38" s="4" t="s">
        <v>150</v>
      </c>
      <c r="D38" s="4" t="s">
        <v>3</v>
      </c>
      <c r="E38" s="4" t="s">
        <v>126</v>
      </c>
      <c r="F38" s="4">
        <v>593</v>
      </c>
      <c r="G38" s="4">
        <v>0.17910000000000001</v>
      </c>
      <c r="H38" s="4">
        <v>0.26469999999999999</v>
      </c>
      <c r="I38" s="4">
        <v>17.369299999999999</v>
      </c>
      <c r="J38" s="4">
        <v>103</v>
      </c>
      <c r="K38" s="4">
        <v>0.16070000000000001</v>
      </c>
      <c r="L38" s="4">
        <v>0.55559999999999998</v>
      </c>
      <c r="M38" s="4">
        <v>2</v>
      </c>
      <c r="N38" s="4">
        <v>360</v>
      </c>
      <c r="O38" s="4">
        <v>141</v>
      </c>
      <c r="P38" s="4">
        <v>500</v>
      </c>
      <c r="Q38" s="4">
        <v>0.61509999999999998</v>
      </c>
      <c r="R38" s="4">
        <v>69</v>
      </c>
      <c r="S38" s="4">
        <v>69</v>
      </c>
      <c r="T38" s="4">
        <v>100</v>
      </c>
      <c r="U38" s="4">
        <v>0.61109999999999998</v>
      </c>
      <c r="V38" s="4">
        <v>68.571399999999997</v>
      </c>
      <c r="W38" s="4">
        <v>96</v>
      </c>
      <c r="X38" s="4">
        <v>140</v>
      </c>
      <c r="Y38" s="4">
        <v>0.14549999999999999</v>
      </c>
      <c r="Z38" s="4">
        <v>5.3762999999999996</v>
      </c>
      <c r="AA38" s="4">
        <v>5</v>
      </c>
      <c r="AB38" s="4">
        <v>93</v>
      </c>
    </row>
    <row r="39" spans="1:28" x14ac:dyDescent="0.35">
      <c r="A39" s="4" t="s">
        <v>422</v>
      </c>
      <c r="B39" s="4" t="s">
        <v>389</v>
      </c>
      <c r="C39" s="4" t="s">
        <v>423</v>
      </c>
      <c r="D39" s="4" t="s">
        <v>3</v>
      </c>
      <c r="E39" s="4" t="s">
        <v>88</v>
      </c>
      <c r="F39" s="4">
        <v>598</v>
      </c>
      <c r="G39" s="4">
        <v>0.1928</v>
      </c>
      <c r="H39" s="4">
        <v>0.29420000000000002</v>
      </c>
      <c r="I39" s="4">
        <v>22.2408</v>
      </c>
      <c r="J39" s="4">
        <v>133</v>
      </c>
      <c r="K39" s="4">
        <v>0.1681</v>
      </c>
      <c r="L39" s="4">
        <v>1.6667000000000001</v>
      </c>
      <c r="M39" s="4">
        <v>6</v>
      </c>
      <c r="N39" s="4">
        <v>360</v>
      </c>
      <c r="O39" s="4">
        <v>146</v>
      </c>
      <c r="P39" s="4">
        <v>505</v>
      </c>
      <c r="Q39" s="4">
        <v>0.69799999999999995</v>
      </c>
      <c r="R39" s="4">
        <v>78</v>
      </c>
      <c r="S39" s="4">
        <v>78</v>
      </c>
      <c r="T39" s="4">
        <v>100</v>
      </c>
      <c r="U39" s="4">
        <v>0.68969999999999998</v>
      </c>
      <c r="V39" s="4">
        <v>84.827600000000004</v>
      </c>
      <c r="W39" s="4">
        <v>123</v>
      </c>
      <c r="X39" s="4">
        <v>145</v>
      </c>
      <c r="Y39" s="4">
        <v>0.1653</v>
      </c>
      <c r="Z39" s="4">
        <v>4.3010999999999999</v>
      </c>
      <c r="AA39" s="4">
        <v>4</v>
      </c>
      <c r="AB39" s="4">
        <v>93</v>
      </c>
    </row>
    <row r="40" spans="1:28" x14ac:dyDescent="0.35">
      <c r="A40" s="4" t="s">
        <v>428</v>
      </c>
      <c r="B40" s="4" t="s">
        <v>333</v>
      </c>
      <c r="C40" s="4" t="s">
        <v>156</v>
      </c>
      <c r="D40" s="4" t="s">
        <v>3</v>
      </c>
      <c r="E40" s="4" t="s">
        <v>126</v>
      </c>
      <c r="F40" s="4">
        <v>593</v>
      </c>
      <c r="G40" s="4">
        <v>0.18229999999999999</v>
      </c>
      <c r="H40" s="4">
        <v>0.26300000000000001</v>
      </c>
      <c r="I40" s="4">
        <v>17.5379</v>
      </c>
      <c r="J40" s="4">
        <v>104</v>
      </c>
      <c r="K40" s="4">
        <v>0.1668</v>
      </c>
      <c r="L40" s="4">
        <v>1.6667000000000001</v>
      </c>
      <c r="M40" s="4">
        <v>6</v>
      </c>
      <c r="N40" s="4">
        <v>360</v>
      </c>
      <c r="O40" s="4">
        <v>141</v>
      </c>
      <c r="P40" s="4">
        <v>500</v>
      </c>
      <c r="Q40" s="4">
        <v>0.61329999999999996</v>
      </c>
      <c r="R40" s="4">
        <v>71</v>
      </c>
      <c r="S40" s="4">
        <v>71</v>
      </c>
      <c r="T40" s="4">
        <v>100</v>
      </c>
      <c r="U40" s="4">
        <v>0.58760000000000001</v>
      </c>
      <c r="V40" s="4">
        <v>66.428600000000003</v>
      </c>
      <c r="W40" s="4">
        <v>93</v>
      </c>
      <c r="X40" s="4">
        <v>140</v>
      </c>
      <c r="Y40" s="4">
        <v>0.14660000000000001</v>
      </c>
      <c r="Z40" s="4">
        <v>5.3762999999999996</v>
      </c>
      <c r="AA40" s="4">
        <v>5</v>
      </c>
      <c r="AB40" s="4">
        <v>93</v>
      </c>
    </row>
    <row r="41" spans="1:28" x14ac:dyDescent="0.35">
      <c r="A41" s="4" t="s">
        <v>429</v>
      </c>
      <c r="B41" s="4" t="s">
        <v>389</v>
      </c>
      <c r="C41" s="4" t="s">
        <v>430</v>
      </c>
      <c r="D41" s="4" t="s">
        <v>3</v>
      </c>
      <c r="E41" s="4" t="s">
        <v>215</v>
      </c>
      <c r="F41" s="4">
        <v>591</v>
      </c>
      <c r="G41" s="4">
        <v>0.17019999999999999</v>
      </c>
      <c r="H41" s="4">
        <v>0.24909999999999999</v>
      </c>
      <c r="I41" s="4">
        <v>16.0745</v>
      </c>
      <c r="J41" s="4">
        <v>95</v>
      </c>
      <c r="K41" s="4">
        <v>0.14349999999999999</v>
      </c>
      <c r="L41" s="4">
        <v>0</v>
      </c>
      <c r="M41" s="4">
        <v>0</v>
      </c>
      <c r="N41" s="4">
        <v>360</v>
      </c>
      <c r="O41" s="4">
        <v>139</v>
      </c>
      <c r="P41" s="4">
        <v>498</v>
      </c>
      <c r="Q41" s="4">
        <v>0.57420000000000004</v>
      </c>
      <c r="R41" s="4">
        <v>63</v>
      </c>
      <c r="S41" s="4">
        <v>63</v>
      </c>
      <c r="T41" s="4">
        <v>100</v>
      </c>
      <c r="U41" s="4">
        <v>0.57909999999999995</v>
      </c>
      <c r="V41" s="4">
        <v>65.217399999999998</v>
      </c>
      <c r="W41" s="4">
        <v>90</v>
      </c>
      <c r="X41" s="4">
        <v>138</v>
      </c>
      <c r="Y41" s="4">
        <v>0.16819999999999999</v>
      </c>
      <c r="Z41" s="4">
        <v>5.3762999999999996</v>
      </c>
      <c r="AA41" s="4">
        <v>5</v>
      </c>
      <c r="AB41" s="4">
        <v>93</v>
      </c>
    </row>
    <row r="42" spans="1:28" x14ac:dyDescent="0.35">
      <c r="A42" s="4" t="s">
        <v>433</v>
      </c>
      <c r="B42" s="4" t="s">
        <v>49</v>
      </c>
      <c r="C42" s="4" t="s">
        <v>168</v>
      </c>
      <c r="D42" s="4" t="s">
        <v>3</v>
      </c>
      <c r="E42" s="4" t="s">
        <v>126</v>
      </c>
      <c r="F42" s="4">
        <v>570</v>
      </c>
      <c r="G42" s="4">
        <v>0.18659999999999999</v>
      </c>
      <c r="H42" s="4">
        <v>0.25879999999999997</v>
      </c>
      <c r="I42" s="4">
        <v>15.614000000000001</v>
      </c>
      <c r="J42" s="4">
        <v>89</v>
      </c>
      <c r="K42" s="4">
        <v>0.17419999999999999</v>
      </c>
      <c r="L42" s="4">
        <v>1.3889</v>
      </c>
      <c r="M42" s="4">
        <v>5</v>
      </c>
      <c r="N42" s="4">
        <v>360</v>
      </c>
      <c r="O42" s="4">
        <v>118</v>
      </c>
      <c r="P42" s="4">
        <v>477</v>
      </c>
      <c r="Q42" s="4">
        <v>0.62180000000000002</v>
      </c>
      <c r="R42" s="4">
        <v>67</v>
      </c>
      <c r="S42" s="4">
        <v>67</v>
      </c>
      <c r="T42" s="4">
        <v>100</v>
      </c>
      <c r="U42" s="4">
        <v>0.60899999999999999</v>
      </c>
      <c r="V42" s="4">
        <v>67.5214</v>
      </c>
      <c r="W42" s="4">
        <v>79</v>
      </c>
      <c r="X42" s="4">
        <v>117</v>
      </c>
      <c r="Y42" s="4">
        <v>0.1459</v>
      </c>
      <c r="Z42" s="4">
        <v>5.3762999999999996</v>
      </c>
      <c r="AA42" s="4">
        <v>5</v>
      </c>
      <c r="AB42" s="4">
        <v>93</v>
      </c>
    </row>
    <row r="43" spans="1:28" x14ac:dyDescent="0.35">
      <c r="A43" s="4" t="s">
        <v>434</v>
      </c>
      <c r="B43" s="4" t="s">
        <v>333</v>
      </c>
      <c r="C43" s="4" t="s">
        <v>173</v>
      </c>
      <c r="D43" s="4" t="s">
        <v>3</v>
      </c>
      <c r="E43" s="4" t="s">
        <v>88</v>
      </c>
      <c r="F43" s="4">
        <v>592</v>
      </c>
      <c r="G43" s="4">
        <v>0.18809999999999999</v>
      </c>
      <c r="H43" s="4">
        <v>0.28370000000000001</v>
      </c>
      <c r="I43" s="4">
        <v>18.918900000000001</v>
      </c>
      <c r="J43" s="4">
        <v>112</v>
      </c>
      <c r="K43" s="4">
        <v>0.16489999999999999</v>
      </c>
      <c r="L43" s="4">
        <v>0.55559999999999998</v>
      </c>
      <c r="M43" s="4">
        <v>2</v>
      </c>
      <c r="N43" s="4">
        <v>360</v>
      </c>
      <c r="O43" s="4">
        <v>140</v>
      </c>
      <c r="P43" s="4">
        <v>499</v>
      </c>
      <c r="Q43" s="4">
        <v>0.66159999999999997</v>
      </c>
      <c r="R43" s="4">
        <v>68</v>
      </c>
      <c r="S43" s="4">
        <v>68</v>
      </c>
      <c r="T43" s="4">
        <v>100</v>
      </c>
      <c r="U43" s="4">
        <v>0.67110000000000003</v>
      </c>
      <c r="V43" s="4">
        <v>76.259</v>
      </c>
      <c r="W43" s="4">
        <v>106</v>
      </c>
      <c r="X43" s="4">
        <v>139</v>
      </c>
      <c r="Y43" s="4">
        <v>0.1648</v>
      </c>
      <c r="Z43" s="4">
        <v>4.3010999999999999</v>
      </c>
      <c r="AA43" s="4">
        <v>4</v>
      </c>
      <c r="AB43" s="4">
        <v>93</v>
      </c>
    </row>
    <row r="44" spans="1:28" x14ac:dyDescent="0.35">
      <c r="A44" s="4" t="s">
        <v>435</v>
      </c>
      <c r="B44" s="4" t="s">
        <v>389</v>
      </c>
      <c r="C44" s="4" t="s">
        <v>175</v>
      </c>
      <c r="D44" s="4" t="s">
        <v>3</v>
      </c>
      <c r="E44" s="4" t="s">
        <v>176</v>
      </c>
      <c r="F44" s="4">
        <v>577</v>
      </c>
      <c r="G44" s="4">
        <v>0.2034</v>
      </c>
      <c r="H44" s="4">
        <v>0.27929999999999999</v>
      </c>
      <c r="I44" s="4">
        <v>17.157699999999998</v>
      </c>
      <c r="J44" s="4">
        <v>99</v>
      </c>
      <c r="K44" s="4">
        <v>0.1731</v>
      </c>
      <c r="L44" s="4">
        <v>0.28739999999999999</v>
      </c>
      <c r="M44" s="4">
        <v>1</v>
      </c>
      <c r="N44" s="4">
        <v>348</v>
      </c>
      <c r="O44" s="4">
        <v>137</v>
      </c>
      <c r="P44" s="4">
        <v>484</v>
      </c>
      <c r="Q44" s="4">
        <v>0.64</v>
      </c>
      <c r="R44" s="4">
        <v>68</v>
      </c>
      <c r="S44" s="4">
        <v>68</v>
      </c>
      <c r="T44" s="4">
        <v>100</v>
      </c>
      <c r="U44" s="4">
        <v>0.63180000000000003</v>
      </c>
      <c r="V44" s="4">
        <v>68.382400000000004</v>
      </c>
      <c r="W44" s="4">
        <v>93</v>
      </c>
      <c r="X44" s="4">
        <v>136</v>
      </c>
      <c r="Y44" s="4">
        <v>0.1608</v>
      </c>
      <c r="Z44" s="4">
        <v>5.3762999999999996</v>
      </c>
      <c r="AA44" s="4">
        <v>5</v>
      </c>
      <c r="AB44" s="4">
        <v>93</v>
      </c>
    </row>
    <row r="45" spans="1:28" x14ac:dyDescent="0.35">
      <c r="A45" s="4" t="s">
        <v>436</v>
      </c>
      <c r="B45" s="4" t="s">
        <v>389</v>
      </c>
      <c r="C45" s="4" t="s">
        <v>178</v>
      </c>
      <c r="D45" s="4" t="s">
        <v>3</v>
      </c>
      <c r="E45" s="4" t="s">
        <v>88</v>
      </c>
      <c r="F45" s="4">
        <v>591</v>
      </c>
      <c r="G45" s="4">
        <v>0.1852</v>
      </c>
      <c r="H45" s="4">
        <v>0.27800000000000002</v>
      </c>
      <c r="I45" s="4">
        <v>18.950900000000001</v>
      </c>
      <c r="J45" s="4">
        <v>112</v>
      </c>
      <c r="K45" s="4">
        <v>0.1578</v>
      </c>
      <c r="L45" s="4">
        <v>0</v>
      </c>
      <c r="M45" s="4">
        <v>0</v>
      </c>
      <c r="N45" s="4">
        <v>360</v>
      </c>
      <c r="O45" s="4">
        <v>139</v>
      </c>
      <c r="P45" s="4">
        <v>498</v>
      </c>
      <c r="Q45" s="4">
        <v>0.65990000000000004</v>
      </c>
      <c r="R45" s="4">
        <v>70</v>
      </c>
      <c r="S45" s="4">
        <v>70</v>
      </c>
      <c r="T45" s="4">
        <v>100</v>
      </c>
      <c r="U45" s="4">
        <v>0.66849999999999998</v>
      </c>
      <c r="V45" s="4">
        <v>78.260900000000007</v>
      </c>
      <c r="W45" s="4">
        <v>108</v>
      </c>
      <c r="X45" s="4">
        <v>138</v>
      </c>
      <c r="Y45" s="4">
        <v>0.16370000000000001</v>
      </c>
      <c r="Z45" s="4">
        <v>4.3010999999999999</v>
      </c>
      <c r="AA45" s="4">
        <v>4</v>
      </c>
      <c r="AB45" s="4">
        <v>93</v>
      </c>
    </row>
    <row r="46" spans="1:28" x14ac:dyDescent="0.35">
      <c r="A46" s="4" t="s">
        <v>441</v>
      </c>
      <c r="B46" s="4" t="s">
        <v>442</v>
      </c>
      <c r="C46" s="4" t="s">
        <v>184</v>
      </c>
      <c r="D46" s="4" t="s">
        <v>3</v>
      </c>
      <c r="E46" s="4" t="s">
        <v>88</v>
      </c>
      <c r="F46" s="4">
        <v>592</v>
      </c>
      <c r="G46" s="4">
        <v>0.1837</v>
      </c>
      <c r="H46" s="4">
        <v>0.25679999999999997</v>
      </c>
      <c r="I46" s="4">
        <v>14.020300000000001</v>
      </c>
      <c r="J46" s="4">
        <v>83</v>
      </c>
      <c r="K46" s="4">
        <v>0.16089999999999999</v>
      </c>
      <c r="L46" s="4">
        <v>0.55559999999999998</v>
      </c>
      <c r="M46" s="4">
        <v>2</v>
      </c>
      <c r="N46" s="4">
        <v>360</v>
      </c>
      <c r="O46" s="4">
        <v>140</v>
      </c>
      <c r="P46" s="4">
        <v>499</v>
      </c>
      <c r="Q46" s="4">
        <v>0.58460000000000001</v>
      </c>
      <c r="R46" s="4">
        <v>59</v>
      </c>
      <c r="S46" s="4">
        <v>59</v>
      </c>
      <c r="T46" s="4">
        <v>100</v>
      </c>
      <c r="U46" s="4">
        <v>0.56659999999999999</v>
      </c>
      <c r="V46" s="4">
        <v>55.395699999999998</v>
      </c>
      <c r="W46" s="4">
        <v>77</v>
      </c>
      <c r="X46" s="4">
        <v>139</v>
      </c>
      <c r="Y46" s="4">
        <v>0.16489999999999999</v>
      </c>
      <c r="Z46" s="4">
        <v>4.3010999999999999</v>
      </c>
      <c r="AA46" s="4">
        <v>4</v>
      </c>
      <c r="AB46" s="4">
        <v>93</v>
      </c>
    </row>
    <row r="47" spans="1:28" x14ac:dyDescent="0.35">
      <c r="A47" s="4" t="s">
        <v>1418</v>
      </c>
      <c r="B47" s="4" t="s">
        <v>188</v>
      </c>
      <c r="C47" s="4" t="s">
        <v>185</v>
      </c>
      <c r="D47" s="4" t="s">
        <v>3</v>
      </c>
      <c r="E47" s="4" t="s">
        <v>1419</v>
      </c>
      <c r="F47" s="4">
        <v>590</v>
      </c>
      <c r="G47" s="4">
        <v>0.1449</v>
      </c>
      <c r="H47" s="4">
        <v>0.2331</v>
      </c>
      <c r="I47" s="4">
        <v>16.610199999999999</v>
      </c>
      <c r="J47" s="4">
        <v>98</v>
      </c>
      <c r="K47" s="4">
        <v>0.12790000000000001</v>
      </c>
      <c r="L47" s="4">
        <v>0</v>
      </c>
      <c r="M47" s="4">
        <v>0</v>
      </c>
      <c r="N47" s="4">
        <v>358</v>
      </c>
      <c r="O47" s="4">
        <v>140</v>
      </c>
      <c r="P47" s="4">
        <v>497</v>
      </c>
      <c r="Q47" s="4">
        <v>0.58030000000000004</v>
      </c>
      <c r="R47" s="4">
        <v>69</v>
      </c>
      <c r="S47" s="4">
        <v>69</v>
      </c>
      <c r="T47" s="4">
        <v>100</v>
      </c>
      <c r="U47" s="4">
        <v>0.58609999999999995</v>
      </c>
      <c r="V47" s="4">
        <v>69.784199999999998</v>
      </c>
      <c r="W47" s="4">
        <v>97</v>
      </c>
      <c r="X47" s="4">
        <v>139</v>
      </c>
      <c r="Y47" s="4">
        <v>0.1106</v>
      </c>
      <c r="Z47" s="4">
        <v>1.0752999999999999</v>
      </c>
      <c r="AA47" s="4">
        <v>1</v>
      </c>
      <c r="AB47" s="4">
        <v>93</v>
      </c>
    </row>
    <row r="48" spans="1:28" x14ac:dyDescent="0.35">
      <c r="A48" s="4" t="s">
        <v>443</v>
      </c>
      <c r="B48" s="4" t="s">
        <v>360</v>
      </c>
      <c r="C48" s="4" t="s">
        <v>190</v>
      </c>
      <c r="D48" s="4" t="s">
        <v>3</v>
      </c>
      <c r="E48" s="4" t="s">
        <v>4</v>
      </c>
      <c r="F48" s="4">
        <v>647</v>
      </c>
      <c r="G48" s="4">
        <v>0.21929999999999999</v>
      </c>
      <c r="H48" s="4">
        <v>0.29609999999999997</v>
      </c>
      <c r="I48" s="4">
        <v>19.629100000000001</v>
      </c>
      <c r="J48" s="4">
        <v>127</v>
      </c>
      <c r="K48" s="4">
        <v>0.22359999999999999</v>
      </c>
      <c r="L48" s="4">
        <v>8.8643000000000001</v>
      </c>
      <c r="M48" s="4">
        <v>32</v>
      </c>
      <c r="N48" s="4">
        <v>361</v>
      </c>
      <c r="O48" s="4">
        <v>161</v>
      </c>
      <c r="P48" s="4">
        <v>521</v>
      </c>
      <c r="Q48" s="4">
        <v>0.60699999999999998</v>
      </c>
      <c r="R48" s="4">
        <v>55</v>
      </c>
      <c r="S48" s="4">
        <v>55</v>
      </c>
      <c r="T48" s="4">
        <v>100</v>
      </c>
      <c r="U48" s="4">
        <v>0.60599999999999998</v>
      </c>
      <c r="V48" s="4">
        <v>58.75</v>
      </c>
      <c r="W48" s="4">
        <v>94</v>
      </c>
      <c r="X48" s="4">
        <v>160</v>
      </c>
      <c r="Y48" s="4">
        <v>0.11020000000000001</v>
      </c>
      <c r="Z48" s="4">
        <v>0.79369999999999996</v>
      </c>
      <c r="AA48" s="4">
        <v>1</v>
      </c>
      <c r="AB48" s="4">
        <v>126</v>
      </c>
    </row>
    <row r="49" spans="1:28" x14ac:dyDescent="0.35">
      <c r="A49" s="4" t="s">
        <v>448</v>
      </c>
      <c r="B49" s="4" t="s">
        <v>362</v>
      </c>
      <c r="C49" s="4" t="s">
        <v>194</v>
      </c>
      <c r="D49" s="4" t="s">
        <v>3</v>
      </c>
      <c r="E49" s="4" t="s">
        <v>126</v>
      </c>
      <c r="F49" s="4">
        <v>591</v>
      </c>
      <c r="G49" s="4">
        <v>0.20019999999999999</v>
      </c>
      <c r="H49" s="4">
        <v>0.27110000000000001</v>
      </c>
      <c r="I49" s="4">
        <v>17.089700000000001</v>
      </c>
      <c r="J49" s="4">
        <v>101</v>
      </c>
      <c r="K49" s="4">
        <v>0.17369999999999999</v>
      </c>
      <c r="L49" s="4">
        <v>0.55559999999999998</v>
      </c>
      <c r="M49" s="4">
        <v>2</v>
      </c>
      <c r="N49" s="4">
        <v>360</v>
      </c>
      <c r="O49" s="4">
        <v>139</v>
      </c>
      <c r="P49" s="4">
        <v>498</v>
      </c>
      <c r="Q49" s="4">
        <v>0.61729999999999996</v>
      </c>
      <c r="R49" s="4">
        <v>71</v>
      </c>
      <c r="S49" s="4">
        <v>71</v>
      </c>
      <c r="T49" s="4">
        <v>100</v>
      </c>
      <c r="U49" s="4">
        <v>0.61</v>
      </c>
      <c r="V49" s="4">
        <v>68.115899999999996</v>
      </c>
      <c r="W49" s="4">
        <v>94</v>
      </c>
      <c r="X49" s="4">
        <v>138</v>
      </c>
      <c r="Y49" s="4">
        <v>0.14549999999999999</v>
      </c>
      <c r="Z49" s="4">
        <v>5.3762999999999996</v>
      </c>
      <c r="AA49" s="4">
        <v>5</v>
      </c>
      <c r="AB49" s="4">
        <v>93</v>
      </c>
    </row>
    <row r="50" spans="1:28" x14ac:dyDescent="0.35">
      <c r="A50" s="4" t="s">
        <v>451</v>
      </c>
      <c r="B50" s="4" t="s">
        <v>402</v>
      </c>
      <c r="C50" s="4" t="s">
        <v>452</v>
      </c>
      <c r="D50" s="4" t="s">
        <v>3</v>
      </c>
      <c r="E50" s="4" t="s">
        <v>88</v>
      </c>
      <c r="F50" s="4">
        <v>594</v>
      </c>
      <c r="G50" s="4">
        <v>0.18809999999999999</v>
      </c>
      <c r="H50" s="4">
        <v>0.27450000000000002</v>
      </c>
      <c r="I50" s="4">
        <v>18.8552</v>
      </c>
      <c r="J50" s="4">
        <v>112</v>
      </c>
      <c r="K50" s="4">
        <v>0.16539999999999999</v>
      </c>
      <c r="L50" s="4">
        <v>0.55559999999999998</v>
      </c>
      <c r="M50" s="4">
        <v>2</v>
      </c>
      <c r="N50" s="4">
        <v>360</v>
      </c>
      <c r="O50" s="4">
        <v>142</v>
      </c>
      <c r="P50" s="4">
        <v>501</v>
      </c>
      <c r="Q50" s="4">
        <v>0.65639999999999998</v>
      </c>
      <c r="R50" s="4">
        <v>74</v>
      </c>
      <c r="S50" s="4">
        <v>74</v>
      </c>
      <c r="T50" s="4">
        <v>100</v>
      </c>
      <c r="U50" s="4">
        <v>0.62529999999999997</v>
      </c>
      <c r="V50" s="4">
        <v>75.177300000000002</v>
      </c>
      <c r="W50" s="4">
        <v>106</v>
      </c>
      <c r="X50" s="4">
        <v>141</v>
      </c>
      <c r="Y50" s="4">
        <v>0.1648</v>
      </c>
      <c r="Z50" s="4">
        <v>4.3010999999999999</v>
      </c>
      <c r="AA50" s="4">
        <v>4</v>
      </c>
      <c r="AB50" s="4">
        <v>93</v>
      </c>
    </row>
    <row r="51" spans="1:28" x14ac:dyDescent="0.35">
      <c r="A51" s="4" t="s">
        <v>453</v>
      </c>
      <c r="B51" s="4" t="s">
        <v>362</v>
      </c>
      <c r="C51" s="4" t="s">
        <v>230</v>
      </c>
      <c r="D51" s="4" t="s">
        <v>3</v>
      </c>
      <c r="E51" s="4" t="s">
        <v>88</v>
      </c>
      <c r="F51" s="4">
        <v>593</v>
      </c>
      <c r="G51" s="4">
        <v>0.19420000000000001</v>
      </c>
      <c r="H51" s="4">
        <v>0.28410000000000002</v>
      </c>
      <c r="I51" s="4">
        <v>19.224299999999999</v>
      </c>
      <c r="J51" s="4">
        <v>114</v>
      </c>
      <c r="K51" s="4">
        <v>0.17560000000000001</v>
      </c>
      <c r="L51" s="4">
        <v>1.9443999999999999</v>
      </c>
      <c r="M51" s="4">
        <v>7</v>
      </c>
      <c r="N51" s="4">
        <v>360</v>
      </c>
      <c r="O51" s="4">
        <v>141</v>
      </c>
      <c r="P51" s="4">
        <v>500</v>
      </c>
      <c r="Q51" s="4">
        <v>0.63490000000000002</v>
      </c>
      <c r="R51" s="4">
        <v>66</v>
      </c>
      <c r="S51" s="4">
        <v>66</v>
      </c>
      <c r="T51" s="4">
        <v>100</v>
      </c>
      <c r="U51" s="4">
        <v>0.62990000000000002</v>
      </c>
      <c r="V51" s="4">
        <v>73.571399999999997</v>
      </c>
      <c r="W51" s="4">
        <v>103</v>
      </c>
      <c r="X51" s="4">
        <v>140</v>
      </c>
      <c r="Y51" s="4">
        <v>0.18379999999999999</v>
      </c>
      <c r="Z51" s="4">
        <v>4.3010999999999999</v>
      </c>
      <c r="AA51" s="4">
        <v>4</v>
      </c>
      <c r="AB51" s="4">
        <v>93</v>
      </c>
    </row>
    <row r="52" spans="1:28" x14ac:dyDescent="0.35">
      <c r="A52" s="4" t="s">
        <v>456</v>
      </c>
      <c r="B52" s="4" t="s">
        <v>362</v>
      </c>
      <c r="C52" s="4" t="s">
        <v>204</v>
      </c>
      <c r="D52" s="4" t="s">
        <v>3</v>
      </c>
      <c r="E52" s="4" t="s">
        <v>126</v>
      </c>
      <c r="F52" s="4">
        <v>590</v>
      </c>
      <c r="G52" s="4">
        <v>0.1852</v>
      </c>
      <c r="H52" s="4">
        <v>0.27160000000000001</v>
      </c>
      <c r="I52" s="4">
        <v>20.169499999999999</v>
      </c>
      <c r="J52" s="4">
        <v>119</v>
      </c>
      <c r="K52" s="4">
        <v>0.1648</v>
      </c>
      <c r="L52" s="4">
        <v>1.3889</v>
      </c>
      <c r="M52" s="4">
        <v>5</v>
      </c>
      <c r="N52" s="4">
        <v>360</v>
      </c>
      <c r="O52" s="4">
        <v>138</v>
      </c>
      <c r="P52" s="4">
        <v>497</v>
      </c>
      <c r="Q52" s="4">
        <v>0.63149999999999995</v>
      </c>
      <c r="R52" s="4">
        <v>75</v>
      </c>
      <c r="S52" s="4">
        <v>75</v>
      </c>
      <c r="T52" s="4">
        <v>100</v>
      </c>
      <c r="U52" s="4">
        <v>0.63770000000000004</v>
      </c>
      <c r="V52" s="4">
        <v>79.561999999999998</v>
      </c>
      <c r="W52" s="4">
        <v>109</v>
      </c>
      <c r="X52" s="4">
        <v>137</v>
      </c>
      <c r="Y52" s="4">
        <v>0.1459</v>
      </c>
      <c r="Z52" s="4">
        <v>5.3762999999999996</v>
      </c>
      <c r="AA52" s="4">
        <v>5</v>
      </c>
      <c r="AB52" s="4">
        <v>93</v>
      </c>
    </row>
    <row r="53" spans="1:28" x14ac:dyDescent="0.35">
      <c r="A53" s="4" t="s">
        <v>457</v>
      </c>
      <c r="B53" s="4" t="s">
        <v>362</v>
      </c>
      <c r="C53" s="4" t="s">
        <v>206</v>
      </c>
      <c r="D53" s="4" t="s">
        <v>3</v>
      </c>
      <c r="E53" s="4" t="s">
        <v>9</v>
      </c>
      <c r="F53" s="4">
        <v>592</v>
      </c>
      <c r="G53" s="4">
        <v>0.16109999999999999</v>
      </c>
      <c r="H53" s="4">
        <v>0.25559999999999999</v>
      </c>
      <c r="I53" s="4">
        <v>16.722999999999999</v>
      </c>
      <c r="J53" s="4">
        <v>99</v>
      </c>
      <c r="K53" s="4">
        <v>0.15939999999999999</v>
      </c>
      <c r="L53" s="4">
        <v>1.6667000000000001</v>
      </c>
      <c r="M53" s="4">
        <v>6</v>
      </c>
      <c r="N53" s="4">
        <v>360</v>
      </c>
      <c r="O53" s="4">
        <v>140</v>
      </c>
      <c r="P53" s="4">
        <v>499</v>
      </c>
      <c r="Q53" s="4">
        <v>0.56330000000000002</v>
      </c>
      <c r="R53" s="4">
        <v>53</v>
      </c>
      <c r="S53" s="4">
        <v>53</v>
      </c>
      <c r="T53" s="4">
        <v>100</v>
      </c>
      <c r="U53" s="4">
        <v>0.5756</v>
      </c>
      <c r="V53" s="4">
        <v>63.309399999999997</v>
      </c>
      <c r="W53" s="4">
        <v>88</v>
      </c>
      <c r="X53" s="4">
        <v>139</v>
      </c>
      <c r="Y53" s="4">
        <v>0.15</v>
      </c>
      <c r="Z53" s="4">
        <v>5.3762999999999996</v>
      </c>
      <c r="AA53" s="4">
        <v>5</v>
      </c>
      <c r="AB53" s="4">
        <v>93</v>
      </c>
    </row>
    <row r="54" spans="1:28" x14ac:dyDescent="0.35">
      <c r="A54" s="4" t="s">
        <v>458</v>
      </c>
      <c r="B54" s="4" t="s">
        <v>402</v>
      </c>
      <c r="C54" s="4" t="s">
        <v>125</v>
      </c>
      <c r="D54" s="4" t="s">
        <v>3</v>
      </c>
      <c r="E54" s="4" t="s">
        <v>126</v>
      </c>
      <c r="F54" s="4">
        <v>598</v>
      </c>
      <c r="G54" s="4">
        <v>0.18229999999999999</v>
      </c>
      <c r="H54" s="4">
        <v>0.2591</v>
      </c>
      <c r="I54" s="4">
        <v>18.060199999999998</v>
      </c>
      <c r="J54" s="4">
        <v>108</v>
      </c>
      <c r="K54" s="4">
        <v>0.16389999999999999</v>
      </c>
      <c r="L54" s="4">
        <v>1.1111</v>
      </c>
      <c r="M54" s="4">
        <v>4</v>
      </c>
      <c r="N54" s="4">
        <v>360</v>
      </c>
      <c r="O54" s="4">
        <v>146</v>
      </c>
      <c r="P54" s="4">
        <v>505</v>
      </c>
      <c r="Q54" s="4">
        <v>0.5766</v>
      </c>
      <c r="R54" s="4">
        <v>66</v>
      </c>
      <c r="S54" s="4">
        <v>66</v>
      </c>
      <c r="T54" s="4">
        <v>100</v>
      </c>
      <c r="U54" s="4">
        <v>0.56830000000000003</v>
      </c>
      <c r="V54" s="4">
        <v>68.275899999999993</v>
      </c>
      <c r="W54" s="4">
        <v>99</v>
      </c>
      <c r="X54" s="4">
        <v>145</v>
      </c>
      <c r="Y54" s="4">
        <v>0.14549999999999999</v>
      </c>
      <c r="Z54" s="4">
        <v>5.3762999999999996</v>
      </c>
      <c r="AA54" s="4">
        <v>5</v>
      </c>
      <c r="AB54" s="4">
        <v>93</v>
      </c>
    </row>
    <row r="55" spans="1:28" x14ac:dyDescent="0.35">
      <c r="A55" s="4" t="s">
        <v>459</v>
      </c>
      <c r="B55" s="4" t="s">
        <v>362</v>
      </c>
      <c r="C55" s="4" t="s">
        <v>208</v>
      </c>
      <c r="D55" s="4" t="s">
        <v>3</v>
      </c>
      <c r="E55" s="4" t="s">
        <v>126</v>
      </c>
      <c r="F55" s="4">
        <v>593</v>
      </c>
      <c r="G55" s="4">
        <v>0.18229999999999999</v>
      </c>
      <c r="H55" s="4">
        <v>0.26200000000000001</v>
      </c>
      <c r="I55" s="4">
        <v>17.200700000000001</v>
      </c>
      <c r="J55" s="4">
        <v>102</v>
      </c>
      <c r="K55" s="4">
        <v>0.1676</v>
      </c>
      <c r="L55" s="4">
        <v>1.6667000000000001</v>
      </c>
      <c r="M55" s="4">
        <v>6</v>
      </c>
      <c r="N55" s="4">
        <v>360</v>
      </c>
      <c r="O55" s="4">
        <v>141</v>
      </c>
      <c r="P55" s="4">
        <v>500</v>
      </c>
      <c r="Q55" s="4">
        <v>0.60529999999999995</v>
      </c>
      <c r="R55" s="4">
        <v>69</v>
      </c>
      <c r="S55" s="4">
        <v>69</v>
      </c>
      <c r="T55" s="4">
        <v>100</v>
      </c>
      <c r="U55" s="4">
        <v>0.58130000000000004</v>
      </c>
      <c r="V55" s="4">
        <v>65</v>
      </c>
      <c r="W55" s="4">
        <v>91</v>
      </c>
      <c r="X55" s="4">
        <v>140</v>
      </c>
      <c r="Y55" s="4">
        <v>0.14660000000000001</v>
      </c>
      <c r="Z55" s="4">
        <v>5.3762999999999996</v>
      </c>
      <c r="AA55" s="4">
        <v>5</v>
      </c>
      <c r="AB55" s="4">
        <v>93</v>
      </c>
    </row>
    <row r="56" spans="1:28" x14ac:dyDescent="0.35">
      <c r="A56" s="4" t="s">
        <v>463</v>
      </c>
      <c r="B56" s="4" t="s">
        <v>402</v>
      </c>
      <c r="C56" s="4" t="s">
        <v>210</v>
      </c>
      <c r="D56" s="4" t="s">
        <v>3</v>
      </c>
      <c r="E56" s="4" t="s">
        <v>88</v>
      </c>
      <c r="F56" s="4">
        <v>594</v>
      </c>
      <c r="G56" s="4">
        <v>0.18809999999999999</v>
      </c>
      <c r="H56" s="4">
        <v>0.27629999999999999</v>
      </c>
      <c r="I56" s="4">
        <v>19.1919</v>
      </c>
      <c r="J56" s="4">
        <v>114</v>
      </c>
      <c r="K56" s="4">
        <v>0.16539999999999999</v>
      </c>
      <c r="L56" s="4">
        <v>0.55559999999999998</v>
      </c>
      <c r="M56" s="4">
        <v>2</v>
      </c>
      <c r="N56" s="4">
        <v>360</v>
      </c>
      <c r="O56" s="4">
        <v>142</v>
      </c>
      <c r="P56" s="4">
        <v>501</v>
      </c>
      <c r="Q56" s="4">
        <v>0.65769999999999995</v>
      </c>
      <c r="R56" s="4">
        <v>73</v>
      </c>
      <c r="S56" s="4">
        <v>73</v>
      </c>
      <c r="T56" s="4">
        <v>100</v>
      </c>
      <c r="U56" s="4">
        <v>0.63290000000000002</v>
      </c>
      <c r="V56" s="4">
        <v>76.595699999999994</v>
      </c>
      <c r="W56" s="4">
        <v>108</v>
      </c>
      <c r="X56" s="4">
        <v>141</v>
      </c>
      <c r="Y56" s="4">
        <v>0.1648</v>
      </c>
      <c r="Z56" s="4">
        <v>4.3010999999999999</v>
      </c>
      <c r="AA56" s="4">
        <v>4</v>
      </c>
      <c r="AB56" s="4">
        <v>93</v>
      </c>
    </row>
    <row r="57" spans="1:28" x14ac:dyDescent="0.35">
      <c r="A57" s="4" t="s">
        <v>468</v>
      </c>
      <c r="B57" s="4" t="s">
        <v>469</v>
      </c>
      <c r="C57" s="4" t="s">
        <v>214</v>
      </c>
      <c r="D57" s="4" t="s">
        <v>3</v>
      </c>
      <c r="E57" s="4" t="s">
        <v>215</v>
      </c>
      <c r="F57" s="4">
        <v>593</v>
      </c>
      <c r="G57" s="4">
        <v>0.17019999999999999</v>
      </c>
      <c r="H57" s="4">
        <v>0.23269999999999999</v>
      </c>
      <c r="I57" s="4">
        <v>11.973000000000001</v>
      </c>
      <c r="J57" s="4">
        <v>71</v>
      </c>
      <c r="K57" s="4">
        <v>0.15140000000000001</v>
      </c>
      <c r="L57" s="4">
        <v>0</v>
      </c>
      <c r="M57" s="4">
        <v>0</v>
      </c>
      <c r="N57" s="4">
        <v>360</v>
      </c>
      <c r="O57" s="4">
        <v>141</v>
      </c>
      <c r="P57" s="4">
        <v>500</v>
      </c>
      <c r="Q57" s="4">
        <v>0.52700000000000002</v>
      </c>
      <c r="R57" s="4">
        <v>63</v>
      </c>
      <c r="S57" s="4">
        <v>63</v>
      </c>
      <c r="T57" s="4">
        <v>100</v>
      </c>
      <c r="U57" s="4">
        <v>0.48459999999999998</v>
      </c>
      <c r="V57" s="4">
        <v>47.142899999999997</v>
      </c>
      <c r="W57" s="4">
        <v>66</v>
      </c>
      <c r="X57" s="4">
        <v>140</v>
      </c>
      <c r="Y57" s="4">
        <v>0.16830000000000001</v>
      </c>
      <c r="Z57" s="4">
        <v>5.3762999999999996</v>
      </c>
      <c r="AA57" s="4">
        <v>5</v>
      </c>
      <c r="AB57" s="4">
        <v>93</v>
      </c>
    </row>
    <row r="58" spans="1:28" x14ac:dyDescent="0.35">
      <c r="A58" s="4" t="s">
        <v>470</v>
      </c>
      <c r="B58" s="4" t="s">
        <v>360</v>
      </c>
      <c r="C58" s="4" t="s">
        <v>217</v>
      </c>
      <c r="D58" s="4" t="s">
        <v>3</v>
      </c>
      <c r="E58" s="4" t="s">
        <v>4</v>
      </c>
      <c r="F58" s="4">
        <v>310</v>
      </c>
      <c r="G58" s="4">
        <v>0.2225</v>
      </c>
      <c r="H58" s="4">
        <v>0.29389999999999999</v>
      </c>
      <c r="I58" s="4">
        <v>24.838699999999999</v>
      </c>
      <c r="J58" s="4">
        <v>77</v>
      </c>
      <c r="K58" s="4">
        <v>8.2299999999999998E-2</v>
      </c>
      <c r="L58" s="4">
        <v>0</v>
      </c>
      <c r="M58" s="4">
        <v>0</v>
      </c>
      <c r="N58" s="4">
        <v>139</v>
      </c>
      <c r="O58" s="4">
        <v>136</v>
      </c>
      <c r="P58" s="4">
        <v>274</v>
      </c>
      <c r="Q58" s="4">
        <v>0.57599999999999996</v>
      </c>
      <c r="R58" s="4">
        <v>61</v>
      </c>
      <c r="S58" s="4">
        <v>61</v>
      </c>
      <c r="T58" s="4">
        <v>100</v>
      </c>
      <c r="U58" s="4">
        <v>0.55379999999999996</v>
      </c>
      <c r="V58" s="4">
        <v>57.036999999999999</v>
      </c>
      <c r="W58" s="4">
        <v>77</v>
      </c>
      <c r="X58" s="4">
        <v>135</v>
      </c>
      <c r="Y58" s="4">
        <v>0.1363</v>
      </c>
      <c r="Z58" s="4">
        <v>0</v>
      </c>
      <c r="AA58" s="4">
        <v>0</v>
      </c>
      <c r="AB58" s="4">
        <v>36</v>
      </c>
    </row>
    <row r="59" spans="1:28" x14ac:dyDescent="0.35">
      <c r="A59" s="4" t="s">
        <v>471</v>
      </c>
      <c r="B59" s="4" t="s">
        <v>362</v>
      </c>
      <c r="C59" s="4" t="s">
        <v>219</v>
      </c>
      <c r="D59" s="4" t="s">
        <v>3</v>
      </c>
      <c r="E59" s="4" t="s">
        <v>176</v>
      </c>
      <c r="F59" s="4">
        <v>619</v>
      </c>
      <c r="G59" s="4">
        <v>0.20019999999999999</v>
      </c>
      <c r="H59" s="4">
        <v>0.2303</v>
      </c>
      <c r="I59" s="4">
        <v>6.1388999999999996</v>
      </c>
      <c r="J59" s="4">
        <v>38</v>
      </c>
      <c r="K59" s="4">
        <v>0.17630000000000001</v>
      </c>
      <c r="L59" s="4">
        <v>0.55710000000000004</v>
      </c>
      <c r="M59" s="4">
        <v>2</v>
      </c>
      <c r="N59" s="4">
        <v>359</v>
      </c>
      <c r="O59" s="4">
        <v>168</v>
      </c>
      <c r="P59" s="4">
        <v>526</v>
      </c>
      <c r="Q59" s="4">
        <v>0.48070000000000002</v>
      </c>
      <c r="R59" s="4">
        <v>31</v>
      </c>
      <c r="S59" s="4">
        <v>31</v>
      </c>
      <c r="T59" s="4">
        <v>100</v>
      </c>
      <c r="U59" s="4">
        <v>0.3886</v>
      </c>
      <c r="V59" s="4">
        <v>18.562899999999999</v>
      </c>
      <c r="W59" s="4">
        <v>31</v>
      </c>
      <c r="X59" s="4">
        <v>167</v>
      </c>
      <c r="Y59" s="4">
        <v>0.1542</v>
      </c>
      <c r="Z59" s="4">
        <v>5.3762999999999996</v>
      </c>
      <c r="AA59" s="4">
        <v>5</v>
      </c>
      <c r="AB59" s="4">
        <v>93</v>
      </c>
    </row>
    <row r="60" spans="1:28" x14ac:dyDescent="0.35">
      <c r="A60" s="4" t="s">
        <v>472</v>
      </c>
      <c r="B60" s="4" t="s">
        <v>362</v>
      </c>
      <c r="C60" s="4" t="s">
        <v>221</v>
      </c>
      <c r="D60" s="4" t="s">
        <v>3</v>
      </c>
      <c r="E60" s="4" t="s">
        <v>4</v>
      </c>
      <c r="F60" s="4">
        <v>588</v>
      </c>
      <c r="G60" s="4">
        <v>0.1852</v>
      </c>
      <c r="H60" s="4">
        <v>0.25619999999999998</v>
      </c>
      <c r="I60" s="4">
        <v>17.1769</v>
      </c>
      <c r="J60" s="4">
        <v>101</v>
      </c>
      <c r="K60" s="4">
        <v>0.16619999999999999</v>
      </c>
      <c r="L60" s="4">
        <v>3.6415000000000002</v>
      </c>
      <c r="M60" s="4">
        <v>13</v>
      </c>
      <c r="N60" s="4">
        <v>357</v>
      </c>
      <c r="O60" s="4">
        <v>139</v>
      </c>
      <c r="P60" s="4">
        <v>495</v>
      </c>
      <c r="Q60" s="4">
        <v>0.54920000000000002</v>
      </c>
      <c r="R60" s="4">
        <v>62</v>
      </c>
      <c r="S60" s="4">
        <v>62</v>
      </c>
      <c r="T60" s="4">
        <v>100</v>
      </c>
      <c r="U60" s="4">
        <v>0.55930000000000002</v>
      </c>
      <c r="V60" s="4">
        <v>60.1449</v>
      </c>
      <c r="W60" s="4">
        <v>83</v>
      </c>
      <c r="X60" s="4">
        <v>138</v>
      </c>
      <c r="Y60" s="4">
        <v>0.1522</v>
      </c>
      <c r="Z60" s="4">
        <v>5.3762999999999996</v>
      </c>
      <c r="AA60" s="4">
        <v>5</v>
      </c>
      <c r="AB60" s="4">
        <v>93</v>
      </c>
    </row>
    <row r="61" spans="1:28" x14ac:dyDescent="0.35">
      <c r="A61" s="4" t="s">
        <v>473</v>
      </c>
      <c r="B61" s="4" t="s">
        <v>362</v>
      </c>
      <c r="C61" s="4" t="s">
        <v>223</v>
      </c>
      <c r="D61" s="4" t="s">
        <v>3</v>
      </c>
      <c r="E61" s="4" t="s">
        <v>88</v>
      </c>
      <c r="F61" s="4">
        <v>592</v>
      </c>
      <c r="G61" s="4">
        <v>0.18809999999999999</v>
      </c>
      <c r="H61" s="4">
        <v>0.28620000000000001</v>
      </c>
      <c r="I61" s="4">
        <v>19.932400000000001</v>
      </c>
      <c r="J61" s="4">
        <v>118</v>
      </c>
      <c r="K61" s="4">
        <v>0.16539999999999999</v>
      </c>
      <c r="L61" s="4">
        <v>0.55559999999999998</v>
      </c>
      <c r="M61" s="4">
        <v>2</v>
      </c>
      <c r="N61" s="4">
        <v>360</v>
      </c>
      <c r="O61" s="4">
        <v>140</v>
      </c>
      <c r="P61" s="4">
        <v>499</v>
      </c>
      <c r="Q61" s="4">
        <v>0.67269999999999996</v>
      </c>
      <c r="R61" s="4">
        <v>74</v>
      </c>
      <c r="S61" s="4">
        <v>74</v>
      </c>
      <c r="T61" s="4">
        <v>100</v>
      </c>
      <c r="U61" s="4">
        <v>0.6804</v>
      </c>
      <c r="V61" s="4">
        <v>80.575500000000005</v>
      </c>
      <c r="W61" s="4">
        <v>112</v>
      </c>
      <c r="X61" s="4">
        <v>139</v>
      </c>
      <c r="Y61" s="4">
        <v>0.1648</v>
      </c>
      <c r="Z61" s="4">
        <v>4.3010999999999999</v>
      </c>
      <c r="AA61" s="4">
        <v>4</v>
      </c>
      <c r="AB61" s="4">
        <v>93</v>
      </c>
    </row>
    <row r="62" spans="1:28" x14ac:dyDescent="0.35">
      <c r="A62" s="4" t="s">
        <v>483</v>
      </c>
      <c r="B62" s="4" t="s">
        <v>362</v>
      </c>
      <c r="C62" s="4" t="s">
        <v>234</v>
      </c>
      <c r="D62" s="4" t="s">
        <v>3</v>
      </c>
      <c r="E62" s="4" t="s">
        <v>176</v>
      </c>
      <c r="F62" s="4">
        <v>503</v>
      </c>
      <c r="G62" s="4">
        <v>0.11840000000000001</v>
      </c>
      <c r="H62" s="4">
        <v>0.1913</v>
      </c>
      <c r="I62" s="4">
        <v>9.1450999999999993</v>
      </c>
      <c r="J62" s="4">
        <v>46</v>
      </c>
      <c r="K62" s="4">
        <v>0.1177</v>
      </c>
      <c r="L62" s="4">
        <v>0</v>
      </c>
      <c r="M62" s="4">
        <v>0</v>
      </c>
      <c r="N62" s="4">
        <v>360</v>
      </c>
      <c r="O62" s="4">
        <v>118</v>
      </c>
      <c r="P62" s="4">
        <v>477</v>
      </c>
      <c r="Q62" s="4">
        <v>0.48409999999999997</v>
      </c>
      <c r="R62" s="4">
        <v>46</v>
      </c>
      <c r="S62" s="4">
        <v>46</v>
      </c>
      <c r="T62" s="4">
        <v>100</v>
      </c>
      <c r="U62" s="4">
        <v>0.45800000000000002</v>
      </c>
      <c r="V62" s="4">
        <v>39.316200000000002</v>
      </c>
      <c r="W62" s="4">
        <v>46</v>
      </c>
      <c r="X62" s="4">
        <v>117</v>
      </c>
      <c r="Y62" s="4">
        <v>1.15E-2</v>
      </c>
      <c r="Z62" s="4">
        <v>0</v>
      </c>
      <c r="AA62" s="4">
        <v>0</v>
      </c>
      <c r="AB62" s="4">
        <v>26</v>
      </c>
    </row>
    <row r="63" spans="1:28" x14ac:dyDescent="0.35">
      <c r="A63" s="4" t="s">
        <v>486</v>
      </c>
      <c r="B63" s="4" t="s">
        <v>389</v>
      </c>
      <c r="C63" s="4" t="s">
        <v>245</v>
      </c>
      <c r="D63" s="4" t="s">
        <v>3</v>
      </c>
      <c r="E63" s="4" t="s">
        <v>88</v>
      </c>
      <c r="F63" s="4">
        <v>604</v>
      </c>
      <c r="G63" s="4">
        <v>0.18809999999999999</v>
      </c>
      <c r="H63" s="4">
        <v>0.27839999999999998</v>
      </c>
      <c r="I63" s="4">
        <v>18.874199999999998</v>
      </c>
      <c r="J63" s="4">
        <v>114</v>
      </c>
      <c r="K63" s="4">
        <v>0.17180000000000001</v>
      </c>
      <c r="L63" s="4">
        <v>1.6667000000000001</v>
      </c>
      <c r="M63" s="4">
        <v>6</v>
      </c>
      <c r="N63" s="4">
        <v>360</v>
      </c>
      <c r="O63" s="4">
        <v>152</v>
      </c>
      <c r="P63" s="4">
        <v>511</v>
      </c>
      <c r="Q63" s="4">
        <v>0.58520000000000005</v>
      </c>
      <c r="R63" s="4">
        <v>57</v>
      </c>
      <c r="S63" s="4">
        <v>57</v>
      </c>
      <c r="T63" s="4">
        <v>100</v>
      </c>
      <c r="U63" s="4">
        <v>0.60260000000000002</v>
      </c>
      <c r="V63" s="4">
        <v>68.874200000000002</v>
      </c>
      <c r="W63" s="4">
        <v>104</v>
      </c>
      <c r="X63" s="4">
        <v>151</v>
      </c>
      <c r="Y63" s="4">
        <v>0.16439999999999999</v>
      </c>
      <c r="Z63" s="4">
        <v>4.3010999999999999</v>
      </c>
      <c r="AA63" s="4">
        <v>4</v>
      </c>
      <c r="AB63" s="4">
        <v>93</v>
      </c>
    </row>
    <row r="64" spans="1:28" x14ac:dyDescent="0.35">
      <c r="A64" s="4" t="s">
        <v>487</v>
      </c>
      <c r="B64" s="4" t="s">
        <v>333</v>
      </c>
      <c r="C64" s="4" t="s">
        <v>242</v>
      </c>
      <c r="D64" s="4" t="s">
        <v>3</v>
      </c>
      <c r="E64" s="4" t="s">
        <v>243</v>
      </c>
      <c r="F64" s="4">
        <v>700</v>
      </c>
      <c r="G64" s="4">
        <v>0.22409999999999999</v>
      </c>
      <c r="H64" s="4">
        <v>0.27050000000000002</v>
      </c>
      <c r="I64" s="4">
        <v>15.2857</v>
      </c>
      <c r="J64" s="4">
        <v>107</v>
      </c>
      <c r="K64" s="4">
        <v>0.15440000000000001</v>
      </c>
      <c r="L64" s="4">
        <v>1.3889</v>
      </c>
      <c r="M64" s="4">
        <v>5</v>
      </c>
      <c r="N64" s="4">
        <v>360</v>
      </c>
      <c r="O64" s="4">
        <v>248</v>
      </c>
      <c r="P64" s="4">
        <v>607</v>
      </c>
      <c r="Q64" s="4">
        <v>0.57040000000000002</v>
      </c>
      <c r="R64" s="4">
        <v>62</v>
      </c>
      <c r="S64" s="4">
        <v>62</v>
      </c>
      <c r="T64" s="4">
        <v>100</v>
      </c>
      <c r="U64" s="4">
        <v>0.4763</v>
      </c>
      <c r="V64" s="4">
        <v>38.866399999999999</v>
      </c>
      <c r="W64" s="4">
        <v>96</v>
      </c>
      <c r="X64" s="4">
        <v>247</v>
      </c>
      <c r="Y64" s="4">
        <v>0.17269999999999999</v>
      </c>
      <c r="Z64" s="4">
        <v>6.4516</v>
      </c>
      <c r="AA64" s="4">
        <v>6</v>
      </c>
      <c r="AB64" s="4">
        <v>93</v>
      </c>
    </row>
    <row r="65" spans="1:28" x14ac:dyDescent="0.35">
      <c r="A65" s="4" t="s">
        <v>488</v>
      </c>
      <c r="B65" s="4" t="s">
        <v>333</v>
      </c>
      <c r="C65" s="4" t="s">
        <v>489</v>
      </c>
      <c r="D65" s="4" t="s">
        <v>3</v>
      </c>
      <c r="E65" s="4" t="s">
        <v>490</v>
      </c>
      <c r="F65" s="4">
        <v>592</v>
      </c>
      <c r="G65" s="4">
        <v>0.1686</v>
      </c>
      <c r="H65" s="4">
        <v>0.2455</v>
      </c>
      <c r="I65" s="4">
        <v>15.7095</v>
      </c>
      <c r="J65" s="4">
        <v>93</v>
      </c>
      <c r="K65" s="4">
        <v>0.14979999999999999</v>
      </c>
      <c r="L65" s="4">
        <v>0</v>
      </c>
      <c r="M65" s="4">
        <v>0</v>
      </c>
      <c r="N65" s="4">
        <v>360</v>
      </c>
      <c r="O65" s="4">
        <v>140</v>
      </c>
      <c r="P65" s="4">
        <v>499</v>
      </c>
      <c r="Q65" s="4">
        <v>0.55510000000000004</v>
      </c>
      <c r="R65" s="4">
        <v>66</v>
      </c>
      <c r="S65" s="4">
        <v>66</v>
      </c>
      <c r="T65" s="4">
        <v>100</v>
      </c>
      <c r="U65" s="4">
        <v>0.54649999999999999</v>
      </c>
      <c r="V65" s="4">
        <v>63.309399999999997</v>
      </c>
      <c r="W65" s="4">
        <v>88</v>
      </c>
      <c r="X65" s="4">
        <v>139</v>
      </c>
      <c r="Y65" s="4">
        <v>0.16619999999999999</v>
      </c>
      <c r="Z65" s="4">
        <v>5.3762999999999996</v>
      </c>
      <c r="AA65" s="4">
        <v>5</v>
      </c>
      <c r="AB65" s="4">
        <v>93</v>
      </c>
    </row>
    <row r="66" spans="1:28" x14ac:dyDescent="0.35">
      <c r="A66" s="4" t="s">
        <v>491</v>
      </c>
      <c r="B66" s="4" t="s">
        <v>344</v>
      </c>
      <c r="C66" s="4" t="s">
        <v>250</v>
      </c>
      <c r="D66" s="4" t="s">
        <v>3</v>
      </c>
      <c r="E66" s="4" t="s">
        <v>9</v>
      </c>
      <c r="F66" s="4">
        <v>592</v>
      </c>
      <c r="G66" s="4">
        <v>0.1759</v>
      </c>
      <c r="H66" s="4">
        <v>0.25519999999999998</v>
      </c>
      <c r="I66" s="4">
        <v>15.371600000000001</v>
      </c>
      <c r="J66" s="4">
        <v>91</v>
      </c>
      <c r="K66" s="4">
        <v>0.16470000000000001</v>
      </c>
      <c r="L66" s="4">
        <v>1.9443999999999999</v>
      </c>
      <c r="M66" s="4">
        <v>7</v>
      </c>
      <c r="N66" s="4">
        <v>360</v>
      </c>
      <c r="O66" s="4">
        <v>140</v>
      </c>
      <c r="P66" s="4">
        <v>499</v>
      </c>
      <c r="Q66" s="4">
        <v>0.54</v>
      </c>
      <c r="R66" s="4">
        <v>50</v>
      </c>
      <c r="S66" s="4">
        <v>50</v>
      </c>
      <c r="T66" s="4">
        <v>100</v>
      </c>
      <c r="U66" s="4">
        <v>0.54679999999999995</v>
      </c>
      <c r="V66" s="4">
        <v>56.115099999999998</v>
      </c>
      <c r="W66" s="4">
        <v>78</v>
      </c>
      <c r="X66" s="4">
        <v>139</v>
      </c>
      <c r="Y66" s="4">
        <v>0.16950000000000001</v>
      </c>
      <c r="Z66" s="4">
        <v>6.4516</v>
      </c>
      <c r="AA66" s="4">
        <v>6</v>
      </c>
      <c r="AB66" s="4">
        <v>93</v>
      </c>
    </row>
    <row r="67" spans="1:28" x14ac:dyDescent="0.35">
      <c r="A67" s="4" t="s">
        <v>492</v>
      </c>
      <c r="B67" s="4" t="s">
        <v>389</v>
      </c>
      <c r="C67" s="4" t="s">
        <v>493</v>
      </c>
      <c r="D67" s="4" t="s">
        <v>3</v>
      </c>
      <c r="E67" s="4" t="s">
        <v>88</v>
      </c>
      <c r="F67" s="4">
        <v>592</v>
      </c>
      <c r="G67" s="4">
        <v>0.1807</v>
      </c>
      <c r="H67" s="4">
        <v>0.27639999999999998</v>
      </c>
      <c r="I67" s="4">
        <v>19.763500000000001</v>
      </c>
      <c r="J67" s="4">
        <v>117</v>
      </c>
      <c r="K67" s="4">
        <v>0.16370000000000001</v>
      </c>
      <c r="L67" s="4">
        <v>1.6667000000000001</v>
      </c>
      <c r="M67" s="4">
        <v>6</v>
      </c>
      <c r="N67" s="4">
        <v>360</v>
      </c>
      <c r="O67" s="4">
        <v>140</v>
      </c>
      <c r="P67" s="4">
        <v>499</v>
      </c>
      <c r="Q67" s="4">
        <v>0.64800000000000002</v>
      </c>
      <c r="R67" s="4">
        <v>73</v>
      </c>
      <c r="S67" s="4">
        <v>73</v>
      </c>
      <c r="T67" s="4">
        <v>100</v>
      </c>
      <c r="U67" s="4">
        <v>0.63800000000000001</v>
      </c>
      <c r="V67" s="4">
        <v>75.539599999999993</v>
      </c>
      <c r="W67" s="4">
        <v>105</v>
      </c>
      <c r="X67" s="4">
        <v>139</v>
      </c>
      <c r="Y67" s="4">
        <v>0.17219999999999999</v>
      </c>
      <c r="Z67" s="4">
        <v>6.4516</v>
      </c>
      <c r="AA67" s="4">
        <v>6</v>
      </c>
      <c r="AB67" s="4">
        <v>93</v>
      </c>
    </row>
    <row r="68" spans="1:28" x14ac:dyDescent="0.35">
      <c r="A68" s="4" t="s">
        <v>494</v>
      </c>
      <c r="B68" s="4" t="s">
        <v>389</v>
      </c>
      <c r="C68" s="4" t="s">
        <v>90</v>
      </c>
      <c r="D68" s="4" t="s">
        <v>3</v>
      </c>
      <c r="E68" s="4" t="s">
        <v>9</v>
      </c>
      <c r="F68" s="4">
        <v>592</v>
      </c>
      <c r="G68" s="4">
        <v>0.1731</v>
      </c>
      <c r="H68" s="4">
        <v>0.2525</v>
      </c>
      <c r="I68" s="4">
        <v>15.2027</v>
      </c>
      <c r="J68" s="4">
        <v>90</v>
      </c>
      <c r="K68" s="4">
        <v>0.16209999999999999</v>
      </c>
      <c r="L68" s="4">
        <v>1.6667000000000001</v>
      </c>
      <c r="M68" s="4">
        <v>6</v>
      </c>
      <c r="N68" s="4">
        <v>360</v>
      </c>
      <c r="O68" s="4">
        <v>140</v>
      </c>
      <c r="P68" s="4">
        <v>499</v>
      </c>
      <c r="Q68" s="4">
        <v>0.55669999999999997</v>
      </c>
      <c r="R68" s="4">
        <v>51</v>
      </c>
      <c r="S68" s="4">
        <v>51</v>
      </c>
      <c r="T68" s="4">
        <v>100</v>
      </c>
      <c r="U68" s="4">
        <v>0.55530000000000002</v>
      </c>
      <c r="V68" s="4">
        <v>56.834499999999998</v>
      </c>
      <c r="W68" s="4">
        <v>79</v>
      </c>
      <c r="X68" s="4">
        <v>139</v>
      </c>
      <c r="Y68" s="4">
        <v>0.14979999999999999</v>
      </c>
      <c r="Z68" s="4">
        <v>5.3762999999999996</v>
      </c>
      <c r="AA68" s="4">
        <v>5</v>
      </c>
      <c r="AB68" s="4">
        <v>93</v>
      </c>
    </row>
    <row r="69" spans="1:28" x14ac:dyDescent="0.35">
      <c r="A69" s="4" t="s">
        <v>495</v>
      </c>
      <c r="B69" s="4" t="s">
        <v>389</v>
      </c>
      <c r="C69" s="4" t="s">
        <v>252</v>
      </c>
      <c r="D69" s="4" t="s">
        <v>3</v>
      </c>
      <c r="E69" s="4" t="s">
        <v>253</v>
      </c>
      <c r="F69" s="4">
        <v>914</v>
      </c>
      <c r="G69" s="4">
        <v>0.28660000000000002</v>
      </c>
      <c r="H69" s="4">
        <v>0.35310000000000002</v>
      </c>
      <c r="I69" s="4">
        <v>31.838100000000001</v>
      </c>
      <c r="J69" s="4">
        <v>291</v>
      </c>
      <c r="K69" s="4">
        <v>0.1769</v>
      </c>
      <c r="L69" s="4">
        <v>1.1111</v>
      </c>
      <c r="M69" s="4">
        <v>4</v>
      </c>
      <c r="N69" s="4">
        <v>360</v>
      </c>
      <c r="O69" s="4">
        <v>462</v>
      </c>
      <c r="P69" s="4">
        <v>821</v>
      </c>
      <c r="Q69" s="4">
        <v>0.71130000000000004</v>
      </c>
      <c r="R69" s="4">
        <v>89</v>
      </c>
      <c r="S69" s="4">
        <v>89</v>
      </c>
      <c r="T69" s="4">
        <v>100</v>
      </c>
      <c r="U69" s="4">
        <v>0.53169999999999995</v>
      </c>
      <c r="V69" s="4">
        <v>61.171399999999998</v>
      </c>
      <c r="W69" s="4">
        <v>282</v>
      </c>
      <c r="X69" s="4">
        <v>461</v>
      </c>
      <c r="Y69" s="4">
        <v>0.14990000000000001</v>
      </c>
      <c r="Z69" s="4">
        <v>5.3762999999999996</v>
      </c>
      <c r="AA69" s="4">
        <v>5</v>
      </c>
      <c r="AB69" s="4">
        <v>93</v>
      </c>
    </row>
    <row r="70" spans="1:28" x14ac:dyDescent="0.35">
      <c r="A70" s="4" t="s">
        <v>496</v>
      </c>
      <c r="B70" s="4" t="s">
        <v>389</v>
      </c>
      <c r="C70" s="4" t="s">
        <v>257</v>
      </c>
      <c r="D70" s="4" t="s">
        <v>3</v>
      </c>
      <c r="E70" s="4" t="s">
        <v>9</v>
      </c>
      <c r="F70" s="4">
        <v>592</v>
      </c>
      <c r="G70" s="4">
        <v>0.17019999999999999</v>
      </c>
      <c r="H70" s="4">
        <v>0.24729999999999999</v>
      </c>
      <c r="I70" s="4">
        <v>14.8649</v>
      </c>
      <c r="J70" s="4">
        <v>88</v>
      </c>
      <c r="K70" s="4">
        <v>0.1593</v>
      </c>
      <c r="L70" s="4">
        <v>1.6667000000000001</v>
      </c>
      <c r="M70" s="4">
        <v>6</v>
      </c>
      <c r="N70" s="4">
        <v>360</v>
      </c>
      <c r="O70" s="4">
        <v>140</v>
      </c>
      <c r="P70" s="4">
        <v>499</v>
      </c>
      <c r="Q70" s="4">
        <v>0.5423</v>
      </c>
      <c r="R70" s="4">
        <v>50</v>
      </c>
      <c r="S70" s="4">
        <v>50</v>
      </c>
      <c r="T70" s="4">
        <v>100</v>
      </c>
      <c r="U70" s="4">
        <v>0.54110000000000003</v>
      </c>
      <c r="V70" s="4">
        <v>55.395699999999998</v>
      </c>
      <c r="W70" s="4">
        <v>77</v>
      </c>
      <c r="X70" s="4">
        <v>139</v>
      </c>
      <c r="Y70" s="4">
        <v>0.14910000000000001</v>
      </c>
      <c r="Z70" s="4">
        <v>5.3762999999999996</v>
      </c>
      <c r="AA70" s="4">
        <v>5</v>
      </c>
      <c r="AB70" s="4">
        <v>93</v>
      </c>
    </row>
    <row r="71" spans="1:28" x14ac:dyDescent="0.35">
      <c r="A71" s="4" t="s">
        <v>497</v>
      </c>
      <c r="B71" s="4" t="s">
        <v>389</v>
      </c>
      <c r="C71" s="4" t="s">
        <v>259</v>
      </c>
      <c r="D71" s="4" t="s">
        <v>3</v>
      </c>
      <c r="E71" s="4" t="s">
        <v>260</v>
      </c>
      <c r="F71" s="4">
        <v>592</v>
      </c>
      <c r="G71" s="4">
        <v>0.1643</v>
      </c>
      <c r="H71" s="4">
        <v>0.23200000000000001</v>
      </c>
      <c r="I71" s="4">
        <v>13.0068</v>
      </c>
      <c r="J71" s="4">
        <v>77</v>
      </c>
      <c r="K71" s="4">
        <v>0.14860000000000001</v>
      </c>
      <c r="L71" s="4">
        <v>0</v>
      </c>
      <c r="M71" s="4">
        <v>0</v>
      </c>
      <c r="N71" s="4">
        <v>360</v>
      </c>
      <c r="O71" s="4">
        <v>140</v>
      </c>
      <c r="P71" s="4">
        <v>499</v>
      </c>
      <c r="Q71" s="4">
        <v>0.56410000000000005</v>
      </c>
      <c r="R71" s="4">
        <v>63</v>
      </c>
      <c r="S71" s="4">
        <v>63</v>
      </c>
      <c r="T71" s="4">
        <v>100</v>
      </c>
      <c r="U71" s="4">
        <v>0.50990000000000002</v>
      </c>
      <c r="V71" s="4">
        <v>52.518000000000001</v>
      </c>
      <c r="W71" s="4">
        <v>73</v>
      </c>
      <c r="X71" s="4">
        <v>139</v>
      </c>
      <c r="Y71" s="4">
        <v>0.1396</v>
      </c>
      <c r="Z71" s="4">
        <v>4.3010999999999999</v>
      </c>
      <c r="AA71" s="4">
        <v>4</v>
      </c>
      <c r="AB71" s="4">
        <v>93</v>
      </c>
    </row>
    <row r="72" spans="1:28" x14ac:dyDescent="0.35">
      <c r="A72" s="4" t="s">
        <v>498</v>
      </c>
      <c r="B72" s="4" t="s">
        <v>333</v>
      </c>
      <c r="C72" s="4" t="s">
        <v>262</v>
      </c>
      <c r="D72" s="4" t="s">
        <v>3</v>
      </c>
      <c r="E72" s="4" t="s">
        <v>263</v>
      </c>
      <c r="F72" s="4">
        <v>591</v>
      </c>
      <c r="G72" s="4">
        <v>0.1643</v>
      </c>
      <c r="H72" s="4">
        <v>0.22559999999999999</v>
      </c>
      <c r="I72" s="4">
        <v>12.013500000000001</v>
      </c>
      <c r="J72" s="4">
        <v>71</v>
      </c>
      <c r="K72" s="4">
        <v>0.14349999999999999</v>
      </c>
      <c r="L72" s="4">
        <v>0</v>
      </c>
      <c r="M72" s="4">
        <v>0</v>
      </c>
      <c r="N72" s="4">
        <v>360</v>
      </c>
      <c r="O72" s="4">
        <v>139</v>
      </c>
      <c r="P72" s="4">
        <v>498</v>
      </c>
      <c r="Q72" s="4">
        <v>0.4929</v>
      </c>
      <c r="R72" s="4">
        <v>54</v>
      </c>
      <c r="S72" s="4">
        <v>54</v>
      </c>
      <c r="T72" s="4">
        <v>100</v>
      </c>
      <c r="U72" s="4">
        <v>0.48420000000000002</v>
      </c>
      <c r="V72" s="4">
        <v>48.550699999999999</v>
      </c>
      <c r="W72" s="4">
        <v>67</v>
      </c>
      <c r="X72" s="4">
        <v>138</v>
      </c>
      <c r="Y72" s="4">
        <v>0.15939999999999999</v>
      </c>
      <c r="Z72" s="4">
        <v>4.3010999999999999</v>
      </c>
      <c r="AA72" s="4">
        <v>4</v>
      </c>
      <c r="AB72" s="4">
        <v>93</v>
      </c>
    </row>
    <row r="73" spans="1:28" x14ac:dyDescent="0.35">
      <c r="A73" s="4" t="s">
        <v>499</v>
      </c>
      <c r="B73" s="4" t="s">
        <v>333</v>
      </c>
      <c r="C73" s="4" t="s">
        <v>255</v>
      </c>
      <c r="D73" s="4" t="s">
        <v>3</v>
      </c>
      <c r="E73" s="4" t="s">
        <v>126</v>
      </c>
      <c r="F73" s="4">
        <v>593</v>
      </c>
      <c r="G73" s="4">
        <v>0.18229999999999999</v>
      </c>
      <c r="H73" s="4">
        <v>0.2636</v>
      </c>
      <c r="I73" s="4">
        <v>17.5379</v>
      </c>
      <c r="J73" s="4">
        <v>104</v>
      </c>
      <c r="K73" s="4">
        <v>0.1676</v>
      </c>
      <c r="L73" s="4">
        <v>1.6667000000000001</v>
      </c>
      <c r="M73" s="4">
        <v>6</v>
      </c>
      <c r="N73" s="4">
        <v>360</v>
      </c>
      <c r="O73" s="4">
        <v>141</v>
      </c>
      <c r="P73" s="4">
        <v>500</v>
      </c>
      <c r="Q73" s="4">
        <v>0.61399999999999999</v>
      </c>
      <c r="R73" s="4">
        <v>71</v>
      </c>
      <c r="S73" s="4">
        <v>71</v>
      </c>
      <c r="T73" s="4">
        <v>100</v>
      </c>
      <c r="U73" s="4">
        <v>0.58799999999999997</v>
      </c>
      <c r="V73" s="4">
        <v>66.428600000000003</v>
      </c>
      <c r="W73" s="4">
        <v>93</v>
      </c>
      <c r="X73" s="4">
        <v>140</v>
      </c>
      <c r="Y73" s="4">
        <v>0.14660000000000001</v>
      </c>
      <c r="Z73" s="4">
        <v>5.3762999999999996</v>
      </c>
      <c r="AA73" s="4">
        <v>5</v>
      </c>
      <c r="AB73" s="4">
        <v>93</v>
      </c>
    </row>
    <row r="74" spans="1:28" x14ac:dyDescent="0.35">
      <c r="A74" s="4" t="s">
        <v>500</v>
      </c>
      <c r="B74" s="4" t="s">
        <v>333</v>
      </c>
      <c r="C74" s="4" t="s">
        <v>267</v>
      </c>
      <c r="D74" s="4" t="s">
        <v>3</v>
      </c>
      <c r="E74" s="4" t="s">
        <v>9</v>
      </c>
      <c r="F74" s="4">
        <v>591</v>
      </c>
      <c r="G74" s="4">
        <v>0.19420000000000001</v>
      </c>
      <c r="H74" s="4">
        <v>0.25600000000000001</v>
      </c>
      <c r="I74" s="4">
        <v>13.3672</v>
      </c>
      <c r="J74" s="4">
        <v>79</v>
      </c>
      <c r="K74" s="4">
        <v>0.17580000000000001</v>
      </c>
      <c r="L74" s="4">
        <v>2.2222</v>
      </c>
      <c r="M74" s="4">
        <v>8</v>
      </c>
      <c r="N74" s="4">
        <v>360</v>
      </c>
      <c r="O74" s="4">
        <v>139</v>
      </c>
      <c r="P74" s="4">
        <v>498</v>
      </c>
      <c r="Q74" s="4">
        <v>0.56679999999999997</v>
      </c>
      <c r="R74" s="4">
        <v>64</v>
      </c>
      <c r="S74" s="4">
        <v>64</v>
      </c>
      <c r="T74" s="4">
        <v>100</v>
      </c>
      <c r="U74" s="4">
        <v>0.53359999999999996</v>
      </c>
      <c r="V74" s="4">
        <v>50</v>
      </c>
      <c r="W74" s="4">
        <v>69</v>
      </c>
      <c r="X74" s="4">
        <v>138</v>
      </c>
      <c r="Y74" s="4">
        <v>0.15429999999999999</v>
      </c>
      <c r="Z74" s="4">
        <v>2.1505000000000001</v>
      </c>
      <c r="AA74" s="4">
        <v>2</v>
      </c>
      <c r="AB74" s="4">
        <v>93</v>
      </c>
    </row>
    <row r="75" spans="1:28" x14ac:dyDescent="0.35">
      <c r="A75" s="4" t="s">
        <v>501</v>
      </c>
      <c r="B75" s="4" t="s">
        <v>389</v>
      </c>
      <c r="C75" s="4" t="s">
        <v>269</v>
      </c>
      <c r="D75" s="4" t="s">
        <v>3</v>
      </c>
      <c r="E75" s="4" t="s">
        <v>9</v>
      </c>
      <c r="F75" s="4">
        <v>592</v>
      </c>
      <c r="G75" s="4">
        <v>0.17019999999999999</v>
      </c>
      <c r="H75" s="4">
        <v>0.24879999999999999</v>
      </c>
      <c r="I75" s="4">
        <v>14.526999999999999</v>
      </c>
      <c r="J75" s="4">
        <v>86</v>
      </c>
      <c r="K75" s="4">
        <v>0.1593</v>
      </c>
      <c r="L75" s="4">
        <v>1.6667000000000001</v>
      </c>
      <c r="M75" s="4">
        <v>6</v>
      </c>
      <c r="N75" s="4">
        <v>360</v>
      </c>
      <c r="O75" s="4">
        <v>140</v>
      </c>
      <c r="P75" s="4">
        <v>499</v>
      </c>
      <c r="Q75" s="4">
        <v>0.55500000000000005</v>
      </c>
      <c r="R75" s="4">
        <v>51</v>
      </c>
      <c r="S75" s="4">
        <v>51</v>
      </c>
      <c r="T75" s="4">
        <v>100</v>
      </c>
      <c r="U75" s="4">
        <v>0.54730000000000001</v>
      </c>
      <c r="V75" s="4">
        <v>53.956800000000001</v>
      </c>
      <c r="W75" s="4">
        <v>75</v>
      </c>
      <c r="X75" s="4">
        <v>139</v>
      </c>
      <c r="Y75" s="4">
        <v>0.14910000000000001</v>
      </c>
      <c r="Z75" s="4">
        <v>5.3762999999999996</v>
      </c>
      <c r="AA75" s="4">
        <v>5</v>
      </c>
      <c r="AB75" s="4">
        <v>93</v>
      </c>
    </row>
    <row r="76" spans="1:28" x14ac:dyDescent="0.35">
      <c r="A76" s="4" t="s">
        <v>502</v>
      </c>
      <c r="B76" s="4" t="s">
        <v>344</v>
      </c>
      <c r="C76" s="4" t="s">
        <v>247</v>
      </c>
      <c r="D76" s="4" t="s">
        <v>3</v>
      </c>
      <c r="E76" s="4" t="s">
        <v>9</v>
      </c>
      <c r="F76" s="4">
        <v>592</v>
      </c>
      <c r="G76" s="4">
        <v>0.1731</v>
      </c>
      <c r="H76" s="4">
        <v>0.25319999999999998</v>
      </c>
      <c r="I76" s="4">
        <v>14.8649</v>
      </c>
      <c r="J76" s="4">
        <v>88</v>
      </c>
      <c r="K76" s="4">
        <v>0.16320000000000001</v>
      </c>
      <c r="L76" s="4">
        <v>1.6667000000000001</v>
      </c>
      <c r="M76" s="4">
        <v>6</v>
      </c>
      <c r="N76" s="4">
        <v>360</v>
      </c>
      <c r="O76" s="4">
        <v>140</v>
      </c>
      <c r="P76" s="4">
        <v>499</v>
      </c>
      <c r="Q76" s="4">
        <v>0.55640000000000001</v>
      </c>
      <c r="R76" s="4">
        <v>50</v>
      </c>
      <c r="S76" s="4">
        <v>50</v>
      </c>
      <c r="T76" s="4">
        <v>100</v>
      </c>
      <c r="U76" s="4">
        <v>0.55169999999999997</v>
      </c>
      <c r="V76" s="4">
        <v>55.395699999999998</v>
      </c>
      <c r="W76" s="4">
        <v>77</v>
      </c>
      <c r="X76" s="4">
        <v>139</v>
      </c>
      <c r="Y76" s="4">
        <v>0.15570000000000001</v>
      </c>
      <c r="Z76" s="4">
        <v>5.3762999999999996</v>
      </c>
      <c r="AA76" s="4">
        <v>5</v>
      </c>
      <c r="AB76" s="4">
        <v>93</v>
      </c>
    </row>
    <row r="77" spans="1:28" x14ac:dyDescent="0.35">
      <c r="A77" s="4" t="s">
        <v>503</v>
      </c>
      <c r="B77" s="4" t="s">
        <v>389</v>
      </c>
      <c r="C77" s="4" t="s">
        <v>274</v>
      </c>
      <c r="D77" s="4" t="s">
        <v>3</v>
      </c>
      <c r="E77" s="4" t="s">
        <v>9</v>
      </c>
      <c r="F77" s="4">
        <v>592</v>
      </c>
      <c r="G77" s="4">
        <v>0.1686</v>
      </c>
      <c r="H77" s="4">
        <v>0.25309999999999999</v>
      </c>
      <c r="I77" s="4">
        <v>15.5405</v>
      </c>
      <c r="J77" s="4">
        <v>92</v>
      </c>
      <c r="K77" s="4">
        <v>0.1595</v>
      </c>
      <c r="L77" s="4">
        <v>1.6667000000000001</v>
      </c>
      <c r="M77" s="4">
        <v>6</v>
      </c>
      <c r="N77" s="4">
        <v>360</v>
      </c>
      <c r="O77" s="4">
        <v>140</v>
      </c>
      <c r="P77" s="4">
        <v>499</v>
      </c>
      <c r="Q77" s="4">
        <v>0.56859999999999999</v>
      </c>
      <c r="R77" s="4">
        <v>53</v>
      </c>
      <c r="S77" s="4">
        <v>53</v>
      </c>
      <c r="T77" s="4">
        <v>100</v>
      </c>
      <c r="U77" s="4">
        <v>0.56499999999999995</v>
      </c>
      <c r="V77" s="4">
        <v>58.273400000000002</v>
      </c>
      <c r="W77" s="4">
        <v>81</v>
      </c>
      <c r="X77" s="4">
        <v>139</v>
      </c>
      <c r="Y77" s="4">
        <v>0.14910000000000001</v>
      </c>
      <c r="Z77" s="4">
        <v>5.3762999999999996</v>
      </c>
      <c r="AA77" s="4">
        <v>5</v>
      </c>
      <c r="AB77" s="4">
        <v>93</v>
      </c>
    </row>
    <row r="78" spans="1:28" x14ac:dyDescent="0.35">
      <c r="A78" s="4" t="s">
        <v>504</v>
      </c>
      <c r="B78" s="4" t="s">
        <v>330</v>
      </c>
      <c r="C78" s="4" t="s">
        <v>505</v>
      </c>
      <c r="D78" s="4" t="s">
        <v>3</v>
      </c>
      <c r="E78" s="4" t="s">
        <v>126</v>
      </c>
      <c r="F78" s="4">
        <v>593</v>
      </c>
      <c r="G78" s="4">
        <v>0.18229999999999999</v>
      </c>
      <c r="H78" s="4">
        <v>0.25330000000000003</v>
      </c>
      <c r="I78" s="4">
        <v>15.5143</v>
      </c>
      <c r="J78" s="4">
        <v>92</v>
      </c>
      <c r="K78" s="4">
        <v>0.1676</v>
      </c>
      <c r="L78" s="4">
        <v>1.6667000000000001</v>
      </c>
      <c r="M78" s="4">
        <v>6</v>
      </c>
      <c r="N78" s="4">
        <v>360</v>
      </c>
      <c r="O78" s="4">
        <v>141</v>
      </c>
      <c r="P78" s="4">
        <v>500</v>
      </c>
      <c r="Q78" s="4">
        <v>0.59419999999999995</v>
      </c>
      <c r="R78" s="4">
        <v>71</v>
      </c>
      <c r="S78" s="4">
        <v>71</v>
      </c>
      <c r="T78" s="4">
        <v>100</v>
      </c>
      <c r="U78" s="4">
        <v>0.54449999999999998</v>
      </c>
      <c r="V78" s="4">
        <v>57.857100000000003</v>
      </c>
      <c r="W78" s="4">
        <v>81</v>
      </c>
      <c r="X78" s="4">
        <v>140</v>
      </c>
      <c r="Y78" s="4">
        <v>0.14660000000000001</v>
      </c>
      <c r="Z78" s="4">
        <v>5.3762999999999996</v>
      </c>
      <c r="AA78" s="4">
        <v>5</v>
      </c>
      <c r="AB78" s="4">
        <v>93</v>
      </c>
    </row>
    <row r="79" spans="1:28" x14ac:dyDescent="0.35">
      <c r="A79" s="4" t="s">
        <v>506</v>
      </c>
      <c r="B79" s="4" t="s">
        <v>20</v>
      </c>
      <c r="C79" s="4" t="s">
        <v>87</v>
      </c>
      <c r="D79" s="4" t="s">
        <v>3</v>
      </c>
      <c r="E79" s="4" t="s">
        <v>88</v>
      </c>
      <c r="F79" s="4">
        <v>592</v>
      </c>
      <c r="G79" s="4">
        <v>0.18809999999999999</v>
      </c>
      <c r="H79" s="4">
        <v>0.28620000000000001</v>
      </c>
      <c r="I79" s="4">
        <v>19.932400000000001</v>
      </c>
      <c r="J79" s="4">
        <v>118</v>
      </c>
      <c r="K79" s="4">
        <v>0.16539999999999999</v>
      </c>
      <c r="L79" s="4">
        <v>0.55559999999999998</v>
      </c>
      <c r="M79" s="4">
        <v>2</v>
      </c>
      <c r="N79" s="4">
        <v>360</v>
      </c>
      <c r="O79" s="4">
        <v>140</v>
      </c>
      <c r="P79" s="4">
        <v>499</v>
      </c>
      <c r="Q79" s="4">
        <v>0.67269999999999996</v>
      </c>
      <c r="R79" s="4">
        <v>74</v>
      </c>
      <c r="S79" s="4">
        <v>74</v>
      </c>
      <c r="T79" s="4">
        <v>100</v>
      </c>
      <c r="U79" s="4">
        <v>0.6804</v>
      </c>
      <c r="V79" s="4">
        <v>80.575500000000005</v>
      </c>
      <c r="W79" s="4">
        <v>112</v>
      </c>
      <c r="X79" s="4">
        <v>139</v>
      </c>
      <c r="Y79" s="4">
        <v>0.1648</v>
      </c>
      <c r="Z79" s="4">
        <v>4.3010999999999999</v>
      </c>
      <c r="AA79" s="4">
        <v>4</v>
      </c>
      <c r="AB79" s="4">
        <v>93</v>
      </c>
    </row>
    <row r="80" spans="1:28" x14ac:dyDescent="0.35">
      <c r="A80" s="4" t="s">
        <v>507</v>
      </c>
      <c r="B80" s="4" t="s">
        <v>389</v>
      </c>
      <c r="C80" s="4" t="s">
        <v>276</v>
      </c>
      <c r="D80" s="4" t="s">
        <v>3</v>
      </c>
      <c r="E80" s="4" t="s">
        <v>88</v>
      </c>
      <c r="F80" s="4">
        <v>589</v>
      </c>
      <c r="G80" s="4">
        <v>0.19420000000000001</v>
      </c>
      <c r="H80" s="4">
        <v>0.27079999999999999</v>
      </c>
      <c r="I80" s="4">
        <v>16.977900000000002</v>
      </c>
      <c r="J80" s="4">
        <v>100</v>
      </c>
      <c r="K80" s="4">
        <v>0.17519999999999999</v>
      </c>
      <c r="L80" s="4">
        <v>1.6667000000000001</v>
      </c>
      <c r="M80" s="4">
        <v>6</v>
      </c>
      <c r="N80" s="4">
        <v>360</v>
      </c>
      <c r="O80" s="4">
        <v>137</v>
      </c>
      <c r="P80" s="4">
        <v>496</v>
      </c>
      <c r="Q80" s="4">
        <v>0.58809999999999996</v>
      </c>
      <c r="R80" s="4">
        <v>57</v>
      </c>
      <c r="S80" s="4">
        <v>57</v>
      </c>
      <c r="T80" s="4">
        <v>100</v>
      </c>
      <c r="U80" s="4">
        <v>0.59660000000000002</v>
      </c>
      <c r="V80" s="4">
        <v>66.176500000000004</v>
      </c>
      <c r="W80" s="4">
        <v>90</v>
      </c>
      <c r="X80" s="4">
        <v>136</v>
      </c>
      <c r="Y80" s="4">
        <v>0.16489999999999999</v>
      </c>
      <c r="Z80" s="4">
        <v>4.3010999999999999</v>
      </c>
      <c r="AA80" s="4">
        <v>4</v>
      </c>
      <c r="AB80" s="4">
        <v>93</v>
      </c>
    </row>
    <row r="81" spans="1:28" x14ac:dyDescent="0.35">
      <c r="A81" s="21" t="s">
        <v>512</v>
      </c>
      <c r="B81" s="21" t="s">
        <v>49</v>
      </c>
      <c r="C81" s="21" t="s">
        <v>279</v>
      </c>
      <c r="D81" s="21" t="s">
        <v>3</v>
      </c>
      <c r="E81" s="21" t="s">
        <v>9</v>
      </c>
      <c r="F81" s="21">
        <v>592</v>
      </c>
      <c r="G81" s="21">
        <v>0.17019999999999999</v>
      </c>
      <c r="H81" s="21">
        <v>0.25019999999999998</v>
      </c>
      <c r="I81" s="21">
        <v>15.033799999999999</v>
      </c>
      <c r="J81" s="21">
        <v>89</v>
      </c>
      <c r="K81" s="21">
        <v>0.1593</v>
      </c>
      <c r="L81" s="21">
        <v>1.6667000000000001</v>
      </c>
      <c r="M81" s="21">
        <v>6</v>
      </c>
      <c r="N81" s="21">
        <v>360</v>
      </c>
      <c r="O81" s="21">
        <v>140</v>
      </c>
      <c r="P81" s="21">
        <v>499</v>
      </c>
      <c r="Q81" s="21">
        <v>0.55640000000000001</v>
      </c>
      <c r="R81" s="21">
        <v>51</v>
      </c>
      <c r="S81" s="21">
        <v>51</v>
      </c>
      <c r="T81" s="21">
        <v>100</v>
      </c>
      <c r="U81" s="21">
        <v>0.5534</v>
      </c>
      <c r="V81" s="21">
        <v>56.115099999999998</v>
      </c>
      <c r="W81" s="21">
        <v>78</v>
      </c>
      <c r="X81" s="21">
        <v>139</v>
      </c>
      <c r="Y81" s="21">
        <v>0.14910000000000001</v>
      </c>
      <c r="Z81" s="21">
        <v>5.3762999999999996</v>
      </c>
      <c r="AA81" s="21">
        <v>5</v>
      </c>
      <c r="AB81" s="21">
        <v>93</v>
      </c>
    </row>
    <row r="82" spans="1:28" x14ac:dyDescent="0.35">
      <c r="A82" s="4" t="s">
        <v>519</v>
      </c>
      <c r="B82" s="4" t="s">
        <v>330</v>
      </c>
      <c r="C82" s="4" t="s">
        <v>283</v>
      </c>
      <c r="D82" s="4" t="s">
        <v>3</v>
      </c>
      <c r="E82" s="4" t="s">
        <v>88</v>
      </c>
      <c r="F82" s="4">
        <v>217</v>
      </c>
      <c r="G82" s="4">
        <v>0.42920000000000003</v>
      </c>
      <c r="H82" s="4">
        <v>0.42459999999999998</v>
      </c>
      <c r="I82" s="4">
        <v>39.631300000000003</v>
      </c>
      <c r="J82" s="4">
        <v>86</v>
      </c>
      <c r="K82" s="4">
        <v>0.17249999999999999</v>
      </c>
      <c r="L82" s="4">
        <v>0</v>
      </c>
      <c r="M82" s="4">
        <v>0</v>
      </c>
      <c r="N82" s="4">
        <v>81</v>
      </c>
      <c r="O82" s="4">
        <v>137</v>
      </c>
      <c r="P82" s="4">
        <v>217</v>
      </c>
      <c r="Q82" s="4">
        <v>0.5726</v>
      </c>
      <c r="R82" s="4">
        <v>58</v>
      </c>
      <c r="S82" s="4">
        <v>58</v>
      </c>
      <c r="T82" s="4">
        <v>100</v>
      </c>
      <c r="U82" s="4">
        <v>0.57469999999999999</v>
      </c>
      <c r="V82" s="4">
        <v>63.235300000000002</v>
      </c>
      <c r="W82" s="4">
        <v>86</v>
      </c>
      <c r="X82" s="4">
        <v>136</v>
      </c>
      <c r="Y82" s="4" t="s">
        <v>5</v>
      </c>
      <c r="Z82" s="4" t="s">
        <v>5</v>
      </c>
      <c r="AA82" s="4" t="s">
        <v>5</v>
      </c>
      <c r="AB82" s="4" t="s">
        <v>5</v>
      </c>
    </row>
    <row r="83" spans="1:28" x14ac:dyDescent="0.35">
      <c r="A83" s="4" t="s">
        <v>521</v>
      </c>
      <c r="B83" s="4" t="s">
        <v>389</v>
      </c>
      <c r="C83" s="4" t="s">
        <v>225</v>
      </c>
      <c r="D83" s="4" t="s">
        <v>3</v>
      </c>
      <c r="E83" s="4" t="s">
        <v>126</v>
      </c>
      <c r="F83" s="4">
        <v>593</v>
      </c>
      <c r="G83" s="4">
        <v>0.18229999999999999</v>
      </c>
      <c r="H83" s="4">
        <v>0.26869999999999999</v>
      </c>
      <c r="I83" s="4">
        <v>17.8752</v>
      </c>
      <c r="J83" s="4">
        <v>106</v>
      </c>
      <c r="K83" s="4">
        <v>0.1636</v>
      </c>
      <c r="L83" s="4">
        <v>0.55559999999999998</v>
      </c>
      <c r="M83" s="4">
        <v>2</v>
      </c>
      <c r="N83" s="4">
        <v>360</v>
      </c>
      <c r="O83" s="4">
        <v>141</v>
      </c>
      <c r="P83" s="4">
        <v>500</v>
      </c>
      <c r="Q83" s="4">
        <v>0.62739999999999996</v>
      </c>
      <c r="R83" s="4">
        <v>71</v>
      </c>
      <c r="S83" s="4">
        <v>71</v>
      </c>
      <c r="T83" s="4">
        <v>100</v>
      </c>
      <c r="U83" s="4">
        <v>0.62060000000000004</v>
      </c>
      <c r="V83" s="4">
        <v>70.714299999999994</v>
      </c>
      <c r="W83" s="4">
        <v>99</v>
      </c>
      <c r="X83" s="4">
        <v>140</v>
      </c>
      <c r="Y83" s="4">
        <v>0.14549999999999999</v>
      </c>
      <c r="Z83" s="4">
        <v>5.3762999999999996</v>
      </c>
      <c r="AA83" s="4">
        <v>5</v>
      </c>
      <c r="AB83" s="4">
        <v>93</v>
      </c>
    </row>
    <row r="84" spans="1:28" x14ac:dyDescent="0.35">
      <c r="A84" t="s">
        <v>417</v>
      </c>
      <c r="B84" t="s">
        <v>330</v>
      </c>
      <c r="C84" t="s">
        <v>418</v>
      </c>
      <c r="D84" t="s">
        <v>162</v>
      </c>
      <c r="E84" t="s">
        <v>419</v>
      </c>
      <c r="F84">
        <v>275</v>
      </c>
      <c r="G84">
        <v>0.34939999999999999</v>
      </c>
      <c r="H84">
        <v>0.3216</v>
      </c>
      <c r="I84">
        <v>25.818200000000001</v>
      </c>
      <c r="J84">
        <v>71</v>
      </c>
      <c r="K84">
        <v>3.7999999999999999E-2</v>
      </c>
      <c r="L84">
        <v>0</v>
      </c>
      <c r="M84">
        <v>0</v>
      </c>
      <c r="N84">
        <v>90</v>
      </c>
      <c r="O84">
        <v>186</v>
      </c>
      <c r="P84">
        <v>275</v>
      </c>
      <c r="Q84">
        <v>0.45950000000000002</v>
      </c>
      <c r="R84">
        <v>38</v>
      </c>
      <c r="S84">
        <v>38</v>
      </c>
      <c r="T84">
        <v>100</v>
      </c>
      <c r="U84">
        <v>0.45960000000000001</v>
      </c>
      <c r="V84">
        <v>38.378399999999999</v>
      </c>
      <c r="W84">
        <v>71</v>
      </c>
      <c r="X84">
        <v>185</v>
      </c>
      <c r="Y84" t="s">
        <v>5</v>
      </c>
      <c r="Z84" t="s">
        <v>5</v>
      </c>
      <c r="AA84" t="s">
        <v>5</v>
      </c>
      <c r="AB84" t="s">
        <v>5</v>
      </c>
    </row>
    <row r="85" spans="1:28" x14ac:dyDescent="0.35">
      <c r="A85" t="s">
        <v>432</v>
      </c>
      <c r="B85" t="s">
        <v>49</v>
      </c>
      <c r="C85" t="s">
        <v>161</v>
      </c>
      <c r="D85" t="s">
        <v>162</v>
      </c>
      <c r="E85" t="s">
        <v>163</v>
      </c>
      <c r="F85">
        <v>302</v>
      </c>
      <c r="G85">
        <v>0.2399</v>
      </c>
      <c r="H85">
        <v>0.2427</v>
      </c>
      <c r="I85">
        <v>7.2847999999999997</v>
      </c>
      <c r="J85">
        <v>22</v>
      </c>
      <c r="K85">
        <v>0.22789999999999999</v>
      </c>
      <c r="L85">
        <v>0</v>
      </c>
      <c r="M85">
        <v>0</v>
      </c>
      <c r="N85">
        <v>72</v>
      </c>
      <c r="O85">
        <v>179</v>
      </c>
      <c r="P85">
        <v>250</v>
      </c>
      <c r="Q85">
        <v>0.22070000000000001</v>
      </c>
      <c r="R85">
        <v>7</v>
      </c>
      <c r="S85">
        <v>7</v>
      </c>
      <c r="T85">
        <v>100</v>
      </c>
      <c r="U85">
        <v>0.27579999999999999</v>
      </c>
      <c r="V85">
        <v>12.3596</v>
      </c>
      <c r="W85">
        <v>22</v>
      </c>
      <c r="X85">
        <v>178</v>
      </c>
      <c r="Y85">
        <v>0.14979999999999999</v>
      </c>
      <c r="Z85">
        <v>0</v>
      </c>
      <c r="AA85">
        <v>0</v>
      </c>
      <c r="AB85">
        <v>52</v>
      </c>
    </row>
    <row r="86" spans="1:28" x14ac:dyDescent="0.35">
      <c r="A86" t="s">
        <v>464</v>
      </c>
      <c r="B86" t="s">
        <v>188</v>
      </c>
      <c r="C86" t="s">
        <v>465</v>
      </c>
      <c r="D86" t="s">
        <v>466</v>
      </c>
      <c r="E86" t="s">
        <v>467</v>
      </c>
      <c r="F86">
        <v>701</v>
      </c>
      <c r="G86">
        <v>0.37040000000000001</v>
      </c>
      <c r="H86">
        <v>0.38319999999999999</v>
      </c>
      <c r="I86">
        <v>28.815999999999999</v>
      </c>
      <c r="J86">
        <v>202</v>
      </c>
      <c r="K86">
        <v>0.28639999999999999</v>
      </c>
      <c r="L86">
        <v>16.144600000000001</v>
      </c>
      <c r="M86">
        <v>67</v>
      </c>
      <c r="N86">
        <v>415</v>
      </c>
      <c r="O86">
        <v>156</v>
      </c>
      <c r="P86">
        <v>570</v>
      </c>
      <c r="Q86">
        <v>0.58979999999999999</v>
      </c>
      <c r="R86">
        <v>58</v>
      </c>
      <c r="S86">
        <v>58</v>
      </c>
      <c r="T86">
        <v>100</v>
      </c>
      <c r="U86">
        <v>0.6411</v>
      </c>
      <c r="V86">
        <v>72.903199999999998</v>
      </c>
      <c r="W86">
        <v>113</v>
      </c>
      <c r="X86">
        <v>155</v>
      </c>
      <c r="Y86">
        <v>0.38469999999999999</v>
      </c>
      <c r="Z86">
        <v>16.793900000000001</v>
      </c>
      <c r="AA86">
        <v>22</v>
      </c>
      <c r="AB86">
        <v>131</v>
      </c>
    </row>
    <row r="87" spans="1:28" x14ac:dyDescent="0.35">
      <c r="A87" t="s">
        <v>334</v>
      </c>
      <c r="B87" t="s">
        <v>330</v>
      </c>
      <c r="C87" t="s">
        <v>17</v>
      </c>
      <c r="D87" t="s">
        <v>13</v>
      </c>
      <c r="E87" t="s">
        <v>18</v>
      </c>
      <c r="F87">
        <v>651</v>
      </c>
      <c r="G87">
        <v>0.24360000000000001</v>
      </c>
      <c r="H87">
        <v>0.29099999999999998</v>
      </c>
      <c r="I87">
        <v>19.8157</v>
      </c>
      <c r="J87">
        <v>129</v>
      </c>
      <c r="K87">
        <v>0.18920000000000001</v>
      </c>
      <c r="L87">
        <v>2.9809999999999999</v>
      </c>
      <c r="M87">
        <v>11</v>
      </c>
      <c r="N87">
        <v>369</v>
      </c>
      <c r="O87">
        <v>173</v>
      </c>
      <c r="P87">
        <v>541</v>
      </c>
      <c r="Q87">
        <v>0.52180000000000004</v>
      </c>
      <c r="R87">
        <v>62</v>
      </c>
      <c r="S87">
        <v>62</v>
      </c>
      <c r="T87">
        <v>100</v>
      </c>
      <c r="U87">
        <v>0.53810000000000002</v>
      </c>
      <c r="V87">
        <v>55.814</v>
      </c>
      <c r="W87">
        <v>96</v>
      </c>
      <c r="X87">
        <v>172</v>
      </c>
      <c r="Y87">
        <v>0.24579999999999999</v>
      </c>
      <c r="Z87">
        <v>20</v>
      </c>
      <c r="AA87">
        <v>22</v>
      </c>
      <c r="AB87">
        <v>110</v>
      </c>
    </row>
    <row r="88" spans="1:28" x14ac:dyDescent="0.35">
      <c r="A88" t="s">
        <v>370</v>
      </c>
      <c r="B88" t="s">
        <v>49</v>
      </c>
      <c r="C88" t="s">
        <v>80</v>
      </c>
      <c r="D88" t="s">
        <v>13</v>
      </c>
      <c r="E88" t="s">
        <v>81</v>
      </c>
      <c r="F88">
        <v>203</v>
      </c>
      <c r="G88">
        <v>0.1323</v>
      </c>
      <c r="H88">
        <v>0.1714</v>
      </c>
      <c r="I88">
        <v>5.9112999999999998</v>
      </c>
      <c r="J88">
        <v>12</v>
      </c>
      <c r="K88">
        <v>0.1434</v>
      </c>
      <c r="L88">
        <v>0</v>
      </c>
      <c r="M88">
        <v>0</v>
      </c>
      <c r="N88">
        <v>110</v>
      </c>
      <c r="O88">
        <v>1</v>
      </c>
      <c r="P88">
        <v>110</v>
      </c>
      <c r="Q88" t="s">
        <v>5</v>
      </c>
      <c r="R88" t="s">
        <v>5</v>
      </c>
      <c r="S88" t="s">
        <v>5</v>
      </c>
      <c r="T88" t="s">
        <v>5</v>
      </c>
      <c r="U88" t="s">
        <v>5</v>
      </c>
      <c r="V88" t="s">
        <v>5</v>
      </c>
      <c r="W88" t="s">
        <v>5</v>
      </c>
      <c r="X88" t="s">
        <v>5</v>
      </c>
      <c r="Y88">
        <v>0.20449999999999999</v>
      </c>
      <c r="Z88">
        <v>12.9032</v>
      </c>
      <c r="AA88">
        <v>12</v>
      </c>
      <c r="AB88">
        <v>93</v>
      </c>
    </row>
    <row r="89" spans="1:28" x14ac:dyDescent="0.35">
      <c r="A89" t="s">
        <v>375</v>
      </c>
      <c r="B89" t="s">
        <v>49</v>
      </c>
      <c r="C89" t="s">
        <v>376</v>
      </c>
      <c r="D89" t="s">
        <v>13</v>
      </c>
      <c r="E89" t="s">
        <v>18</v>
      </c>
      <c r="F89">
        <v>333</v>
      </c>
      <c r="G89">
        <v>0.1275</v>
      </c>
      <c r="H89">
        <v>0.1686</v>
      </c>
      <c r="I89">
        <v>1.5015000000000001</v>
      </c>
      <c r="J89">
        <v>5</v>
      </c>
      <c r="K89">
        <v>0.1515</v>
      </c>
      <c r="L89">
        <v>1.6807000000000001</v>
      </c>
      <c r="M89">
        <v>4</v>
      </c>
      <c r="N89">
        <v>238</v>
      </c>
      <c r="O89">
        <v>96</v>
      </c>
      <c r="P89">
        <v>333</v>
      </c>
      <c r="Q89">
        <v>0.21149999999999999</v>
      </c>
      <c r="R89">
        <v>1.0526</v>
      </c>
      <c r="S89">
        <v>1</v>
      </c>
      <c r="T89">
        <v>95</v>
      </c>
      <c r="U89">
        <v>0.21149999999999999</v>
      </c>
      <c r="V89">
        <v>1.0526</v>
      </c>
      <c r="W89">
        <v>1</v>
      </c>
      <c r="X89">
        <v>95</v>
      </c>
      <c r="Y89" t="s">
        <v>5</v>
      </c>
      <c r="Z89" t="s">
        <v>5</v>
      </c>
      <c r="AA89" t="s">
        <v>5</v>
      </c>
      <c r="AB89" t="s">
        <v>5</v>
      </c>
    </row>
    <row r="90" spans="1:28" x14ac:dyDescent="0.35">
      <c r="A90" t="s">
        <v>391</v>
      </c>
      <c r="B90" t="s">
        <v>330</v>
      </c>
      <c r="C90" t="s">
        <v>119</v>
      </c>
      <c r="D90" t="s">
        <v>13</v>
      </c>
      <c r="E90" t="s">
        <v>18</v>
      </c>
      <c r="F90">
        <v>544</v>
      </c>
      <c r="G90">
        <v>0.1149</v>
      </c>
      <c r="H90">
        <v>0.1668</v>
      </c>
      <c r="I90">
        <v>6.25</v>
      </c>
      <c r="J90">
        <v>34</v>
      </c>
      <c r="K90">
        <v>0.1216</v>
      </c>
      <c r="L90">
        <v>0</v>
      </c>
      <c r="M90">
        <v>0</v>
      </c>
      <c r="N90">
        <v>369</v>
      </c>
      <c r="O90">
        <v>59</v>
      </c>
      <c r="P90">
        <v>427</v>
      </c>
      <c r="Q90">
        <v>0.30980000000000002</v>
      </c>
      <c r="R90">
        <v>27.586200000000002</v>
      </c>
      <c r="S90">
        <v>16</v>
      </c>
      <c r="T90">
        <v>58</v>
      </c>
      <c r="U90">
        <v>0.30980000000000002</v>
      </c>
      <c r="V90">
        <v>27.586200000000002</v>
      </c>
      <c r="W90">
        <v>16</v>
      </c>
      <c r="X90">
        <v>58</v>
      </c>
      <c r="Y90">
        <v>0.2384</v>
      </c>
      <c r="Z90">
        <v>15.384600000000001</v>
      </c>
      <c r="AA90">
        <v>18</v>
      </c>
      <c r="AB90">
        <v>117</v>
      </c>
    </row>
    <row r="91" spans="1:28" x14ac:dyDescent="0.35">
      <c r="A91" t="s">
        <v>392</v>
      </c>
      <c r="B91" t="s">
        <v>330</v>
      </c>
      <c r="C91" t="s">
        <v>121</v>
      </c>
      <c r="D91" t="s">
        <v>13</v>
      </c>
      <c r="E91" t="s">
        <v>18</v>
      </c>
      <c r="F91">
        <v>635</v>
      </c>
      <c r="G91">
        <v>0.25030000000000002</v>
      </c>
      <c r="H91">
        <v>0.27489999999999998</v>
      </c>
      <c r="I91">
        <v>13.700799999999999</v>
      </c>
      <c r="J91">
        <v>87</v>
      </c>
      <c r="K91">
        <v>0.16309999999999999</v>
      </c>
      <c r="L91">
        <v>1.6619999999999999</v>
      </c>
      <c r="M91">
        <v>6</v>
      </c>
      <c r="N91">
        <v>361</v>
      </c>
      <c r="O91">
        <v>181</v>
      </c>
      <c r="P91">
        <v>541</v>
      </c>
      <c r="Q91">
        <v>0.3876</v>
      </c>
      <c r="R91">
        <v>16</v>
      </c>
      <c r="S91">
        <v>16</v>
      </c>
      <c r="T91">
        <v>100</v>
      </c>
      <c r="U91">
        <v>0.4229</v>
      </c>
      <c r="V91">
        <v>26.1111</v>
      </c>
      <c r="W91">
        <v>47</v>
      </c>
      <c r="X91">
        <v>180</v>
      </c>
      <c r="Y91">
        <v>0.42109999999999997</v>
      </c>
      <c r="Z91">
        <v>36.170200000000001</v>
      </c>
      <c r="AA91">
        <v>34</v>
      </c>
      <c r="AB91">
        <v>94</v>
      </c>
    </row>
    <row r="92" spans="1:28" x14ac:dyDescent="0.35">
      <c r="A92" t="s">
        <v>411</v>
      </c>
      <c r="B92" t="s">
        <v>188</v>
      </c>
      <c r="C92" t="s">
        <v>412</v>
      </c>
      <c r="D92" t="s">
        <v>13</v>
      </c>
      <c r="E92" t="s">
        <v>18</v>
      </c>
      <c r="F92">
        <v>413</v>
      </c>
      <c r="G92">
        <v>0.20019999999999999</v>
      </c>
      <c r="H92">
        <v>0.27729999999999999</v>
      </c>
      <c r="I92">
        <v>19.854700000000001</v>
      </c>
      <c r="J92">
        <v>82</v>
      </c>
      <c r="K92">
        <v>0.12870000000000001</v>
      </c>
      <c r="L92">
        <v>0.75760000000000005</v>
      </c>
      <c r="M92">
        <v>2</v>
      </c>
      <c r="N92">
        <v>264</v>
      </c>
      <c r="O92">
        <v>150</v>
      </c>
      <c r="P92">
        <v>413</v>
      </c>
      <c r="Q92">
        <v>0.50600000000000001</v>
      </c>
      <c r="R92">
        <v>48</v>
      </c>
      <c r="S92">
        <v>48</v>
      </c>
      <c r="T92">
        <v>100</v>
      </c>
      <c r="U92">
        <v>0.54049999999999998</v>
      </c>
      <c r="V92">
        <v>53.691299999999998</v>
      </c>
      <c r="W92">
        <v>80</v>
      </c>
      <c r="X92">
        <v>149</v>
      </c>
      <c r="Y92" t="s">
        <v>5</v>
      </c>
      <c r="Z92" t="s">
        <v>5</v>
      </c>
      <c r="AA92" t="s">
        <v>5</v>
      </c>
      <c r="AB92" t="s">
        <v>5</v>
      </c>
    </row>
    <row r="93" spans="1:28" x14ac:dyDescent="0.35">
      <c r="A93" t="s">
        <v>427</v>
      </c>
      <c r="B93" t="s">
        <v>49</v>
      </c>
      <c r="C93" t="s">
        <v>154</v>
      </c>
      <c r="D93" t="s">
        <v>13</v>
      </c>
      <c r="E93" t="s">
        <v>81</v>
      </c>
      <c r="F93">
        <v>512</v>
      </c>
      <c r="G93">
        <v>0.38719999999999999</v>
      </c>
      <c r="H93">
        <v>0.40089999999999998</v>
      </c>
      <c r="I93">
        <v>30.859400000000001</v>
      </c>
      <c r="J93">
        <v>158</v>
      </c>
      <c r="K93">
        <v>0.27560000000000001</v>
      </c>
      <c r="L93">
        <v>3.2467999999999999</v>
      </c>
      <c r="M93">
        <v>5</v>
      </c>
      <c r="N93">
        <v>154</v>
      </c>
      <c r="O93">
        <v>159</v>
      </c>
      <c r="P93">
        <v>312</v>
      </c>
      <c r="Q93">
        <v>0.432</v>
      </c>
      <c r="R93">
        <v>46</v>
      </c>
      <c r="S93">
        <v>46</v>
      </c>
      <c r="T93">
        <v>100</v>
      </c>
      <c r="U93">
        <v>0.4723</v>
      </c>
      <c r="V93">
        <v>52.531599999999997</v>
      </c>
      <c r="W93">
        <v>83</v>
      </c>
      <c r="X93">
        <v>158</v>
      </c>
      <c r="Y93">
        <v>0.44090000000000001</v>
      </c>
      <c r="Z93">
        <v>35</v>
      </c>
      <c r="AA93">
        <v>70</v>
      </c>
      <c r="AB93">
        <v>200</v>
      </c>
    </row>
    <row r="94" spans="1:28" x14ac:dyDescent="0.35">
      <c r="A94" t="s">
        <v>440</v>
      </c>
      <c r="B94" t="s">
        <v>372</v>
      </c>
      <c r="C94" t="s">
        <v>181</v>
      </c>
      <c r="D94" t="s">
        <v>13</v>
      </c>
      <c r="E94" t="s">
        <v>18</v>
      </c>
      <c r="F94">
        <v>1208</v>
      </c>
      <c r="G94">
        <v>0.1411</v>
      </c>
      <c r="H94">
        <v>0.18079999999999999</v>
      </c>
      <c r="I94">
        <v>3.6423999999999999</v>
      </c>
      <c r="J94">
        <v>44</v>
      </c>
      <c r="K94">
        <v>0.16719999999999999</v>
      </c>
      <c r="L94">
        <v>1.9608000000000001</v>
      </c>
      <c r="M94">
        <v>6</v>
      </c>
      <c r="N94">
        <v>306</v>
      </c>
      <c r="O94">
        <v>545</v>
      </c>
      <c r="P94">
        <v>850</v>
      </c>
      <c r="Q94">
        <v>0.31609999999999999</v>
      </c>
      <c r="R94">
        <v>20</v>
      </c>
      <c r="S94">
        <v>20</v>
      </c>
      <c r="T94">
        <v>100</v>
      </c>
      <c r="U94">
        <v>0.21340000000000001</v>
      </c>
      <c r="V94">
        <v>6.0662000000000003</v>
      </c>
      <c r="W94">
        <v>33</v>
      </c>
      <c r="X94">
        <v>544</v>
      </c>
      <c r="Y94">
        <v>0.1429</v>
      </c>
      <c r="Z94">
        <v>1.3966000000000001</v>
      </c>
      <c r="AA94">
        <v>5</v>
      </c>
      <c r="AB94">
        <v>358</v>
      </c>
    </row>
    <row r="95" spans="1:28" x14ac:dyDescent="0.35">
      <c r="A95" t="s">
        <v>447</v>
      </c>
      <c r="B95" t="s">
        <v>188</v>
      </c>
      <c r="C95" t="s">
        <v>192</v>
      </c>
      <c r="D95" t="s">
        <v>13</v>
      </c>
      <c r="E95" t="s">
        <v>14</v>
      </c>
      <c r="F95">
        <v>246</v>
      </c>
      <c r="G95">
        <v>0.27329999999999999</v>
      </c>
      <c r="H95">
        <v>0.29210000000000003</v>
      </c>
      <c r="I95">
        <v>10.162599999999999</v>
      </c>
      <c r="J95">
        <v>25</v>
      </c>
      <c r="K95">
        <v>0.16</v>
      </c>
      <c r="L95">
        <v>0</v>
      </c>
      <c r="M95">
        <v>0</v>
      </c>
      <c r="N95">
        <v>117</v>
      </c>
      <c r="O95">
        <v>130</v>
      </c>
      <c r="P95">
        <v>246</v>
      </c>
      <c r="Q95">
        <v>0.40720000000000001</v>
      </c>
      <c r="R95">
        <v>23</v>
      </c>
      <c r="S95">
        <v>23</v>
      </c>
      <c r="T95">
        <v>100</v>
      </c>
      <c r="U95">
        <v>0.4118</v>
      </c>
      <c r="V95">
        <v>19.379799999999999</v>
      </c>
      <c r="W95">
        <v>25</v>
      </c>
      <c r="X95">
        <v>129</v>
      </c>
      <c r="Y95" t="s">
        <v>5</v>
      </c>
      <c r="Z95" t="s">
        <v>5</v>
      </c>
      <c r="AA95" t="s">
        <v>5</v>
      </c>
      <c r="AB95" t="s">
        <v>5</v>
      </c>
    </row>
    <row r="96" spans="1:28" x14ac:dyDescent="0.35">
      <c r="A96" t="s">
        <v>449</v>
      </c>
      <c r="B96" t="s">
        <v>188</v>
      </c>
      <c r="C96" t="s">
        <v>450</v>
      </c>
      <c r="D96" t="s">
        <v>13</v>
      </c>
      <c r="E96" t="s">
        <v>81</v>
      </c>
      <c r="F96">
        <v>222</v>
      </c>
      <c r="G96">
        <v>0.13100000000000001</v>
      </c>
      <c r="H96">
        <v>0.16689999999999999</v>
      </c>
      <c r="I96">
        <v>0</v>
      </c>
      <c r="J96">
        <v>0</v>
      </c>
      <c r="K96">
        <v>0.1086</v>
      </c>
      <c r="L96">
        <v>0</v>
      </c>
      <c r="M96">
        <v>0</v>
      </c>
      <c r="N96">
        <v>99</v>
      </c>
      <c r="O96">
        <v>5</v>
      </c>
      <c r="P96">
        <v>103</v>
      </c>
      <c r="Q96" t="s">
        <v>5</v>
      </c>
      <c r="R96" t="s">
        <v>5</v>
      </c>
      <c r="S96" t="s">
        <v>5</v>
      </c>
      <c r="T96" t="s">
        <v>5</v>
      </c>
      <c r="U96">
        <v>3.0599999999999999E-2</v>
      </c>
      <c r="V96">
        <v>0</v>
      </c>
      <c r="W96">
        <v>0</v>
      </c>
      <c r="X96">
        <v>4</v>
      </c>
      <c r="Y96">
        <v>0.22009999999999999</v>
      </c>
      <c r="Z96">
        <v>0</v>
      </c>
      <c r="AA96">
        <v>0</v>
      </c>
      <c r="AB96">
        <v>119</v>
      </c>
    </row>
    <row r="97" spans="1:28" x14ac:dyDescent="0.35">
      <c r="A97" t="s">
        <v>454</v>
      </c>
      <c r="B97" t="s">
        <v>188</v>
      </c>
      <c r="C97" t="s">
        <v>199</v>
      </c>
      <c r="D97" t="s">
        <v>13</v>
      </c>
      <c r="E97" t="s">
        <v>81</v>
      </c>
      <c r="F97">
        <v>642</v>
      </c>
      <c r="G97">
        <v>0.1928</v>
      </c>
      <c r="H97">
        <v>0.26740000000000003</v>
      </c>
      <c r="I97">
        <v>19.0031</v>
      </c>
      <c r="J97">
        <v>122</v>
      </c>
      <c r="K97">
        <v>0.18820000000000001</v>
      </c>
      <c r="L97">
        <v>3.2608999999999999</v>
      </c>
      <c r="M97">
        <v>12</v>
      </c>
      <c r="N97">
        <v>368</v>
      </c>
      <c r="O97">
        <v>152</v>
      </c>
      <c r="P97">
        <v>519</v>
      </c>
      <c r="Q97">
        <v>0.56769999999999998</v>
      </c>
      <c r="R97">
        <v>71</v>
      </c>
      <c r="S97">
        <v>71</v>
      </c>
      <c r="T97">
        <v>100</v>
      </c>
      <c r="U97">
        <v>0.48530000000000001</v>
      </c>
      <c r="V97">
        <v>57.615900000000003</v>
      </c>
      <c r="W97">
        <v>87</v>
      </c>
      <c r="X97">
        <v>151</v>
      </c>
      <c r="Y97">
        <v>0.23710000000000001</v>
      </c>
      <c r="Z97">
        <v>18.699200000000001</v>
      </c>
      <c r="AA97">
        <v>23</v>
      </c>
      <c r="AB97">
        <v>123</v>
      </c>
    </row>
    <row r="98" spans="1:28" x14ac:dyDescent="0.35">
      <c r="A98" t="s">
        <v>455</v>
      </c>
      <c r="B98" t="s">
        <v>188</v>
      </c>
      <c r="C98" t="s">
        <v>201</v>
      </c>
      <c r="D98" t="s">
        <v>13</v>
      </c>
      <c r="E98" t="s">
        <v>202</v>
      </c>
      <c r="F98">
        <v>716</v>
      </c>
      <c r="G98">
        <v>0.19139999999999999</v>
      </c>
      <c r="H98">
        <v>0.25929999999999997</v>
      </c>
      <c r="I98">
        <v>17.877099999999999</v>
      </c>
      <c r="J98">
        <v>128</v>
      </c>
      <c r="K98">
        <v>0.1424</v>
      </c>
      <c r="L98">
        <v>1.1142000000000001</v>
      </c>
      <c r="M98">
        <v>4</v>
      </c>
      <c r="N98">
        <v>359</v>
      </c>
      <c r="O98">
        <v>240</v>
      </c>
      <c r="P98">
        <v>598</v>
      </c>
      <c r="Q98">
        <v>0.47899999999999998</v>
      </c>
      <c r="R98">
        <v>41</v>
      </c>
      <c r="S98">
        <v>41</v>
      </c>
      <c r="T98">
        <v>100</v>
      </c>
      <c r="U98">
        <v>0.504</v>
      </c>
      <c r="V98">
        <v>51.464399999999998</v>
      </c>
      <c r="W98">
        <v>123</v>
      </c>
      <c r="X98">
        <v>239</v>
      </c>
      <c r="Y98">
        <v>0.1191</v>
      </c>
      <c r="Z98">
        <v>0.84750000000000003</v>
      </c>
      <c r="AA98">
        <v>1</v>
      </c>
      <c r="AB98">
        <v>118</v>
      </c>
    </row>
    <row r="99" spans="1:28" x14ac:dyDescent="0.35">
      <c r="A99" t="s">
        <v>460</v>
      </c>
      <c r="B99" t="s">
        <v>188</v>
      </c>
      <c r="C99" t="s">
        <v>461</v>
      </c>
      <c r="D99" t="s">
        <v>13</v>
      </c>
      <c r="E99" t="s">
        <v>462</v>
      </c>
      <c r="F99">
        <v>266</v>
      </c>
      <c r="G99">
        <v>0.1028</v>
      </c>
      <c r="H99">
        <v>0.2397</v>
      </c>
      <c r="I99">
        <v>19.5489</v>
      </c>
      <c r="J99">
        <v>52</v>
      </c>
      <c r="K99">
        <v>4.5699999999999998E-2</v>
      </c>
      <c r="L99">
        <v>0</v>
      </c>
      <c r="M99">
        <v>0</v>
      </c>
      <c r="N99">
        <v>129</v>
      </c>
      <c r="O99">
        <v>124</v>
      </c>
      <c r="P99">
        <v>252</v>
      </c>
      <c r="Q99">
        <v>0.48799999999999999</v>
      </c>
      <c r="R99">
        <v>50</v>
      </c>
      <c r="S99">
        <v>50</v>
      </c>
      <c r="T99">
        <v>100</v>
      </c>
      <c r="U99">
        <v>0.46970000000000001</v>
      </c>
      <c r="V99">
        <v>42.276400000000002</v>
      </c>
      <c r="W99">
        <v>52</v>
      </c>
      <c r="X99">
        <v>123</v>
      </c>
      <c r="Y99">
        <v>5.5999999999999999E-3</v>
      </c>
      <c r="Z99">
        <v>0</v>
      </c>
      <c r="AA99">
        <v>0</v>
      </c>
      <c r="AB99">
        <v>14</v>
      </c>
    </row>
    <row r="100" spans="1:28" x14ac:dyDescent="0.35">
      <c r="A100" t="s">
        <v>476</v>
      </c>
      <c r="B100" t="s">
        <v>188</v>
      </c>
      <c r="C100" t="s">
        <v>228</v>
      </c>
      <c r="D100" t="s">
        <v>13</v>
      </c>
      <c r="E100" t="s">
        <v>202</v>
      </c>
      <c r="F100">
        <v>396</v>
      </c>
      <c r="G100">
        <v>0.1641</v>
      </c>
      <c r="H100">
        <v>0.24990000000000001</v>
      </c>
      <c r="I100">
        <v>16.666699999999999</v>
      </c>
      <c r="J100">
        <v>66</v>
      </c>
      <c r="K100">
        <v>0.1215</v>
      </c>
      <c r="L100">
        <v>0</v>
      </c>
      <c r="M100">
        <v>0</v>
      </c>
      <c r="N100">
        <v>272</v>
      </c>
      <c r="O100">
        <v>123</v>
      </c>
      <c r="P100">
        <v>394</v>
      </c>
      <c r="Q100">
        <v>0.57709999999999995</v>
      </c>
      <c r="R100">
        <v>66</v>
      </c>
      <c r="S100">
        <v>66</v>
      </c>
      <c r="T100">
        <v>100</v>
      </c>
      <c r="U100">
        <v>0.54010000000000002</v>
      </c>
      <c r="V100">
        <v>54.098399999999998</v>
      </c>
      <c r="W100">
        <v>66</v>
      </c>
      <c r="X100">
        <v>122</v>
      </c>
      <c r="Y100">
        <v>2.3E-3</v>
      </c>
      <c r="Z100">
        <v>0</v>
      </c>
      <c r="AA100">
        <v>0</v>
      </c>
      <c r="AB100">
        <v>2</v>
      </c>
    </row>
    <row r="101" spans="1:28" x14ac:dyDescent="0.35">
      <c r="A101" s="11" t="s">
        <v>482</v>
      </c>
      <c r="B101" s="11" t="s">
        <v>188</v>
      </c>
      <c r="C101" s="11" t="s">
        <v>232</v>
      </c>
      <c r="D101" s="11" t="s">
        <v>13</v>
      </c>
      <c r="E101" s="11" t="s">
        <v>81</v>
      </c>
      <c r="F101" s="11">
        <v>788</v>
      </c>
      <c r="G101" s="11">
        <v>0.31019999999999998</v>
      </c>
      <c r="H101" s="11">
        <v>0.3508</v>
      </c>
      <c r="I101" s="24">
        <v>27.918800000000001</v>
      </c>
      <c r="J101" s="24">
        <v>220</v>
      </c>
      <c r="K101" s="24">
        <v>0.15559999999999999</v>
      </c>
      <c r="L101" s="24">
        <v>0</v>
      </c>
      <c r="M101" s="11">
        <v>0</v>
      </c>
      <c r="N101" s="11">
        <v>363</v>
      </c>
      <c r="O101" s="11">
        <v>389</v>
      </c>
      <c r="P101" s="11">
        <v>751</v>
      </c>
      <c r="Q101" s="11">
        <v>0.64690000000000003</v>
      </c>
      <c r="R101" s="23">
        <v>73</v>
      </c>
      <c r="S101" s="11">
        <v>73</v>
      </c>
      <c r="T101" s="11">
        <v>100</v>
      </c>
      <c r="U101" s="11">
        <v>0.54359999999999997</v>
      </c>
      <c r="V101" s="11">
        <v>56.701000000000001</v>
      </c>
      <c r="W101" s="11">
        <v>220</v>
      </c>
      <c r="X101" s="11">
        <v>388</v>
      </c>
      <c r="Y101" s="11">
        <v>0.24490000000000001</v>
      </c>
      <c r="Z101" s="11">
        <v>0</v>
      </c>
      <c r="AA101" s="11">
        <v>0</v>
      </c>
      <c r="AB101" s="11">
        <v>37</v>
      </c>
    </row>
    <row r="102" spans="1:28" x14ac:dyDescent="0.35">
      <c r="A102" t="s">
        <v>484</v>
      </c>
      <c r="B102" t="s">
        <v>188</v>
      </c>
      <c r="C102" t="s">
        <v>485</v>
      </c>
      <c r="D102" t="s">
        <v>13</v>
      </c>
      <c r="E102" t="s">
        <v>202</v>
      </c>
      <c r="F102">
        <v>589</v>
      </c>
      <c r="G102">
        <v>0.27150000000000002</v>
      </c>
      <c r="H102">
        <v>0.27539999999999998</v>
      </c>
      <c r="I102">
        <v>11.884600000000001</v>
      </c>
      <c r="J102">
        <v>70</v>
      </c>
      <c r="K102">
        <v>0.191</v>
      </c>
      <c r="L102">
        <v>0.84030000000000005</v>
      </c>
      <c r="M102">
        <v>3</v>
      </c>
      <c r="N102">
        <v>357</v>
      </c>
      <c r="O102">
        <v>170</v>
      </c>
      <c r="P102">
        <v>526</v>
      </c>
      <c r="Q102">
        <v>0.38740000000000002</v>
      </c>
      <c r="R102">
        <v>18</v>
      </c>
      <c r="S102">
        <v>18</v>
      </c>
      <c r="T102">
        <v>100</v>
      </c>
      <c r="U102">
        <v>0.47370000000000001</v>
      </c>
      <c r="V102">
        <v>38.461500000000001</v>
      </c>
      <c r="W102">
        <v>65</v>
      </c>
      <c r="X102">
        <v>169</v>
      </c>
      <c r="Y102">
        <v>0.2213</v>
      </c>
      <c r="Z102">
        <v>3.1745999999999999</v>
      </c>
      <c r="AA102">
        <v>2</v>
      </c>
      <c r="AB102">
        <v>63</v>
      </c>
    </row>
    <row r="103" spans="1:28" x14ac:dyDescent="0.35">
      <c r="A103" t="s">
        <v>513</v>
      </c>
      <c r="B103" t="s">
        <v>514</v>
      </c>
      <c r="C103" t="s">
        <v>515</v>
      </c>
      <c r="D103" t="s">
        <v>13</v>
      </c>
      <c r="E103" t="s">
        <v>14</v>
      </c>
      <c r="F103">
        <v>565</v>
      </c>
      <c r="G103">
        <v>0.19689999999999999</v>
      </c>
      <c r="H103">
        <v>0.25119999999999998</v>
      </c>
      <c r="I103">
        <v>14.8673</v>
      </c>
      <c r="J103">
        <v>84</v>
      </c>
      <c r="K103">
        <v>0.15459999999999999</v>
      </c>
      <c r="L103">
        <v>2.2161</v>
      </c>
      <c r="M103">
        <v>8</v>
      </c>
      <c r="N103">
        <v>361</v>
      </c>
      <c r="O103">
        <v>98</v>
      </c>
      <c r="P103">
        <v>458</v>
      </c>
      <c r="Q103">
        <v>0.52270000000000005</v>
      </c>
      <c r="R103">
        <v>58.762900000000002</v>
      </c>
      <c r="S103">
        <v>57</v>
      </c>
      <c r="T103">
        <v>97</v>
      </c>
      <c r="U103">
        <v>0.52270000000000005</v>
      </c>
      <c r="V103">
        <v>58.762900000000002</v>
      </c>
      <c r="W103">
        <v>57</v>
      </c>
      <c r="X103">
        <v>97</v>
      </c>
      <c r="Y103">
        <v>0.33079999999999998</v>
      </c>
      <c r="Z103">
        <v>17.757000000000001</v>
      </c>
      <c r="AA103">
        <v>19</v>
      </c>
      <c r="AB103">
        <v>107</v>
      </c>
    </row>
    <row r="104" spans="1:28" x14ac:dyDescent="0.35">
      <c r="A104" t="s">
        <v>520</v>
      </c>
      <c r="B104" t="s">
        <v>330</v>
      </c>
      <c r="C104" t="s">
        <v>286</v>
      </c>
      <c r="D104" t="s">
        <v>13</v>
      </c>
      <c r="E104" t="s">
        <v>202</v>
      </c>
      <c r="F104">
        <v>169</v>
      </c>
      <c r="G104">
        <v>0.17910000000000001</v>
      </c>
      <c r="H104">
        <v>0.1948</v>
      </c>
      <c r="I104">
        <v>2.9586000000000001</v>
      </c>
      <c r="J104">
        <v>5</v>
      </c>
      <c r="K104">
        <v>0.1948</v>
      </c>
      <c r="L104">
        <v>2.9586000000000001</v>
      </c>
      <c r="M104">
        <v>5</v>
      </c>
      <c r="N104">
        <v>169</v>
      </c>
      <c r="O104">
        <v>1</v>
      </c>
      <c r="P104">
        <v>169</v>
      </c>
      <c r="Q104" t="s">
        <v>5</v>
      </c>
      <c r="R104" t="s">
        <v>5</v>
      </c>
      <c r="S104" t="s">
        <v>5</v>
      </c>
      <c r="T104" t="s">
        <v>5</v>
      </c>
      <c r="U104" t="s">
        <v>5</v>
      </c>
      <c r="V104" t="s">
        <v>5</v>
      </c>
      <c r="W104" t="s">
        <v>5</v>
      </c>
      <c r="X104" t="s">
        <v>5</v>
      </c>
      <c r="Y104" t="s">
        <v>5</v>
      </c>
      <c r="Z104" t="s">
        <v>5</v>
      </c>
      <c r="AA104" t="s">
        <v>5</v>
      </c>
      <c r="AB104" t="s">
        <v>5</v>
      </c>
    </row>
    <row r="105" spans="1:28" x14ac:dyDescent="0.35">
      <c r="A105" t="s">
        <v>338</v>
      </c>
      <c r="B105" t="s">
        <v>339</v>
      </c>
      <c r="C105" t="s">
        <v>340</v>
      </c>
      <c r="D105" t="s">
        <v>341</v>
      </c>
      <c r="E105" t="s">
        <v>342</v>
      </c>
      <c r="F105">
        <v>76</v>
      </c>
      <c r="G105">
        <v>1.8499999999999999E-2</v>
      </c>
      <c r="H105">
        <v>0.03</v>
      </c>
      <c r="I105">
        <v>0</v>
      </c>
      <c r="J105">
        <v>0</v>
      </c>
      <c r="K105">
        <v>3.0200000000000001E-2</v>
      </c>
      <c r="L105">
        <v>0</v>
      </c>
      <c r="M105">
        <v>0</v>
      </c>
      <c r="N105">
        <v>75</v>
      </c>
      <c r="O105">
        <v>1</v>
      </c>
      <c r="P105">
        <v>75</v>
      </c>
      <c r="Q105" t="s">
        <v>5</v>
      </c>
      <c r="R105" t="s">
        <v>5</v>
      </c>
      <c r="S105" t="s">
        <v>5</v>
      </c>
      <c r="T105" t="s">
        <v>5</v>
      </c>
      <c r="U105" t="s">
        <v>5</v>
      </c>
      <c r="V105" t="s">
        <v>5</v>
      </c>
      <c r="W105" t="s">
        <v>5</v>
      </c>
      <c r="X105" t="s">
        <v>5</v>
      </c>
      <c r="Y105">
        <v>1.0699999999999999E-2</v>
      </c>
      <c r="Z105">
        <v>0</v>
      </c>
      <c r="AA105">
        <v>0</v>
      </c>
      <c r="AB105">
        <v>1</v>
      </c>
    </row>
    <row r="106" spans="1:28" x14ac:dyDescent="0.35">
      <c r="A106" t="s">
        <v>437</v>
      </c>
      <c r="B106" t="s">
        <v>49</v>
      </c>
      <c r="C106" t="s">
        <v>438</v>
      </c>
      <c r="D106" t="s">
        <v>341</v>
      </c>
      <c r="E106" t="s">
        <v>439</v>
      </c>
      <c r="F106">
        <v>635</v>
      </c>
      <c r="G106">
        <v>0.25750000000000001</v>
      </c>
      <c r="H106">
        <v>0.34260000000000002</v>
      </c>
      <c r="I106">
        <v>20.787400000000002</v>
      </c>
      <c r="J106">
        <v>132</v>
      </c>
      <c r="K106">
        <v>0.23699999999999999</v>
      </c>
      <c r="L106">
        <v>4.3360000000000003</v>
      </c>
      <c r="M106">
        <v>16</v>
      </c>
      <c r="N106">
        <v>369</v>
      </c>
      <c r="O106">
        <v>138</v>
      </c>
      <c r="P106">
        <v>506</v>
      </c>
      <c r="Q106">
        <v>0.77290000000000003</v>
      </c>
      <c r="R106">
        <v>78</v>
      </c>
      <c r="S106">
        <v>78</v>
      </c>
      <c r="T106">
        <v>100</v>
      </c>
      <c r="U106">
        <v>0.80230000000000001</v>
      </c>
      <c r="V106">
        <v>83.941599999999994</v>
      </c>
      <c r="W106">
        <v>115</v>
      </c>
      <c r="X106">
        <v>137</v>
      </c>
      <c r="Y106">
        <v>0.15640000000000001</v>
      </c>
      <c r="Z106">
        <v>0.7752</v>
      </c>
      <c r="AA106">
        <v>1</v>
      </c>
      <c r="AB106">
        <v>129</v>
      </c>
    </row>
    <row r="107" spans="1:28" x14ac:dyDescent="0.35">
      <c r="A107" t="s">
        <v>347</v>
      </c>
      <c r="B107" t="s">
        <v>330</v>
      </c>
      <c r="C107" t="s">
        <v>30</v>
      </c>
      <c r="D107" t="s">
        <v>31</v>
      </c>
      <c r="E107" t="s">
        <v>32</v>
      </c>
      <c r="F107">
        <v>674</v>
      </c>
      <c r="G107">
        <v>0.15540000000000001</v>
      </c>
      <c r="H107">
        <v>0.19639999999999999</v>
      </c>
      <c r="I107">
        <v>4.3026999999999997</v>
      </c>
      <c r="J107">
        <v>29</v>
      </c>
      <c r="K107">
        <v>0.15840000000000001</v>
      </c>
      <c r="L107">
        <v>0</v>
      </c>
      <c r="M107">
        <v>0</v>
      </c>
      <c r="N107">
        <v>361</v>
      </c>
      <c r="O107">
        <v>185</v>
      </c>
      <c r="P107">
        <v>545</v>
      </c>
      <c r="Q107">
        <v>0.42149999999999999</v>
      </c>
      <c r="R107">
        <v>25</v>
      </c>
      <c r="S107">
        <v>25</v>
      </c>
      <c r="T107">
        <v>100</v>
      </c>
      <c r="U107">
        <v>0.28270000000000001</v>
      </c>
      <c r="V107">
        <v>13.587</v>
      </c>
      <c r="W107">
        <v>25</v>
      </c>
      <c r="X107">
        <v>184</v>
      </c>
      <c r="Y107">
        <v>0.1794</v>
      </c>
      <c r="Z107">
        <v>3.1008</v>
      </c>
      <c r="AA107">
        <v>4</v>
      </c>
      <c r="AB107">
        <v>129</v>
      </c>
    </row>
    <row r="108" spans="1:28" x14ac:dyDescent="0.35">
      <c r="A108" t="s">
        <v>348</v>
      </c>
      <c r="B108" t="s">
        <v>49</v>
      </c>
      <c r="C108" t="s">
        <v>35</v>
      </c>
      <c r="D108" t="s">
        <v>31</v>
      </c>
      <c r="E108" t="s">
        <v>32</v>
      </c>
      <c r="F108">
        <v>595</v>
      </c>
      <c r="G108">
        <v>0.1759</v>
      </c>
      <c r="H108">
        <v>0.22450000000000001</v>
      </c>
      <c r="I108">
        <v>9.2437000000000005</v>
      </c>
      <c r="J108">
        <v>55</v>
      </c>
      <c r="K108">
        <v>0.16400000000000001</v>
      </c>
      <c r="L108">
        <v>1.1080000000000001</v>
      </c>
      <c r="M108">
        <v>4</v>
      </c>
      <c r="N108">
        <v>361</v>
      </c>
      <c r="O108">
        <v>101</v>
      </c>
      <c r="P108">
        <v>461</v>
      </c>
      <c r="Q108">
        <v>0.48480000000000001</v>
      </c>
      <c r="R108">
        <v>42</v>
      </c>
      <c r="S108">
        <v>42</v>
      </c>
      <c r="T108">
        <v>100</v>
      </c>
      <c r="U108">
        <v>0.48480000000000001</v>
      </c>
      <c r="V108">
        <v>42</v>
      </c>
      <c r="W108">
        <v>42</v>
      </c>
      <c r="X108">
        <v>100</v>
      </c>
      <c r="Y108">
        <v>0.19309999999999999</v>
      </c>
      <c r="Z108">
        <v>6.7164000000000001</v>
      </c>
      <c r="AA108">
        <v>9</v>
      </c>
      <c r="AB108">
        <v>134</v>
      </c>
    </row>
    <row r="109" spans="1:28" x14ac:dyDescent="0.35">
      <c r="A109" t="s">
        <v>349</v>
      </c>
      <c r="B109" t="s">
        <v>49</v>
      </c>
      <c r="C109" t="s">
        <v>1290</v>
      </c>
      <c r="D109" t="s">
        <v>31</v>
      </c>
      <c r="E109" t="s">
        <v>32</v>
      </c>
      <c r="F109">
        <v>661</v>
      </c>
      <c r="G109">
        <v>0.14760000000000001</v>
      </c>
      <c r="H109">
        <v>0.1923</v>
      </c>
      <c r="I109">
        <v>5.5975999999999999</v>
      </c>
      <c r="J109">
        <v>37</v>
      </c>
      <c r="K109">
        <v>0.16159999999999999</v>
      </c>
      <c r="L109">
        <v>1.1080000000000001</v>
      </c>
      <c r="M109">
        <v>4</v>
      </c>
      <c r="N109">
        <v>361</v>
      </c>
      <c r="O109">
        <v>172</v>
      </c>
      <c r="P109">
        <v>532</v>
      </c>
      <c r="Q109">
        <v>0.40960000000000002</v>
      </c>
      <c r="R109">
        <v>26</v>
      </c>
      <c r="S109">
        <v>26</v>
      </c>
      <c r="T109">
        <v>100</v>
      </c>
      <c r="U109">
        <v>0.26379999999999998</v>
      </c>
      <c r="V109">
        <v>15.204700000000001</v>
      </c>
      <c r="W109">
        <v>26</v>
      </c>
      <c r="X109">
        <v>171</v>
      </c>
      <c r="Y109">
        <v>0.18340000000000001</v>
      </c>
      <c r="Z109">
        <v>5.4264000000000001</v>
      </c>
      <c r="AA109">
        <v>7</v>
      </c>
      <c r="AB109">
        <v>129</v>
      </c>
    </row>
    <row r="110" spans="1:28" x14ac:dyDescent="0.35">
      <c r="A110" t="s">
        <v>350</v>
      </c>
      <c r="B110" t="s">
        <v>49</v>
      </c>
      <c r="C110" t="s">
        <v>287</v>
      </c>
      <c r="D110" t="s">
        <v>31</v>
      </c>
      <c r="E110" t="s">
        <v>32</v>
      </c>
      <c r="F110">
        <v>688</v>
      </c>
      <c r="G110">
        <v>0.15010000000000001</v>
      </c>
      <c r="H110">
        <v>0.18940000000000001</v>
      </c>
      <c r="I110">
        <v>5.3779000000000003</v>
      </c>
      <c r="J110">
        <v>37</v>
      </c>
      <c r="K110">
        <v>0.1615</v>
      </c>
      <c r="L110">
        <v>1.1268</v>
      </c>
      <c r="M110">
        <v>4</v>
      </c>
      <c r="N110">
        <v>355</v>
      </c>
      <c r="O110">
        <v>192</v>
      </c>
      <c r="P110">
        <v>546</v>
      </c>
      <c r="Q110">
        <v>0.38669999999999999</v>
      </c>
      <c r="R110">
        <v>23</v>
      </c>
      <c r="S110">
        <v>23</v>
      </c>
      <c r="T110">
        <v>100</v>
      </c>
      <c r="U110">
        <v>0.24640000000000001</v>
      </c>
      <c r="V110">
        <v>12.0419</v>
      </c>
      <c r="W110">
        <v>23</v>
      </c>
      <c r="X110">
        <v>191</v>
      </c>
      <c r="Y110">
        <v>0.1825</v>
      </c>
      <c r="Z110">
        <v>7.0423</v>
      </c>
      <c r="AA110">
        <v>10</v>
      </c>
      <c r="AB110">
        <v>142</v>
      </c>
    </row>
    <row r="111" spans="1:28" x14ac:dyDescent="0.35">
      <c r="A111" t="s">
        <v>351</v>
      </c>
      <c r="B111" t="s">
        <v>49</v>
      </c>
      <c r="C111" t="s">
        <v>37</v>
      </c>
      <c r="D111" t="s">
        <v>31</v>
      </c>
      <c r="E111" t="s">
        <v>32</v>
      </c>
      <c r="F111">
        <v>755</v>
      </c>
      <c r="G111">
        <v>0.3392</v>
      </c>
      <c r="H111">
        <v>0.34499999999999997</v>
      </c>
      <c r="I111">
        <v>23.046399999999998</v>
      </c>
      <c r="J111">
        <v>174</v>
      </c>
      <c r="K111">
        <v>0.23400000000000001</v>
      </c>
      <c r="L111">
        <v>12.037000000000001</v>
      </c>
      <c r="M111">
        <v>13</v>
      </c>
      <c r="N111">
        <v>108</v>
      </c>
      <c r="O111">
        <v>585</v>
      </c>
      <c r="P111">
        <v>692</v>
      </c>
      <c r="Q111">
        <v>0.33929999999999999</v>
      </c>
      <c r="R111">
        <v>21</v>
      </c>
      <c r="S111">
        <v>21</v>
      </c>
      <c r="T111">
        <v>100</v>
      </c>
      <c r="U111">
        <v>0.4017</v>
      </c>
      <c r="V111">
        <v>27.5685</v>
      </c>
      <c r="W111">
        <v>161</v>
      </c>
      <c r="X111">
        <v>584</v>
      </c>
      <c r="Y111">
        <v>9.5999999999999992E-3</v>
      </c>
      <c r="Z111">
        <v>0</v>
      </c>
      <c r="AA111">
        <v>0</v>
      </c>
      <c r="AB111">
        <v>63</v>
      </c>
    </row>
    <row r="112" spans="1:28" x14ac:dyDescent="0.35">
      <c r="A112" t="s">
        <v>352</v>
      </c>
      <c r="B112" t="s">
        <v>49</v>
      </c>
      <c r="C112" t="s">
        <v>39</v>
      </c>
      <c r="D112" t="s">
        <v>31</v>
      </c>
      <c r="E112" t="s">
        <v>32</v>
      </c>
      <c r="F112">
        <v>974</v>
      </c>
      <c r="G112">
        <v>0.22409999999999999</v>
      </c>
      <c r="H112">
        <v>0.2848</v>
      </c>
      <c r="I112">
        <v>18.583200000000001</v>
      </c>
      <c r="J112">
        <v>181</v>
      </c>
      <c r="K112">
        <v>0.1615</v>
      </c>
      <c r="L112">
        <v>0</v>
      </c>
      <c r="M112">
        <v>0</v>
      </c>
      <c r="N112">
        <v>209</v>
      </c>
      <c r="O112">
        <v>63</v>
      </c>
      <c r="P112">
        <v>271</v>
      </c>
      <c r="Q112">
        <v>0.5464</v>
      </c>
      <c r="R112">
        <v>58.064500000000002</v>
      </c>
      <c r="S112">
        <v>36</v>
      </c>
      <c r="T112">
        <v>62</v>
      </c>
      <c r="U112">
        <v>0.5464</v>
      </c>
      <c r="V112">
        <v>58.064500000000002</v>
      </c>
      <c r="W112">
        <v>36</v>
      </c>
      <c r="X112">
        <v>62</v>
      </c>
      <c r="Y112">
        <v>0.2984</v>
      </c>
      <c r="Z112">
        <v>20.625900000000001</v>
      </c>
      <c r="AA112">
        <v>145</v>
      </c>
      <c r="AB112">
        <v>703</v>
      </c>
    </row>
    <row r="113" spans="1:28" x14ac:dyDescent="0.35">
      <c r="A113" t="s">
        <v>353</v>
      </c>
      <c r="B113" t="s">
        <v>49</v>
      </c>
      <c r="C113" t="s">
        <v>41</v>
      </c>
      <c r="D113" t="s">
        <v>31</v>
      </c>
      <c r="E113" t="s">
        <v>32</v>
      </c>
      <c r="F113">
        <v>646</v>
      </c>
      <c r="G113">
        <v>0.17019999999999999</v>
      </c>
      <c r="H113">
        <v>0.21029999999999999</v>
      </c>
      <c r="I113">
        <v>6.3467000000000002</v>
      </c>
      <c r="J113">
        <v>41</v>
      </c>
      <c r="K113">
        <v>0.16250000000000001</v>
      </c>
      <c r="L113">
        <v>1.1080000000000001</v>
      </c>
      <c r="M113">
        <v>4</v>
      </c>
      <c r="N113">
        <v>361</v>
      </c>
      <c r="O113">
        <v>157</v>
      </c>
      <c r="P113">
        <v>517</v>
      </c>
      <c r="Q113">
        <v>0.44069999999999998</v>
      </c>
      <c r="R113">
        <v>29</v>
      </c>
      <c r="S113">
        <v>29</v>
      </c>
      <c r="T113">
        <v>100</v>
      </c>
      <c r="U113">
        <v>0.34420000000000001</v>
      </c>
      <c r="V113">
        <v>18.589700000000001</v>
      </c>
      <c r="W113">
        <v>29</v>
      </c>
      <c r="X113">
        <v>156</v>
      </c>
      <c r="Y113">
        <v>0.18210000000000001</v>
      </c>
      <c r="Z113">
        <v>6.2016</v>
      </c>
      <c r="AA113">
        <v>8</v>
      </c>
      <c r="AB113">
        <v>129</v>
      </c>
    </row>
    <row r="114" spans="1:28" x14ac:dyDescent="0.35">
      <c r="A114" t="s">
        <v>354</v>
      </c>
      <c r="B114" t="s">
        <v>49</v>
      </c>
      <c r="C114" t="s">
        <v>47</v>
      </c>
      <c r="D114" t="s">
        <v>31</v>
      </c>
      <c r="E114" t="s">
        <v>32</v>
      </c>
      <c r="F114">
        <v>665</v>
      </c>
      <c r="G114">
        <v>0.15540000000000001</v>
      </c>
      <c r="H114">
        <v>0.19700000000000001</v>
      </c>
      <c r="I114">
        <v>5.8647</v>
      </c>
      <c r="J114">
        <v>39</v>
      </c>
      <c r="K114">
        <v>0.15989999999999999</v>
      </c>
      <c r="L114">
        <v>1.1080000000000001</v>
      </c>
      <c r="M114">
        <v>4</v>
      </c>
      <c r="N114">
        <v>361</v>
      </c>
      <c r="O114">
        <v>192</v>
      </c>
      <c r="P114">
        <v>552</v>
      </c>
      <c r="Q114">
        <v>0.432</v>
      </c>
      <c r="R114">
        <v>27</v>
      </c>
      <c r="S114">
        <v>27</v>
      </c>
      <c r="T114">
        <v>100</v>
      </c>
      <c r="U114">
        <v>0.27129999999999999</v>
      </c>
      <c r="V114">
        <v>14.136100000000001</v>
      </c>
      <c r="W114">
        <v>27</v>
      </c>
      <c r="X114">
        <v>191</v>
      </c>
      <c r="Y114">
        <v>0.1898</v>
      </c>
      <c r="Z114">
        <v>7.0796000000000001</v>
      </c>
      <c r="AA114">
        <v>8</v>
      </c>
      <c r="AB114">
        <v>113</v>
      </c>
    </row>
    <row r="115" spans="1:28" x14ac:dyDescent="0.35">
      <c r="A115" t="s">
        <v>355</v>
      </c>
      <c r="B115" t="s">
        <v>49</v>
      </c>
      <c r="C115" t="s">
        <v>50</v>
      </c>
      <c r="D115" t="s">
        <v>31</v>
      </c>
      <c r="E115" t="s">
        <v>32</v>
      </c>
      <c r="F115">
        <v>699</v>
      </c>
      <c r="G115">
        <v>0.1671</v>
      </c>
      <c r="H115">
        <v>0.22309999999999999</v>
      </c>
      <c r="I115">
        <v>8.5837000000000003</v>
      </c>
      <c r="J115">
        <v>60</v>
      </c>
      <c r="K115">
        <v>0.15770000000000001</v>
      </c>
      <c r="L115">
        <v>0.27860000000000001</v>
      </c>
      <c r="M115">
        <v>1</v>
      </c>
      <c r="N115">
        <v>359</v>
      </c>
      <c r="O115">
        <v>236</v>
      </c>
      <c r="P115">
        <v>594</v>
      </c>
      <c r="Q115">
        <v>0.34560000000000002</v>
      </c>
      <c r="R115">
        <v>33</v>
      </c>
      <c r="S115">
        <v>33</v>
      </c>
      <c r="T115">
        <v>100</v>
      </c>
      <c r="U115">
        <v>0.24</v>
      </c>
      <c r="V115">
        <v>14.0426</v>
      </c>
      <c r="W115">
        <v>33</v>
      </c>
      <c r="X115">
        <v>235</v>
      </c>
      <c r="Y115">
        <v>0.40889999999999999</v>
      </c>
      <c r="Z115">
        <v>24.761900000000001</v>
      </c>
      <c r="AA115">
        <v>26</v>
      </c>
      <c r="AB115">
        <v>105</v>
      </c>
    </row>
    <row r="116" spans="1:28" x14ac:dyDescent="0.35">
      <c r="A116" t="s">
        <v>356</v>
      </c>
      <c r="B116" t="s">
        <v>49</v>
      </c>
      <c r="C116" t="s">
        <v>288</v>
      </c>
      <c r="D116" t="s">
        <v>31</v>
      </c>
      <c r="E116" t="s">
        <v>32</v>
      </c>
      <c r="F116">
        <v>583</v>
      </c>
      <c r="G116">
        <v>0.17019999999999999</v>
      </c>
      <c r="H116">
        <v>0.21940000000000001</v>
      </c>
      <c r="I116">
        <v>8.7478999999999996</v>
      </c>
      <c r="J116">
        <v>51</v>
      </c>
      <c r="K116">
        <v>0.16259999999999999</v>
      </c>
      <c r="L116">
        <v>1.1080000000000001</v>
      </c>
      <c r="M116">
        <v>4</v>
      </c>
      <c r="N116">
        <v>361</v>
      </c>
      <c r="O116">
        <v>99</v>
      </c>
      <c r="P116">
        <v>459</v>
      </c>
      <c r="Q116">
        <v>0.4864</v>
      </c>
      <c r="R116">
        <v>38.775500000000001</v>
      </c>
      <c r="S116">
        <v>38</v>
      </c>
      <c r="T116">
        <v>98</v>
      </c>
      <c r="U116">
        <v>0.4864</v>
      </c>
      <c r="V116">
        <v>38.775500000000001</v>
      </c>
      <c r="W116">
        <v>38</v>
      </c>
      <c r="X116">
        <v>98</v>
      </c>
      <c r="Y116">
        <v>0.1734</v>
      </c>
      <c r="Z116">
        <v>7.2580999999999998</v>
      </c>
      <c r="AA116">
        <v>9</v>
      </c>
      <c r="AB116">
        <v>124</v>
      </c>
    </row>
    <row r="117" spans="1:28" x14ac:dyDescent="0.35">
      <c r="A117" t="s">
        <v>522</v>
      </c>
      <c r="B117" t="s">
        <v>523</v>
      </c>
      <c r="C117" t="s">
        <v>524</v>
      </c>
      <c r="D117" t="s">
        <v>525</v>
      </c>
      <c r="E117" t="s">
        <v>526</v>
      </c>
      <c r="F117">
        <v>371</v>
      </c>
      <c r="G117">
        <v>0.14760000000000001</v>
      </c>
      <c r="H117">
        <v>0.20680000000000001</v>
      </c>
      <c r="I117">
        <v>8.0862999999999996</v>
      </c>
      <c r="J117">
        <v>30</v>
      </c>
      <c r="K117">
        <v>0.17130000000000001</v>
      </c>
      <c r="L117">
        <v>0.91459999999999997</v>
      </c>
      <c r="M117">
        <v>3</v>
      </c>
      <c r="N117">
        <v>328</v>
      </c>
      <c r="O117">
        <v>41</v>
      </c>
      <c r="P117">
        <v>368</v>
      </c>
      <c r="Q117">
        <v>0.50939999999999996</v>
      </c>
      <c r="R117">
        <v>67.5</v>
      </c>
      <c r="S117">
        <v>27</v>
      </c>
      <c r="T117">
        <v>40</v>
      </c>
      <c r="U117">
        <v>0.50939999999999996</v>
      </c>
      <c r="V117">
        <v>67.5</v>
      </c>
      <c r="W117">
        <v>27</v>
      </c>
      <c r="X117">
        <v>40</v>
      </c>
      <c r="Y117">
        <v>4.6699999999999998E-2</v>
      </c>
      <c r="Z117">
        <v>0</v>
      </c>
      <c r="AA117">
        <v>0</v>
      </c>
      <c r="AB117">
        <v>3</v>
      </c>
    </row>
    <row r="118" spans="1:28" x14ac:dyDescent="0.35">
      <c r="A118" t="s">
        <v>329</v>
      </c>
      <c r="B118" t="s">
        <v>330</v>
      </c>
      <c r="C118" t="s">
        <v>331</v>
      </c>
      <c r="D118" t="s">
        <v>55</v>
      </c>
      <c r="E118" t="s">
        <v>159</v>
      </c>
      <c r="F118">
        <v>545</v>
      </c>
      <c r="G118">
        <v>0.13489999999999999</v>
      </c>
      <c r="H118">
        <v>0.218</v>
      </c>
      <c r="I118">
        <v>12.110099999999999</v>
      </c>
      <c r="J118">
        <v>66</v>
      </c>
      <c r="K118">
        <v>0.1477</v>
      </c>
      <c r="L118">
        <v>0.55100000000000005</v>
      </c>
      <c r="M118">
        <v>2</v>
      </c>
      <c r="N118">
        <v>363</v>
      </c>
      <c r="O118">
        <v>94</v>
      </c>
      <c r="P118">
        <v>456</v>
      </c>
      <c r="Q118">
        <v>0.59460000000000002</v>
      </c>
      <c r="R118">
        <v>68.8172</v>
      </c>
      <c r="S118">
        <v>64</v>
      </c>
      <c r="T118">
        <v>93</v>
      </c>
      <c r="U118">
        <v>0.59460000000000002</v>
      </c>
      <c r="V118">
        <v>68.8172</v>
      </c>
      <c r="W118">
        <v>64</v>
      </c>
      <c r="X118">
        <v>93</v>
      </c>
      <c r="Y118">
        <v>0.1113</v>
      </c>
      <c r="Z118">
        <v>0</v>
      </c>
      <c r="AA118">
        <v>0</v>
      </c>
      <c r="AB118">
        <v>89</v>
      </c>
    </row>
    <row r="119" spans="1:28" x14ac:dyDescent="0.35">
      <c r="A119" t="s">
        <v>357</v>
      </c>
      <c r="B119" t="s">
        <v>358</v>
      </c>
      <c r="C119" t="s">
        <v>58</v>
      </c>
      <c r="D119" t="s">
        <v>55</v>
      </c>
      <c r="E119" t="s">
        <v>56</v>
      </c>
      <c r="F119">
        <v>469</v>
      </c>
      <c r="G119">
        <v>0.40510000000000002</v>
      </c>
      <c r="H119">
        <v>0.39229999999999998</v>
      </c>
      <c r="I119">
        <v>24.9467</v>
      </c>
      <c r="J119">
        <v>117</v>
      </c>
      <c r="K119">
        <v>0.32450000000000001</v>
      </c>
      <c r="L119">
        <v>11.4458</v>
      </c>
      <c r="M119">
        <v>38</v>
      </c>
      <c r="N119">
        <v>332</v>
      </c>
      <c r="O119">
        <v>138</v>
      </c>
      <c r="P119">
        <v>469</v>
      </c>
      <c r="Q119">
        <v>0.54110000000000003</v>
      </c>
      <c r="R119">
        <v>59</v>
      </c>
      <c r="S119">
        <v>59</v>
      </c>
      <c r="T119">
        <v>100</v>
      </c>
      <c r="U119">
        <v>0.55659999999999998</v>
      </c>
      <c r="V119">
        <v>57.664200000000001</v>
      </c>
      <c r="W119">
        <v>79</v>
      </c>
      <c r="X119">
        <v>137</v>
      </c>
      <c r="Y119" t="s">
        <v>5</v>
      </c>
      <c r="Z119" t="s">
        <v>5</v>
      </c>
      <c r="AA119" t="s">
        <v>5</v>
      </c>
      <c r="AB119" t="s">
        <v>5</v>
      </c>
    </row>
    <row r="120" spans="1:28" x14ac:dyDescent="0.35">
      <c r="A120" t="s">
        <v>371</v>
      </c>
      <c r="B120" t="s">
        <v>372</v>
      </c>
      <c r="C120" t="s">
        <v>373</v>
      </c>
      <c r="D120" t="s">
        <v>55</v>
      </c>
      <c r="E120" t="s">
        <v>56</v>
      </c>
      <c r="F120">
        <v>562</v>
      </c>
      <c r="G120">
        <v>0.15279999999999999</v>
      </c>
      <c r="H120">
        <v>0.20280000000000001</v>
      </c>
      <c r="I120">
        <v>6.0498000000000003</v>
      </c>
      <c r="J120">
        <v>34</v>
      </c>
      <c r="K120">
        <v>0.19040000000000001</v>
      </c>
      <c r="L120">
        <v>5.1281999999999996</v>
      </c>
      <c r="M120">
        <v>18</v>
      </c>
      <c r="N120">
        <v>351</v>
      </c>
      <c r="O120">
        <v>86</v>
      </c>
      <c r="P120">
        <v>436</v>
      </c>
      <c r="Q120">
        <v>0.1203</v>
      </c>
      <c r="R120">
        <v>0</v>
      </c>
      <c r="S120">
        <v>0</v>
      </c>
      <c r="T120">
        <v>85</v>
      </c>
      <c r="U120">
        <v>0.1203</v>
      </c>
      <c r="V120">
        <v>0</v>
      </c>
      <c r="W120">
        <v>0</v>
      </c>
      <c r="X120">
        <v>85</v>
      </c>
      <c r="Y120">
        <v>0.2928</v>
      </c>
      <c r="Z120">
        <v>12.698399999999999</v>
      </c>
      <c r="AA120">
        <v>16</v>
      </c>
      <c r="AB120">
        <v>126</v>
      </c>
    </row>
    <row r="121" spans="1:28" x14ac:dyDescent="0.35">
      <c r="A121" t="s">
        <v>431</v>
      </c>
      <c r="B121" t="s">
        <v>49</v>
      </c>
      <c r="C121" t="s">
        <v>158</v>
      </c>
      <c r="D121" t="s">
        <v>55</v>
      </c>
      <c r="E121" t="s">
        <v>159</v>
      </c>
      <c r="F121">
        <v>638</v>
      </c>
      <c r="G121">
        <v>0.2752</v>
      </c>
      <c r="H121">
        <v>0.28939999999999999</v>
      </c>
      <c r="I121">
        <v>18.652000000000001</v>
      </c>
      <c r="J121">
        <v>119</v>
      </c>
      <c r="K121">
        <v>0.2205</v>
      </c>
      <c r="L121">
        <v>4.8780000000000001</v>
      </c>
      <c r="M121">
        <v>18</v>
      </c>
      <c r="N121">
        <v>369</v>
      </c>
      <c r="O121">
        <v>150</v>
      </c>
      <c r="P121">
        <v>518</v>
      </c>
      <c r="Q121">
        <v>0.49199999999999999</v>
      </c>
      <c r="R121">
        <v>53</v>
      </c>
      <c r="S121">
        <v>53</v>
      </c>
      <c r="T121">
        <v>100</v>
      </c>
      <c r="U121">
        <v>0.51829999999999998</v>
      </c>
      <c r="V121">
        <v>62.4161</v>
      </c>
      <c r="W121">
        <v>93</v>
      </c>
      <c r="X121">
        <v>149</v>
      </c>
      <c r="Y121">
        <v>0.21690000000000001</v>
      </c>
      <c r="Z121">
        <v>6.6666999999999996</v>
      </c>
      <c r="AA121">
        <v>8</v>
      </c>
      <c r="AB121">
        <v>120</v>
      </c>
    </row>
    <row r="122" spans="1:28" x14ac:dyDescent="0.35">
      <c r="A122" t="s">
        <v>479</v>
      </c>
      <c r="B122" t="s">
        <v>188</v>
      </c>
      <c r="C122" t="s">
        <v>78</v>
      </c>
      <c r="D122" t="s">
        <v>55</v>
      </c>
      <c r="E122" t="s">
        <v>56</v>
      </c>
      <c r="F122">
        <v>626</v>
      </c>
      <c r="G122">
        <v>0.24360000000000001</v>
      </c>
      <c r="H122">
        <v>0.28239999999999998</v>
      </c>
      <c r="I122">
        <v>18.051100000000002</v>
      </c>
      <c r="J122">
        <v>113</v>
      </c>
      <c r="K122">
        <v>0.187</v>
      </c>
      <c r="L122">
        <v>1.9177999999999999</v>
      </c>
      <c r="M122">
        <v>7</v>
      </c>
      <c r="N122">
        <v>365</v>
      </c>
      <c r="O122">
        <v>138</v>
      </c>
      <c r="P122">
        <v>502</v>
      </c>
      <c r="Q122">
        <v>0.6109</v>
      </c>
      <c r="R122">
        <v>70</v>
      </c>
      <c r="S122">
        <v>70</v>
      </c>
      <c r="T122">
        <v>100</v>
      </c>
      <c r="U122">
        <v>0.59860000000000002</v>
      </c>
      <c r="V122">
        <v>69.343100000000007</v>
      </c>
      <c r="W122">
        <v>95</v>
      </c>
      <c r="X122">
        <v>137</v>
      </c>
      <c r="Y122">
        <v>0.214</v>
      </c>
      <c r="Z122">
        <v>8.8710000000000004</v>
      </c>
      <c r="AA122">
        <v>11</v>
      </c>
      <c r="AB122">
        <v>124</v>
      </c>
    </row>
    <row r="123" spans="1:28" x14ac:dyDescent="0.35">
      <c r="A123" t="s">
        <v>336</v>
      </c>
      <c r="B123" t="s">
        <v>49</v>
      </c>
      <c r="C123" t="s">
        <v>337</v>
      </c>
      <c r="D123" t="s">
        <v>27</v>
      </c>
      <c r="E123" t="s">
        <v>1422</v>
      </c>
      <c r="F123">
        <v>580</v>
      </c>
      <c r="G123">
        <v>0.21940000000000001</v>
      </c>
      <c r="H123">
        <v>0.29530000000000001</v>
      </c>
      <c r="I123">
        <v>18.620699999999999</v>
      </c>
      <c r="J123">
        <v>108</v>
      </c>
      <c r="K123">
        <v>0.19120000000000001</v>
      </c>
      <c r="L123">
        <v>1.6667000000000001</v>
      </c>
      <c r="M123">
        <v>6</v>
      </c>
      <c r="N123">
        <v>360</v>
      </c>
      <c r="O123">
        <v>107</v>
      </c>
      <c r="P123">
        <v>466</v>
      </c>
      <c r="Q123">
        <v>0.75209999999999999</v>
      </c>
      <c r="R123">
        <v>87</v>
      </c>
      <c r="S123">
        <v>87</v>
      </c>
      <c r="T123">
        <v>100</v>
      </c>
      <c r="U123">
        <v>0.75770000000000004</v>
      </c>
      <c r="V123">
        <v>87.735799999999998</v>
      </c>
      <c r="W123">
        <v>93</v>
      </c>
      <c r="X123">
        <v>106</v>
      </c>
      <c r="Y123">
        <v>0.19409999999999999</v>
      </c>
      <c r="Z123">
        <v>7.8947000000000003</v>
      </c>
      <c r="AA123">
        <v>9</v>
      </c>
      <c r="AB123">
        <v>114</v>
      </c>
    </row>
    <row r="124" spans="1:28" x14ac:dyDescent="0.35">
      <c r="A124" t="s">
        <v>345</v>
      </c>
      <c r="B124" t="s">
        <v>346</v>
      </c>
      <c r="C124" t="s">
        <v>26</v>
      </c>
      <c r="D124" t="s">
        <v>27</v>
      </c>
      <c r="E124" t="s">
        <v>28</v>
      </c>
      <c r="F124">
        <v>457</v>
      </c>
      <c r="G124">
        <v>0.1323</v>
      </c>
      <c r="H124">
        <v>0.18099999999999999</v>
      </c>
      <c r="I124">
        <v>3.9386999999999999</v>
      </c>
      <c r="J124">
        <v>18</v>
      </c>
      <c r="K124">
        <v>0.1588</v>
      </c>
      <c r="L124">
        <v>2.1021000000000001</v>
      </c>
      <c r="M124">
        <v>7</v>
      </c>
      <c r="N124">
        <v>333</v>
      </c>
      <c r="O124">
        <v>2</v>
      </c>
      <c r="P124">
        <v>334</v>
      </c>
      <c r="Q124" t="s">
        <v>5</v>
      </c>
      <c r="R124" t="s">
        <v>5</v>
      </c>
      <c r="S124" t="s">
        <v>5</v>
      </c>
      <c r="T124" t="s">
        <v>5</v>
      </c>
      <c r="U124">
        <v>0.54930000000000001</v>
      </c>
      <c r="V124">
        <v>100</v>
      </c>
      <c r="W124">
        <v>1</v>
      </c>
      <c r="X124">
        <v>1</v>
      </c>
      <c r="Y124">
        <v>0.2382</v>
      </c>
      <c r="Z124">
        <v>8.1301000000000005</v>
      </c>
      <c r="AA124">
        <v>10</v>
      </c>
      <c r="AB124">
        <v>123</v>
      </c>
    </row>
    <row r="125" spans="1:28" x14ac:dyDescent="0.35">
      <c r="A125" t="s">
        <v>363</v>
      </c>
      <c r="B125" t="s">
        <v>364</v>
      </c>
      <c r="C125" t="s">
        <v>365</v>
      </c>
      <c r="D125" t="s">
        <v>27</v>
      </c>
      <c r="E125" t="s">
        <v>366</v>
      </c>
      <c r="F125">
        <v>862</v>
      </c>
      <c r="G125">
        <v>0.2833</v>
      </c>
      <c r="H125">
        <v>0.32079999999999997</v>
      </c>
      <c r="I125">
        <v>28.074200000000001</v>
      </c>
      <c r="J125">
        <v>242</v>
      </c>
      <c r="K125">
        <v>0.13639999999999999</v>
      </c>
      <c r="L125">
        <v>0.2747</v>
      </c>
      <c r="M125">
        <v>1</v>
      </c>
      <c r="N125">
        <v>364</v>
      </c>
      <c r="O125">
        <v>378</v>
      </c>
      <c r="P125">
        <v>741</v>
      </c>
      <c r="Q125">
        <v>0.55030000000000001</v>
      </c>
      <c r="R125">
        <v>62</v>
      </c>
      <c r="S125">
        <v>62</v>
      </c>
      <c r="T125">
        <v>100</v>
      </c>
      <c r="U125">
        <v>0.53859999999999997</v>
      </c>
      <c r="V125">
        <v>58.355400000000003</v>
      </c>
      <c r="W125">
        <v>220</v>
      </c>
      <c r="X125">
        <v>377</v>
      </c>
      <c r="Y125">
        <v>0.19670000000000001</v>
      </c>
      <c r="Z125">
        <v>17.355399999999999</v>
      </c>
      <c r="AA125">
        <v>21</v>
      </c>
      <c r="AB125">
        <v>121</v>
      </c>
    </row>
    <row r="126" spans="1:28" x14ac:dyDescent="0.35">
      <c r="A126" t="s">
        <v>377</v>
      </c>
      <c r="B126" t="s">
        <v>188</v>
      </c>
      <c r="C126" t="s">
        <v>92</v>
      </c>
      <c r="D126" t="s">
        <v>27</v>
      </c>
      <c r="E126" t="s">
        <v>28</v>
      </c>
      <c r="F126">
        <v>432</v>
      </c>
      <c r="G126">
        <v>0.1137</v>
      </c>
      <c r="H126">
        <v>0.1648</v>
      </c>
      <c r="I126">
        <v>7.8704000000000001</v>
      </c>
      <c r="J126">
        <v>34</v>
      </c>
      <c r="K126">
        <v>0.1158</v>
      </c>
      <c r="L126">
        <v>0.63690000000000002</v>
      </c>
      <c r="M126">
        <v>2</v>
      </c>
      <c r="N126">
        <v>314</v>
      </c>
      <c r="O126">
        <v>1</v>
      </c>
      <c r="P126">
        <v>314</v>
      </c>
      <c r="Q126" t="s">
        <v>5</v>
      </c>
      <c r="R126" t="s">
        <v>5</v>
      </c>
      <c r="S126" t="s">
        <v>5</v>
      </c>
      <c r="T126" t="s">
        <v>5</v>
      </c>
      <c r="U126" t="s">
        <v>5</v>
      </c>
      <c r="V126" t="s">
        <v>5</v>
      </c>
      <c r="W126" t="s">
        <v>5</v>
      </c>
      <c r="X126" t="s">
        <v>5</v>
      </c>
      <c r="Y126">
        <v>0.29520000000000002</v>
      </c>
      <c r="Z126">
        <v>27.118600000000001</v>
      </c>
      <c r="AA126">
        <v>32</v>
      </c>
      <c r="AB126">
        <v>118</v>
      </c>
    </row>
    <row r="127" spans="1:28" x14ac:dyDescent="0.35">
      <c r="A127" t="s">
        <v>408</v>
      </c>
      <c r="B127" t="s">
        <v>49</v>
      </c>
      <c r="C127" t="s">
        <v>409</v>
      </c>
      <c r="D127" t="s">
        <v>27</v>
      </c>
      <c r="E127" t="s">
        <v>410</v>
      </c>
      <c r="F127">
        <v>500</v>
      </c>
      <c r="G127">
        <v>0.374</v>
      </c>
      <c r="H127">
        <v>0.39989999999999998</v>
      </c>
      <c r="I127">
        <v>30.6</v>
      </c>
      <c r="J127">
        <v>153</v>
      </c>
      <c r="K127">
        <v>0.32400000000000001</v>
      </c>
      <c r="L127">
        <v>14.1221</v>
      </c>
      <c r="M127">
        <v>37</v>
      </c>
      <c r="N127">
        <v>262</v>
      </c>
      <c r="O127">
        <v>132</v>
      </c>
      <c r="P127">
        <v>393</v>
      </c>
      <c r="Q127">
        <v>0.69569999999999999</v>
      </c>
      <c r="R127">
        <v>89</v>
      </c>
      <c r="S127">
        <v>89</v>
      </c>
      <c r="T127">
        <v>100</v>
      </c>
      <c r="U127">
        <v>0.63380000000000003</v>
      </c>
      <c r="V127">
        <v>75.572500000000005</v>
      </c>
      <c r="W127">
        <v>99</v>
      </c>
      <c r="X127">
        <v>131</v>
      </c>
      <c r="Y127">
        <v>0.2994</v>
      </c>
      <c r="Z127">
        <v>15.8879</v>
      </c>
      <c r="AA127">
        <v>17</v>
      </c>
      <c r="AB127">
        <v>107</v>
      </c>
    </row>
    <row r="128" spans="1:28" x14ac:dyDescent="0.35">
      <c r="A128" t="s">
        <v>420</v>
      </c>
      <c r="B128" t="s">
        <v>49</v>
      </c>
      <c r="C128" t="s">
        <v>170</v>
      </c>
      <c r="D128" t="s">
        <v>27</v>
      </c>
      <c r="E128" t="s">
        <v>171</v>
      </c>
      <c r="F128">
        <v>168</v>
      </c>
      <c r="G128">
        <v>0.23280000000000001</v>
      </c>
      <c r="H128">
        <v>0.25019999999999998</v>
      </c>
      <c r="I128">
        <v>5.3571</v>
      </c>
      <c r="J128">
        <v>9</v>
      </c>
      <c r="K128">
        <v>0.14960000000000001</v>
      </c>
      <c r="L128">
        <v>0</v>
      </c>
      <c r="M128">
        <v>0</v>
      </c>
      <c r="N128">
        <v>40</v>
      </c>
      <c r="O128">
        <v>1</v>
      </c>
      <c r="P128">
        <v>40</v>
      </c>
      <c r="Q128" t="s">
        <v>5</v>
      </c>
      <c r="R128" t="s">
        <v>5</v>
      </c>
      <c r="S128" t="s">
        <v>5</v>
      </c>
      <c r="T128" t="s">
        <v>5</v>
      </c>
      <c r="U128" t="s">
        <v>5</v>
      </c>
      <c r="V128" t="s">
        <v>5</v>
      </c>
      <c r="W128" t="s">
        <v>5</v>
      </c>
      <c r="X128" t="s">
        <v>5</v>
      </c>
      <c r="Y128">
        <v>0.28160000000000002</v>
      </c>
      <c r="Z128">
        <v>7.0312000000000001</v>
      </c>
      <c r="AA128">
        <v>9</v>
      </c>
      <c r="AB128">
        <v>128</v>
      </c>
    </row>
    <row r="129" spans="1:28" x14ac:dyDescent="0.35">
      <c r="A129" t="s">
        <v>424</v>
      </c>
      <c r="B129" t="s">
        <v>425</v>
      </c>
      <c r="C129" t="s">
        <v>426</v>
      </c>
      <c r="D129" t="s">
        <v>27</v>
      </c>
      <c r="E129" t="s">
        <v>410</v>
      </c>
      <c r="F129">
        <v>324</v>
      </c>
      <c r="G129">
        <v>0.21290000000000001</v>
      </c>
      <c r="H129">
        <v>0.23219999999999999</v>
      </c>
      <c r="I129">
        <v>6.1727999999999996</v>
      </c>
      <c r="J129">
        <v>20</v>
      </c>
      <c r="K129">
        <v>0.2094</v>
      </c>
      <c r="L129">
        <v>1.2295</v>
      </c>
      <c r="M129">
        <v>3</v>
      </c>
      <c r="N129">
        <v>244</v>
      </c>
      <c r="O129">
        <v>1</v>
      </c>
      <c r="P129">
        <v>244</v>
      </c>
      <c r="Q129" t="s">
        <v>5</v>
      </c>
      <c r="R129" t="s">
        <v>5</v>
      </c>
      <c r="S129" t="s">
        <v>5</v>
      </c>
      <c r="T129" t="s">
        <v>5</v>
      </c>
      <c r="U129" t="s">
        <v>5</v>
      </c>
      <c r="V129" t="s">
        <v>5</v>
      </c>
      <c r="W129" t="s">
        <v>5</v>
      </c>
      <c r="X129" t="s">
        <v>5</v>
      </c>
      <c r="Y129">
        <v>0.3019</v>
      </c>
      <c r="Z129">
        <v>21.25</v>
      </c>
      <c r="AA129">
        <v>17</v>
      </c>
      <c r="AB129">
        <v>80</v>
      </c>
    </row>
    <row r="130" spans="1:28" x14ac:dyDescent="0.35">
      <c r="A130" t="s">
        <v>444</v>
      </c>
      <c r="B130" t="s">
        <v>188</v>
      </c>
      <c r="C130" t="s">
        <v>445</v>
      </c>
      <c r="D130" t="s">
        <v>27</v>
      </c>
      <c r="E130" t="s">
        <v>446</v>
      </c>
      <c r="F130">
        <v>136</v>
      </c>
      <c r="G130">
        <v>0.38069999999999998</v>
      </c>
      <c r="H130">
        <v>0.38100000000000001</v>
      </c>
      <c r="I130">
        <v>21.323499999999999</v>
      </c>
      <c r="J130">
        <v>29</v>
      </c>
      <c r="K130">
        <v>0.35610000000000003</v>
      </c>
      <c r="L130">
        <v>14.4068</v>
      </c>
      <c r="M130">
        <v>17</v>
      </c>
      <c r="N130">
        <v>118</v>
      </c>
      <c r="O130">
        <v>17</v>
      </c>
      <c r="P130">
        <v>134</v>
      </c>
      <c r="Q130">
        <v>0.52149999999999996</v>
      </c>
      <c r="R130">
        <v>62.5</v>
      </c>
      <c r="S130">
        <v>10</v>
      </c>
      <c r="T130">
        <v>16</v>
      </c>
      <c r="U130">
        <v>0.52149999999999996</v>
      </c>
      <c r="V130">
        <v>62.5</v>
      </c>
      <c r="W130">
        <v>10</v>
      </c>
      <c r="X130">
        <v>16</v>
      </c>
      <c r="Y130">
        <v>0.72260000000000002</v>
      </c>
      <c r="Z130">
        <v>100</v>
      </c>
      <c r="AA130">
        <v>2</v>
      </c>
      <c r="AB130">
        <v>2</v>
      </c>
    </row>
    <row r="131" spans="1:28" x14ac:dyDescent="0.35">
      <c r="A131" t="s">
        <v>474</v>
      </c>
      <c r="B131" t="s">
        <v>188</v>
      </c>
      <c r="C131" t="s">
        <v>475</v>
      </c>
      <c r="D131" t="s">
        <v>27</v>
      </c>
      <c r="E131" t="s">
        <v>410</v>
      </c>
      <c r="F131">
        <v>583</v>
      </c>
      <c r="G131">
        <v>0.22239999999999999</v>
      </c>
      <c r="H131">
        <v>0.28860000000000002</v>
      </c>
      <c r="I131">
        <v>15.0943</v>
      </c>
      <c r="J131">
        <v>88</v>
      </c>
      <c r="K131">
        <v>0.1996</v>
      </c>
      <c r="L131">
        <v>2.5070000000000001</v>
      </c>
      <c r="M131">
        <v>9</v>
      </c>
      <c r="N131">
        <v>359</v>
      </c>
      <c r="O131">
        <v>107</v>
      </c>
      <c r="P131">
        <v>465</v>
      </c>
      <c r="Q131">
        <v>0.65820000000000001</v>
      </c>
      <c r="R131">
        <v>72</v>
      </c>
      <c r="S131">
        <v>72</v>
      </c>
      <c r="T131">
        <v>100</v>
      </c>
      <c r="U131">
        <v>0.67169999999999996</v>
      </c>
      <c r="V131">
        <v>73.584900000000005</v>
      </c>
      <c r="W131">
        <v>78</v>
      </c>
      <c r="X131">
        <v>106</v>
      </c>
      <c r="Y131">
        <v>0.215</v>
      </c>
      <c r="Z131">
        <v>0.84750000000000003</v>
      </c>
      <c r="AA131">
        <v>1</v>
      </c>
      <c r="AB131">
        <v>118</v>
      </c>
    </row>
    <row r="132" spans="1:28" x14ac:dyDescent="0.35">
      <c r="A132" t="s">
        <v>477</v>
      </c>
      <c r="B132" t="s">
        <v>364</v>
      </c>
      <c r="C132" t="s">
        <v>478</v>
      </c>
      <c r="D132" t="s">
        <v>27</v>
      </c>
      <c r="E132" t="s">
        <v>1422</v>
      </c>
      <c r="F132">
        <v>296</v>
      </c>
      <c r="G132">
        <v>0.39290000000000003</v>
      </c>
      <c r="H132">
        <v>0.42549999999999999</v>
      </c>
      <c r="I132">
        <v>23.3108</v>
      </c>
      <c r="J132">
        <v>69</v>
      </c>
      <c r="K132">
        <v>0.3478</v>
      </c>
      <c r="L132">
        <v>11.215</v>
      </c>
      <c r="M132">
        <v>24</v>
      </c>
      <c r="N132">
        <v>214</v>
      </c>
      <c r="O132">
        <v>83</v>
      </c>
      <c r="P132">
        <v>296</v>
      </c>
      <c r="Q132">
        <v>0.62839999999999996</v>
      </c>
      <c r="R132">
        <v>54.878</v>
      </c>
      <c r="S132">
        <v>45</v>
      </c>
      <c r="T132">
        <v>82</v>
      </c>
      <c r="U132">
        <v>0.62839999999999996</v>
      </c>
      <c r="V132">
        <v>54.878</v>
      </c>
      <c r="W132">
        <v>45</v>
      </c>
      <c r="X132">
        <v>82</v>
      </c>
      <c r="Y132" t="s">
        <v>5</v>
      </c>
      <c r="Z132" t="s">
        <v>5</v>
      </c>
      <c r="AA132" t="s">
        <v>5</v>
      </c>
      <c r="AB132" t="s">
        <v>5</v>
      </c>
    </row>
    <row r="133" spans="1:28" x14ac:dyDescent="0.35">
      <c r="A133" t="s">
        <v>480</v>
      </c>
      <c r="B133" t="s">
        <v>188</v>
      </c>
      <c r="C133" t="s">
        <v>481</v>
      </c>
      <c r="D133" t="s">
        <v>27</v>
      </c>
      <c r="E133" t="s">
        <v>446</v>
      </c>
      <c r="F133">
        <v>599</v>
      </c>
      <c r="G133">
        <v>0.26450000000000001</v>
      </c>
      <c r="H133">
        <v>0.32869999999999999</v>
      </c>
      <c r="I133">
        <v>21.535900000000002</v>
      </c>
      <c r="J133">
        <v>129</v>
      </c>
      <c r="K133">
        <v>0.2266</v>
      </c>
      <c r="L133">
        <v>6.3536000000000001</v>
      </c>
      <c r="M133">
        <v>23</v>
      </c>
      <c r="N133">
        <v>362</v>
      </c>
      <c r="O133">
        <v>106</v>
      </c>
      <c r="P133">
        <v>467</v>
      </c>
      <c r="Q133">
        <v>0.751</v>
      </c>
      <c r="R133">
        <v>89</v>
      </c>
      <c r="S133">
        <v>89</v>
      </c>
      <c r="T133">
        <v>100</v>
      </c>
      <c r="U133">
        <v>0.74639999999999995</v>
      </c>
      <c r="V133">
        <v>89.523799999999994</v>
      </c>
      <c r="W133">
        <v>94</v>
      </c>
      <c r="X133">
        <v>105</v>
      </c>
      <c r="Y133">
        <v>0.27639999999999998</v>
      </c>
      <c r="Z133">
        <v>9.0908999999999995</v>
      </c>
      <c r="AA133">
        <v>12</v>
      </c>
      <c r="AB133">
        <v>132</v>
      </c>
    </row>
    <row r="134" spans="1:28" x14ac:dyDescent="0.35">
      <c r="A134" t="s">
        <v>516</v>
      </c>
      <c r="B134" t="s">
        <v>517</v>
      </c>
      <c r="C134" t="s">
        <v>518</v>
      </c>
      <c r="D134" t="s">
        <v>1423</v>
      </c>
      <c r="E134" t="s">
        <v>1424</v>
      </c>
      <c r="F134">
        <v>547</v>
      </c>
      <c r="G134">
        <v>0.1424</v>
      </c>
      <c r="H134">
        <v>0.18579999999999999</v>
      </c>
      <c r="I134">
        <v>4.9359999999999999</v>
      </c>
      <c r="J134">
        <v>27</v>
      </c>
      <c r="K134">
        <v>0.14080000000000001</v>
      </c>
      <c r="L134">
        <v>0.28170000000000001</v>
      </c>
      <c r="M134">
        <v>1</v>
      </c>
      <c r="N134">
        <v>355</v>
      </c>
      <c r="O134">
        <v>90</v>
      </c>
      <c r="P134">
        <v>444</v>
      </c>
      <c r="Q134">
        <v>0.40150000000000002</v>
      </c>
      <c r="R134">
        <v>29.2135</v>
      </c>
      <c r="S134">
        <v>26</v>
      </c>
      <c r="T134">
        <v>89</v>
      </c>
      <c r="U134">
        <v>0.40150000000000002</v>
      </c>
      <c r="V134">
        <v>29.2135</v>
      </c>
      <c r="W134">
        <v>26</v>
      </c>
      <c r="X134">
        <v>89</v>
      </c>
      <c r="Y134">
        <v>0.15479999999999999</v>
      </c>
      <c r="Z134">
        <v>0</v>
      </c>
      <c r="AA134">
        <v>0</v>
      </c>
      <c r="AB134">
        <v>103</v>
      </c>
    </row>
    <row r="136" spans="1:28" x14ac:dyDescent="0.35">
      <c r="A136" s="5" t="s">
        <v>1501</v>
      </c>
      <c r="F136">
        <f>COUNT(F2:F134)</f>
        <v>133</v>
      </c>
      <c r="G136">
        <f t="shared" ref="G136:I136" si="0">COUNT(G2:G134)</f>
        <v>133</v>
      </c>
      <c r="H136">
        <f t="shared" si="0"/>
        <v>133</v>
      </c>
      <c r="I136">
        <f t="shared" si="0"/>
        <v>133</v>
      </c>
      <c r="J136">
        <f t="shared" ref="J136:L136" si="1">COUNT(J2:J134)</f>
        <v>133</v>
      </c>
      <c r="K136">
        <f t="shared" si="1"/>
        <v>133</v>
      </c>
      <c r="L136">
        <f t="shared" si="1"/>
        <v>133</v>
      </c>
      <c r="M136">
        <f t="shared" ref="M136:N136" si="2">COUNT(M2:M134)</f>
        <v>133</v>
      </c>
      <c r="N136">
        <f t="shared" si="2"/>
        <v>133</v>
      </c>
      <c r="Q136">
        <f t="shared" ref="Q136:R136" si="3">COUNT(Q2:Q134)</f>
        <v>124</v>
      </c>
      <c r="R136">
        <f t="shared" si="3"/>
        <v>124</v>
      </c>
      <c r="S136">
        <f t="shared" ref="S136:V136" si="4">COUNT(S2:S134)</f>
        <v>124</v>
      </c>
      <c r="T136">
        <f t="shared" si="4"/>
        <v>124</v>
      </c>
      <c r="U136">
        <f t="shared" si="4"/>
        <v>126</v>
      </c>
      <c r="V136">
        <f t="shared" si="4"/>
        <v>126</v>
      </c>
      <c r="W136">
        <f t="shared" ref="W136:Z136" si="5">COUNT(W2:W134)</f>
        <v>126</v>
      </c>
      <c r="X136">
        <f t="shared" si="5"/>
        <v>126</v>
      </c>
      <c r="Y136">
        <f t="shared" si="5"/>
        <v>125</v>
      </c>
      <c r="Z136">
        <f t="shared" si="5"/>
        <v>125</v>
      </c>
      <c r="AA136">
        <f t="shared" ref="AA136:AB136" si="6">COUNT(AA2:AA134)</f>
        <v>125</v>
      </c>
      <c r="AB136">
        <f t="shared" si="6"/>
        <v>125</v>
      </c>
    </row>
    <row r="137" spans="1:28" x14ac:dyDescent="0.35">
      <c r="A137" s="5" t="s">
        <v>291</v>
      </c>
      <c r="F137">
        <f>MEDIAN(F2:F134)</f>
        <v>592</v>
      </c>
      <c r="G137" s="5">
        <f t="shared" ref="G137:I137" si="7">MEDIAN(G2:G134)</f>
        <v>0.18229999999999999</v>
      </c>
      <c r="H137" s="5">
        <f t="shared" si="7"/>
        <v>0.25829999999999997</v>
      </c>
      <c r="I137" s="5">
        <f t="shared" si="7"/>
        <v>16.385100000000001</v>
      </c>
      <c r="J137">
        <f t="shared" ref="J137:L137" si="8">MEDIAN(J2:J134)</f>
        <v>92</v>
      </c>
      <c r="K137" s="5">
        <f t="shared" si="8"/>
        <v>0.16320000000000001</v>
      </c>
      <c r="L137" s="5">
        <f t="shared" si="8"/>
        <v>1.3889</v>
      </c>
      <c r="M137">
        <f t="shared" ref="M137:N137" si="9">MEDIAN(M2:M134)</f>
        <v>5</v>
      </c>
      <c r="N137">
        <f t="shared" si="9"/>
        <v>360</v>
      </c>
      <c r="Q137" s="5">
        <f t="shared" ref="Q137:R137" si="10">MEDIAN(Q2:Q134)</f>
        <v>0.56725000000000003</v>
      </c>
      <c r="R137" s="5">
        <f t="shared" si="10"/>
        <v>59.5</v>
      </c>
      <c r="S137">
        <f t="shared" ref="S137:V137" si="11">MEDIAN(S2:S134)</f>
        <v>58.5</v>
      </c>
      <c r="T137">
        <f t="shared" si="11"/>
        <v>100</v>
      </c>
      <c r="U137" s="5">
        <f t="shared" si="11"/>
        <v>0.55345</v>
      </c>
      <c r="V137" s="5">
        <f t="shared" si="11"/>
        <v>58.273400000000002</v>
      </c>
      <c r="W137">
        <f t="shared" ref="W137:Z137" si="12">MEDIAN(W2:W134)</f>
        <v>83</v>
      </c>
      <c r="X137">
        <f t="shared" si="12"/>
        <v>139</v>
      </c>
      <c r="Y137" s="5">
        <f t="shared" si="12"/>
        <v>0.15570000000000001</v>
      </c>
      <c r="Z137" s="5">
        <f t="shared" si="12"/>
        <v>5.3762999999999996</v>
      </c>
      <c r="AA137">
        <f t="shared" ref="AA137:AB137" si="13">MEDIAN(AA2:AA134)</f>
        <v>5</v>
      </c>
      <c r="AB137">
        <f t="shared" si="13"/>
        <v>93</v>
      </c>
    </row>
    <row r="138" spans="1:28" x14ac:dyDescent="0.35">
      <c r="A138" s="5" t="s">
        <v>292</v>
      </c>
      <c r="F138" s="6">
        <f>AVERAGE(F2:F134)</f>
        <v>564.25563909774439</v>
      </c>
      <c r="G138" s="5">
        <f t="shared" ref="G138:I138" si="14">AVERAGE(G2:G134)</f>
        <v>0.19695488721804516</v>
      </c>
      <c r="H138" s="7">
        <f t="shared" si="14"/>
        <v>0.26122030075187963</v>
      </c>
      <c r="I138" s="7">
        <f t="shared" si="14"/>
        <v>15.71198646616541</v>
      </c>
      <c r="J138" s="6">
        <f t="shared" ref="J138:L138" si="15">AVERAGE(J2:J134)</f>
        <v>90.834586466165419</v>
      </c>
      <c r="K138" s="7">
        <f t="shared" si="15"/>
        <v>0.16884060150375943</v>
      </c>
      <c r="L138" s="7">
        <f t="shared" si="15"/>
        <v>1.9374390977443616</v>
      </c>
      <c r="M138" s="6">
        <f t="shared" ref="M138:N138" si="16">AVERAGE(M2:M134)</f>
        <v>6.0902255639097742</v>
      </c>
      <c r="N138" s="6">
        <f t="shared" si="16"/>
        <v>324.96992481203006</v>
      </c>
      <c r="Q138" s="8">
        <f t="shared" ref="Q138:R138" si="17">AVERAGE(Q2:Q134)</f>
        <v>0.55316290322580652</v>
      </c>
      <c r="R138" s="8">
        <f t="shared" si="17"/>
        <v>56.235864516129034</v>
      </c>
      <c r="S138" s="6">
        <f t="shared" ref="S138:V138" si="18">AVERAGE(S2:S134)</f>
        <v>54.935483870967744</v>
      </c>
      <c r="T138" s="6">
        <f t="shared" si="18"/>
        <v>97.395161290322577</v>
      </c>
      <c r="U138" s="5">
        <f t="shared" si="18"/>
        <v>0.53425952380952391</v>
      </c>
      <c r="V138" s="5">
        <f t="shared" si="18"/>
        <v>56.111155555555563</v>
      </c>
      <c r="W138" s="6">
        <f t="shared" ref="W138:Z138" si="19">AVERAGE(W2:W134)</f>
        <v>81.746031746031747</v>
      </c>
      <c r="X138" s="6">
        <f t="shared" si="19"/>
        <v>153.03174603174602</v>
      </c>
      <c r="Y138" s="5">
        <f t="shared" si="19"/>
        <v>0.17636959999999996</v>
      </c>
      <c r="Z138" s="5">
        <f t="shared" si="19"/>
        <v>7.0896920000000003</v>
      </c>
      <c r="AA138" s="6">
        <f t="shared" ref="AA138:AB138" si="20">AVERAGE(AA2:AA134)</f>
        <v>7.7679999999999998</v>
      </c>
      <c r="AB138" s="6">
        <f t="shared" si="20"/>
        <v>100.34399999999999</v>
      </c>
    </row>
    <row r="139" spans="1:28" x14ac:dyDescent="0.35">
      <c r="A139" s="5" t="s">
        <v>1502</v>
      </c>
      <c r="F139" s="6">
        <f>STDEV(F2:F134)</f>
        <v>157.28027743082492</v>
      </c>
      <c r="G139" s="5">
        <f t="shared" ref="G139:I139" si="21">STDEV(G2:G134)</f>
        <v>6.3822163512995897E-2</v>
      </c>
      <c r="H139" s="5">
        <f t="shared" si="21"/>
        <v>5.4198351701704006E-2</v>
      </c>
      <c r="I139" s="5">
        <f t="shared" si="21"/>
        <v>6.7288196672830809</v>
      </c>
      <c r="J139" s="6">
        <f t="shared" ref="J139:L139" si="22">STDEV(J2:J134)</f>
        <v>46.683035081397904</v>
      </c>
      <c r="K139" s="5">
        <f t="shared" si="22"/>
        <v>4.5103418263246785E-2</v>
      </c>
      <c r="L139" s="5">
        <f t="shared" si="22"/>
        <v>2.8746184306694742</v>
      </c>
      <c r="M139" s="6">
        <f t="shared" ref="M139:N139" si="23">STDEV(M2:M134)</f>
        <v>8.4821190236021611</v>
      </c>
      <c r="N139" s="6">
        <f t="shared" si="23"/>
        <v>81.483679333481149</v>
      </c>
      <c r="Q139" s="5">
        <f t="shared" ref="Q139:R139" si="24">STDEV(Q2:Q134)</f>
        <v>0.10663766816269739</v>
      </c>
      <c r="R139" s="5">
        <f t="shared" si="24"/>
        <v>18.083395035621532</v>
      </c>
      <c r="S139" s="6">
        <f t="shared" ref="S139:V139" si="25">STDEV(S2:S134)</f>
        <v>19.131441764582402</v>
      </c>
      <c r="T139" s="6">
        <f t="shared" si="25"/>
        <v>11.125169989301195</v>
      </c>
      <c r="U139" s="5">
        <f t="shared" si="25"/>
        <v>0.1269758371839749</v>
      </c>
      <c r="V139" s="5">
        <f t="shared" si="25"/>
        <v>20.830331035493607</v>
      </c>
      <c r="W139" s="6">
        <f t="shared" ref="W139:Z139" si="26">STDEV(W2:W134)</f>
        <v>41.077280632084012</v>
      </c>
      <c r="X139" s="6">
        <f t="shared" si="26"/>
        <v>82.762884097444214</v>
      </c>
      <c r="Y139" s="5">
        <f t="shared" si="26"/>
        <v>8.6061600428920054E-2</v>
      </c>
      <c r="Z139" s="5">
        <f t="shared" si="26"/>
        <v>10.459636179500514</v>
      </c>
      <c r="AA139" s="6">
        <f t="shared" ref="AA139:AB139" si="27">STDEV(AA2:AA134)</f>
        <v>14.923534131288806</v>
      </c>
      <c r="AB139" s="6">
        <f t="shared" si="27"/>
        <v>66.097204079270824</v>
      </c>
    </row>
    <row r="141" spans="1:28" x14ac:dyDescent="0.35">
      <c r="A141" s="5" t="s">
        <v>1503</v>
      </c>
      <c r="E141" t="s">
        <v>1482</v>
      </c>
      <c r="F141">
        <f>COUNT(F4:F83)</f>
        <v>80</v>
      </c>
      <c r="G141">
        <f t="shared" ref="G141:N141" si="28">COUNT(G4:G83)</f>
        <v>80</v>
      </c>
      <c r="H141">
        <f t="shared" si="28"/>
        <v>80</v>
      </c>
      <c r="I141">
        <f t="shared" si="28"/>
        <v>80</v>
      </c>
      <c r="J141">
        <f t="shared" si="28"/>
        <v>80</v>
      </c>
      <c r="K141">
        <f t="shared" si="28"/>
        <v>80</v>
      </c>
      <c r="L141">
        <f t="shared" si="28"/>
        <v>80</v>
      </c>
      <c r="M141">
        <f t="shared" si="28"/>
        <v>80</v>
      </c>
      <c r="N141">
        <f t="shared" si="28"/>
        <v>80</v>
      </c>
      <c r="Q141">
        <f t="shared" ref="Q141:AB141" si="29">COUNT(Q4:Q83)</f>
        <v>80</v>
      </c>
      <c r="R141">
        <f t="shared" si="29"/>
        <v>80</v>
      </c>
      <c r="S141">
        <f t="shared" si="29"/>
        <v>80</v>
      </c>
      <c r="T141">
        <f t="shared" si="29"/>
        <v>80</v>
      </c>
      <c r="U141">
        <f t="shared" si="29"/>
        <v>80</v>
      </c>
      <c r="V141">
        <f t="shared" si="29"/>
        <v>80</v>
      </c>
      <c r="W141">
        <f t="shared" si="29"/>
        <v>80</v>
      </c>
      <c r="X141">
        <f t="shared" si="29"/>
        <v>80</v>
      </c>
      <c r="Y141">
        <f t="shared" si="29"/>
        <v>79</v>
      </c>
      <c r="Z141">
        <f t="shared" si="29"/>
        <v>79</v>
      </c>
      <c r="AA141">
        <f t="shared" si="29"/>
        <v>79</v>
      </c>
      <c r="AB141">
        <f t="shared" si="29"/>
        <v>79</v>
      </c>
    </row>
    <row r="142" spans="1:28" x14ac:dyDescent="0.35">
      <c r="A142" s="5" t="s">
        <v>1504</v>
      </c>
      <c r="F142">
        <f>AVERAGE(F4:F83)</f>
        <v>596.41250000000002</v>
      </c>
      <c r="G142">
        <f t="shared" ref="G142:N142" si="30">AVERAGE(G4:G83)</f>
        <v>0.18517875</v>
      </c>
      <c r="H142">
        <f t="shared" si="30"/>
        <v>0.26480374999999995</v>
      </c>
      <c r="I142">
        <f t="shared" si="30"/>
        <v>17.242693749999997</v>
      </c>
      <c r="J142">
        <f t="shared" si="30"/>
        <v>102.21250000000001</v>
      </c>
      <c r="K142">
        <f t="shared" si="30"/>
        <v>0.16204875000000002</v>
      </c>
      <c r="L142">
        <f t="shared" si="30"/>
        <v>1.3376750000000004</v>
      </c>
      <c r="M142">
        <f t="shared" si="30"/>
        <v>4.8125</v>
      </c>
      <c r="N142">
        <f t="shared" si="30"/>
        <v>353.4</v>
      </c>
      <c r="Q142">
        <f t="shared" ref="Q142:AB142" si="31">AVERAGE(Q4:Q83)</f>
        <v>0.59059125000000012</v>
      </c>
      <c r="R142">
        <f t="shared" si="31"/>
        <v>61.837499999999999</v>
      </c>
      <c r="S142">
        <f t="shared" si="31"/>
        <v>61.837499999999999</v>
      </c>
      <c r="T142">
        <f t="shared" si="31"/>
        <v>100</v>
      </c>
      <c r="U142">
        <f t="shared" si="31"/>
        <v>0.5764037500000001</v>
      </c>
      <c r="V142">
        <f t="shared" si="31"/>
        <v>62.657471249999993</v>
      </c>
      <c r="W142">
        <f t="shared" si="31"/>
        <v>93.012500000000003</v>
      </c>
      <c r="X142">
        <f t="shared" si="31"/>
        <v>152.01249999999999</v>
      </c>
      <c r="Y142">
        <f t="shared" si="31"/>
        <v>0.15254430379746839</v>
      </c>
      <c r="Z142">
        <f t="shared" si="31"/>
        <v>4.7627101265822782</v>
      </c>
      <c r="AA142" s="6">
        <f t="shared" si="31"/>
        <v>4.443037974683544</v>
      </c>
      <c r="AB142" s="6">
        <f t="shared" si="31"/>
        <v>92.151898734177209</v>
      </c>
    </row>
  </sheetData>
  <sortState xmlns:xlrd2="http://schemas.microsoft.com/office/spreadsheetml/2017/richdata2" ref="A2:AB134">
    <sortCondition descending="1" ref="D1:D134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86"/>
  <sheetViews>
    <sheetView workbookViewId="0">
      <pane ySplit="1" topLeftCell="A76" activePane="bottomLeft" state="frozen"/>
      <selection pane="bottomLeft" activeCell="B88" sqref="B88"/>
    </sheetView>
  </sheetViews>
  <sheetFormatPr defaultRowHeight="14.5" x14ac:dyDescent="0.35"/>
  <cols>
    <col min="5" max="5" width="14.54296875" customWidth="1"/>
  </cols>
  <sheetData>
    <row r="1" spans="1:28" ht="58" x14ac:dyDescent="0.35">
      <c r="A1" s="12" t="s">
        <v>1303</v>
      </c>
      <c r="B1" s="2" t="s">
        <v>325</v>
      </c>
      <c r="C1" s="2" t="s">
        <v>326</v>
      </c>
      <c r="D1" s="2" t="s">
        <v>327</v>
      </c>
      <c r="E1" s="2" t="s">
        <v>328</v>
      </c>
      <c r="F1" s="2" t="s">
        <v>293</v>
      </c>
      <c r="G1" s="3" t="s">
        <v>291</v>
      </c>
      <c r="H1" s="3" t="s">
        <v>292</v>
      </c>
      <c r="I1" s="3" t="s">
        <v>294</v>
      </c>
      <c r="J1" s="3" t="s">
        <v>295</v>
      </c>
      <c r="K1" s="3" t="s">
        <v>302</v>
      </c>
      <c r="L1" s="3" t="s">
        <v>303</v>
      </c>
      <c r="M1" s="3" t="s">
        <v>304</v>
      </c>
      <c r="N1" s="3" t="s">
        <v>305</v>
      </c>
      <c r="O1" s="3" t="s">
        <v>306</v>
      </c>
      <c r="P1" s="3" t="s">
        <v>307</v>
      </c>
      <c r="Q1" s="3" t="s">
        <v>308</v>
      </c>
      <c r="R1" s="3" t="s">
        <v>309</v>
      </c>
      <c r="S1" s="3" t="s">
        <v>310</v>
      </c>
      <c r="T1" s="3" t="s">
        <v>311</v>
      </c>
      <c r="U1" s="3" t="s">
        <v>316</v>
      </c>
      <c r="V1" s="3" t="s">
        <v>317</v>
      </c>
      <c r="W1" s="3" t="s">
        <v>318</v>
      </c>
      <c r="X1" s="3" t="s">
        <v>319</v>
      </c>
      <c r="Y1" s="3" t="s">
        <v>320</v>
      </c>
      <c r="Z1" s="3" t="s">
        <v>321</v>
      </c>
      <c r="AA1" s="3" t="s">
        <v>322</v>
      </c>
      <c r="AB1" s="3" t="s">
        <v>323</v>
      </c>
    </row>
    <row r="2" spans="1:28" x14ac:dyDescent="0.35">
      <c r="A2" t="s">
        <v>574</v>
      </c>
      <c r="B2" t="s">
        <v>575</v>
      </c>
      <c r="C2" t="s">
        <v>576</v>
      </c>
      <c r="D2" t="s">
        <v>577</v>
      </c>
      <c r="E2" t="s">
        <v>578</v>
      </c>
      <c r="F2">
        <v>583</v>
      </c>
      <c r="G2">
        <v>0.31169999999999998</v>
      </c>
      <c r="H2">
        <v>0.31390000000000001</v>
      </c>
      <c r="I2">
        <v>18.181799999999999</v>
      </c>
      <c r="J2">
        <v>106</v>
      </c>
      <c r="K2">
        <v>0.13500000000000001</v>
      </c>
      <c r="L2">
        <v>0</v>
      </c>
      <c r="M2">
        <v>0</v>
      </c>
      <c r="N2">
        <v>85</v>
      </c>
      <c r="O2">
        <v>424</v>
      </c>
      <c r="P2">
        <v>508</v>
      </c>
      <c r="Q2">
        <v>0.43090000000000001</v>
      </c>
      <c r="R2">
        <v>24</v>
      </c>
      <c r="S2">
        <v>24</v>
      </c>
      <c r="T2">
        <v>100</v>
      </c>
      <c r="U2">
        <v>0.38159999999999999</v>
      </c>
      <c r="V2">
        <v>25.059100000000001</v>
      </c>
      <c r="W2">
        <v>106</v>
      </c>
      <c r="X2">
        <v>423</v>
      </c>
      <c r="Y2">
        <v>0.1351</v>
      </c>
      <c r="Z2">
        <v>0</v>
      </c>
      <c r="AA2">
        <v>0</v>
      </c>
      <c r="AB2">
        <v>75</v>
      </c>
    </row>
    <row r="3" spans="1:28" x14ac:dyDescent="0.35">
      <c r="A3" s="4" t="s">
        <v>595</v>
      </c>
      <c r="B3" s="4" t="s">
        <v>528</v>
      </c>
      <c r="C3" s="4" t="s">
        <v>247</v>
      </c>
      <c r="D3" s="4" t="s">
        <v>3</v>
      </c>
      <c r="E3" s="4" t="s">
        <v>9</v>
      </c>
      <c r="F3" s="4">
        <v>593</v>
      </c>
      <c r="G3" s="4">
        <v>0.19139999999999999</v>
      </c>
      <c r="H3" s="4">
        <v>0.28739999999999999</v>
      </c>
      <c r="I3" s="4">
        <v>18.887</v>
      </c>
      <c r="J3" s="4">
        <v>112</v>
      </c>
      <c r="K3" s="4">
        <v>0.14560000000000001</v>
      </c>
      <c r="L3" s="4">
        <v>0</v>
      </c>
      <c r="M3" s="4">
        <v>0</v>
      </c>
      <c r="N3" s="4">
        <v>359</v>
      </c>
      <c r="O3" s="4">
        <v>141</v>
      </c>
      <c r="P3" s="4">
        <v>499</v>
      </c>
      <c r="Q3" s="4">
        <v>0.62439999999999996</v>
      </c>
      <c r="R3" s="4">
        <v>58</v>
      </c>
      <c r="S3" s="4">
        <v>58</v>
      </c>
      <c r="T3" s="4">
        <v>100</v>
      </c>
      <c r="U3" s="4">
        <v>0.65269999999999995</v>
      </c>
      <c r="V3" s="4">
        <v>69.285700000000006</v>
      </c>
      <c r="W3" s="4">
        <v>97</v>
      </c>
      <c r="X3" s="4">
        <v>140</v>
      </c>
      <c r="Y3" s="4">
        <v>0.2853</v>
      </c>
      <c r="Z3" s="4">
        <v>15.9574</v>
      </c>
      <c r="AA3" s="4">
        <v>15</v>
      </c>
      <c r="AB3" s="4">
        <v>94</v>
      </c>
    </row>
    <row r="4" spans="1:28" x14ac:dyDescent="0.35">
      <c r="A4" s="21" t="s">
        <v>636</v>
      </c>
      <c r="B4" s="21" t="s">
        <v>637</v>
      </c>
      <c r="C4" s="21" t="s">
        <v>279</v>
      </c>
      <c r="D4" s="21" t="s">
        <v>3</v>
      </c>
      <c r="E4" s="21" t="s">
        <v>9</v>
      </c>
      <c r="F4" s="21">
        <v>1061</v>
      </c>
      <c r="G4" s="21">
        <v>0.41189999999999999</v>
      </c>
      <c r="H4" s="21">
        <v>0.41849999999999998</v>
      </c>
      <c r="I4" s="21">
        <v>37.982999999999997</v>
      </c>
      <c r="J4" s="21">
        <v>403</v>
      </c>
      <c r="K4" s="21">
        <v>0.1389</v>
      </c>
      <c r="L4" s="21">
        <v>0</v>
      </c>
      <c r="M4" s="21">
        <v>0</v>
      </c>
      <c r="N4" s="21">
        <v>359</v>
      </c>
      <c r="O4" s="21">
        <v>609</v>
      </c>
      <c r="P4" s="21">
        <v>967</v>
      </c>
      <c r="Q4" s="21">
        <v>0.57130000000000003</v>
      </c>
      <c r="R4" s="21">
        <v>52</v>
      </c>
      <c r="S4" s="21">
        <v>52</v>
      </c>
      <c r="T4" s="21">
        <v>100</v>
      </c>
      <c r="U4" s="21">
        <v>0.60409999999999997</v>
      </c>
      <c r="V4" s="21">
        <v>63.815800000000003</v>
      </c>
      <c r="W4" s="21">
        <v>388</v>
      </c>
      <c r="X4" s="21">
        <v>608</v>
      </c>
      <c r="Y4" s="21">
        <v>0.2853</v>
      </c>
      <c r="Z4" s="21">
        <v>15.9574</v>
      </c>
      <c r="AA4" s="21">
        <v>15</v>
      </c>
      <c r="AB4" s="21">
        <v>94</v>
      </c>
    </row>
    <row r="5" spans="1:28" x14ac:dyDescent="0.35">
      <c r="A5" s="4" t="s">
        <v>640</v>
      </c>
      <c r="B5" s="4" t="s">
        <v>641</v>
      </c>
      <c r="C5" s="4" t="s">
        <v>274</v>
      </c>
      <c r="D5" s="4" t="s">
        <v>3</v>
      </c>
      <c r="E5" s="4" t="s">
        <v>9</v>
      </c>
      <c r="F5" s="4">
        <v>703</v>
      </c>
      <c r="G5" s="4">
        <v>0.25030000000000002</v>
      </c>
      <c r="H5" s="4">
        <v>0.3599</v>
      </c>
      <c r="I5" s="4">
        <v>30.7255</v>
      </c>
      <c r="J5" s="4">
        <v>216</v>
      </c>
      <c r="K5" s="4">
        <v>0.13830000000000001</v>
      </c>
      <c r="L5" s="4">
        <v>0</v>
      </c>
      <c r="M5" s="4">
        <v>0</v>
      </c>
      <c r="N5" s="4">
        <v>359</v>
      </c>
      <c r="O5" s="4">
        <v>251</v>
      </c>
      <c r="P5" s="4">
        <v>609</v>
      </c>
      <c r="Q5" s="4">
        <v>0.57130000000000003</v>
      </c>
      <c r="R5" s="4">
        <v>52</v>
      </c>
      <c r="S5" s="4">
        <v>52</v>
      </c>
      <c r="T5" s="4">
        <v>100</v>
      </c>
      <c r="U5" s="4">
        <v>0.70620000000000005</v>
      </c>
      <c r="V5" s="4">
        <v>80.400000000000006</v>
      </c>
      <c r="W5" s="4">
        <v>201</v>
      </c>
      <c r="X5" s="4">
        <v>250</v>
      </c>
      <c r="Y5" s="4">
        <v>0.28510000000000002</v>
      </c>
      <c r="Z5" s="4">
        <v>15.9574</v>
      </c>
      <c r="AA5" s="4">
        <v>15</v>
      </c>
      <c r="AB5" s="4">
        <v>94</v>
      </c>
    </row>
    <row r="6" spans="1:28" x14ac:dyDescent="0.35">
      <c r="A6" s="4" t="s">
        <v>642</v>
      </c>
      <c r="B6" s="4" t="s">
        <v>643</v>
      </c>
      <c r="C6" s="4" t="s">
        <v>102</v>
      </c>
      <c r="D6" s="4" t="s">
        <v>3</v>
      </c>
      <c r="E6" s="4" t="s">
        <v>9</v>
      </c>
      <c r="F6" s="4">
        <v>704</v>
      </c>
      <c r="G6" s="4">
        <v>0.26619999999999999</v>
      </c>
      <c r="H6" s="4">
        <v>0.37480000000000002</v>
      </c>
      <c r="I6" s="4">
        <v>32.1023</v>
      </c>
      <c r="J6" s="4">
        <v>226</v>
      </c>
      <c r="K6" s="4">
        <v>0.15040000000000001</v>
      </c>
      <c r="L6" s="4">
        <v>0</v>
      </c>
      <c r="M6" s="4">
        <v>0</v>
      </c>
      <c r="N6" s="4">
        <v>359</v>
      </c>
      <c r="O6" s="4">
        <v>252</v>
      </c>
      <c r="P6" s="4">
        <v>610</v>
      </c>
      <c r="Q6" s="4">
        <v>0.62739999999999996</v>
      </c>
      <c r="R6" s="4">
        <v>61</v>
      </c>
      <c r="S6" s="4">
        <v>61</v>
      </c>
      <c r="T6" s="4">
        <v>100</v>
      </c>
      <c r="U6" s="4">
        <v>0.73099999999999998</v>
      </c>
      <c r="V6" s="4">
        <v>84.063699999999997</v>
      </c>
      <c r="W6" s="4">
        <v>211</v>
      </c>
      <c r="X6" s="4">
        <v>251</v>
      </c>
      <c r="Y6" s="4">
        <v>0.28100000000000003</v>
      </c>
      <c r="Z6" s="4">
        <v>15.9574</v>
      </c>
      <c r="AA6" s="4">
        <v>15</v>
      </c>
      <c r="AB6" s="4">
        <v>94</v>
      </c>
    </row>
    <row r="7" spans="1:28" x14ac:dyDescent="0.35">
      <c r="A7" s="4" t="s">
        <v>650</v>
      </c>
      <c r="B7" s="4" t="s">
        <v>528</v>
      </c>
      <c r="C7" s="4" t="s">
        <v>250</v>
      </c>
      <c r="D7" s="4" t="s">
        <v>3</v>
      </c>
      <c r="E7" s="4" t="s">
        <v>9</v>
      </c>
      <c r="F7" s="4">
        <v>593</v>
      </c>
      <c r="G7" s="4">
        <v>0.19420000000000001</v>
      </c>
      <c r="H7" s="4">
        <v>0.28370000000000001</v>
      </c>
      <c r="I7" s="4">
        <v>19.055599999999998</v>
      </c>
      <c r="J7" s="4">
        <v>113</v>
      </c>
      <c r="K7" s="4">
        <v>0.1429</v>
      </c>
      <c r="L7" s="4">
        <v>0.27860000000000001</v>
      </c>
      <c r="M7" s="4">
        <v>1</v>
      </c>
      <c r="N7" s="4">
        <v>359</v>
      </c>
      <c r="O7" s="4">
        <v>141</v>
      </c>
      <c r="P7" s="4">
        <v>499</v>
      </c>
      <c r="Q7" s="4">
        <v>0.5927</v>
      </c>
      <c r="R7" s="4">
        <v>53</v>
      </c>
      <c r="S7" s="4">
        <v>53</v>
      </c>
      <c r="T7" s="4">
        <v>100</v>
      </c>
      <c r="U7" s="4">
        <v>0.62709999999999999</v>
      </c>
      <c r="V7" s="4">
        <v>65.714299999999994</v>
      </c>
      <c r="W7" s="4">
        <v>92</v>
      </c>
      <c r="X7" s="4">
        <v>140</v>
      </c>
      <c r="Y7" s="4">
        <v>0.30980000000000002</v>
      </c>
      <c r="Z7" s="4">
        <v>21.276599999999998</v>
      </c>
      <c r="AA7" s="4">
        <v>20</v>
      </c>
      <c r="AB7" s="4">
        <v>94</v>
      </c>
    </row>
    <row r="8" spans="1:28" x14ac:dyDescent="0.35">
      <c r="A8" t="s">
        <v>580</v>
      </c>
      <c r="B8" t="s">
        <v>581</v>
      </c>
      <c r="C8" t="s">
        <v>582</v>
      </c>
      <c r="D8" t="s">
        <v>162</v>
      </c>
      <c r="E8" t="s">
        <v>163</v>
      </c>
      <c r="F8">
        <v>681</v>
      </c>
      <c r="G8">
        <v>0.46850000000000003</v>
      </c>
      <c r="H8">
        <v>0.45329999999999998</v>
      </c>
      <c r="I8">
        <v>43.465499999999999</v>
      </c>
      <c r="J8">
        <v>296</v>
      </c>
      <c r="K8">
        <v>0.29880000000000001</v>
      </c>
      <c r="L8">
        <v>13.020799999999999</v>
      </c>
      <c r="M8">
        <v>25</v>
      </c>
      <c r="N8">
        <v>192</v>
      </c>
      <c r="O8">
        <v>342</v>
      </c>
      <c r="P8">
        <v>533</v>
      </c>
      <c r="Q8">
        <v>0.68689999999999996</v>
      </c>
      <c r="R8">
        <v>76</v>
      </c>
      <c r="S8">
        <v>76</v>
      </c>
      <c r="T8">
        <v>100</v>
      </c>
      <c r="U8">
        <v>0.55179999999999996</v>
      </c>
      <c r="V8">
        <v>63.929600000000001</v>
      </c>
      <c r="W8">
        <v>218</v>
      </c>
      <c r="X8">
        <v>341</v>
      </c>
      <c r="Y8">
        <v>0.42699999999999999</v>
      </c>
      <c r="Z8">
        <v>35.8108</v>
      </c>
      <c r="AA8">
        <v>53</v>
      </c>
      <c r="AB8">
        <v>148</v>
      </c>
    </row>
    <row r="9" spans="1:28" x14ac:dyDescent="0.35">
      <c r="A9" t="s">
        <v>587</v>
      </c>
      <c r="B9" t="s">
        <v>528</v>
      </c>
      <c r="C9" t="s">
        <v>418</v>
      </c>
      <c r="D9" t="s">
        <v>162</v>
      </c>
      <c r="E9" t="s">
        <v>419</v>
      </c>
      <c r="F9">
        <v>482</v>
      </c>
      <c r="G9">
        <v>0.1716</v>
      </c>
      <c r="H9">
        <v>0.22109999999999999</v>
      </c>
      <c r="I9">
        <v>9.3361000000000001</v>
      </c>
      <c r="J9">
        <v>45</v>
      </c>
      <c r="K9">
        <v>0.20169999999999999</v>
      </c>
      <c r="L9">
        <v>2.0289999999999999</v>
      </c>
      <c r="M9">
        <v>7</v>
      </c>
      <c r="N9">
        <v>345</v>
      </c>
      <c r="O9">
        <v>51</v>
      </c>
      <c r="P9">
        <v>395</v>
      </c>
      <c r="Q9">
        <v>0.63829999999999998</v>
      </c>
      <c r="R9">
        <v>76</v>
      </c>
      <c r="S9">
        <v>38</v>
      </c>
      <c r="T9">
        <v>50</v>
      </c>
      <c r="U9">
        <v>0.63829999999999998</v>
      </c>
      <c r="V9">
        <v>76</v>
      </c>
      <c r="W9">
        <v>38</v>
      </c>
      <c r="X9">
        <v>50</v>
      </c>
      <c r="Y9">
        <v>5.8400000000000001E-2</v>
      </c>
      <c r="Z9">
        <v>0</v>
      </c>
      <c r="AA9">
        <v>0</v>
      </c>
      <c r="AB9">
        <v>87</v>
      </c>
    </row>
    <row r="10" spans="1:28" x14ac:dyDescent="0.35">
      <c r="A10" t="s">
        <v>594</v>
      </c>
      <c r="B10" t="s">
        <v>528</v>
      </c>
      <c r="C10" t="s">
        <v>161</v>
      </c>
      <c r="D10" t="s">
        <v>162</v>
      </c>
      <c r="E10" t="s">
        <v>163</v>
      </c>
      <c r="F10">
        <v>363</v>
      </c>
      <c r="G10">
        <v>8.6999999999999994E-2</v>
      </c>
      <c r="H10">
        <v>0.1346</v>
      </c>
      <c r="I10">
        <v>0</v>
      </c>
      <c r="J10">
        <v>0</v>
      </c>
      <c r="K10">
        <v>0.1237</v>
      </c>
      <c r="L10">
        <v>0</v>
      </c>
      <c r="M10">
        <v>0</v>
      </c>
      <c r="N10">
        <v>245</v>
      </c>
      <c r="O10">
        <v>5</v>
      </c>
      <c r="P10">
        <v>249</v>
      </c>
      <c r="Q10" t="s">
        <v>5</v>
      </c>
      <c r="R10" t="s">
        <v>5</v>
      </c>
      <c r="S10" t="s">
        <v>5</v>
      </c>
      <c r="T10" t="s">
        <v>5</v>
      </c>
      <c r="U10">
        <v>0.2707</v>
      </c>
      <c r="V10">
        <v>0</v>
      </c>
      <c r="W10">
        <v>0</v>
      </c>
      <c r="X10">
        <v>4</v>
      </c>
      <c r="Y10">
        <v>0.15340000000000001</v>
      </c>
      <c r="Z10">
        <v>0</v>
      </c>
      <c r="AA10">
        <v>0</v>
      </c>
      <c r="AB10">
        <v>114</v>
      </c>
    </row>
    <row r="11" spans="1:28" x14ac:dyDescent="0.35">
      <c r="A11" t="s">
        <v>597</v>
      </c>
      <c r="B11" t="s">
        <v>598</v>
      </c>
      <c r="C11" t="s">
        <v>599</v>
      </c>
      <c r="D11" t="s">
        <v>162</v>
      </c>
      <c r="E11" t="s">
        <v>600</v>
      </c>
      <c r="F11">
        <v>946</v>
      </c>
      <c r="G11">
        <v>0.3392</v>
      </c>
      <c r="H11">
        <v>0.33860000000000001</v>
      </c>
      <c r="I11">
        <v>22.198699999999999</v>
      </c>
      <c r="J11">
        <v>210</v>
      </c>
      <c r="K11">
        <v>0.21479999999999999</v>
      </c>
      <c r="L11">
        <v>2.9729999999999999</v>
      </c>
      <c r="M11">
        <v>11</v>
      </c>
      <c r="N11">
        <v>370</v>
      </c>
      <c r="O11">
        <v>410</v>
      </c>
      <c r="P11">
        <v>779</v>
      </c>
      <c r="Q11">
        <v>0.32969999999999999</v>
      </c>
      <c r="R11">
        <v>1</v>
      </c>
      <c r="S11">
        <v>1</v>
      </c>
      <c r="T11">
        <v>100</v>
      </c>
      <c r="U11">
        <v>0.43330000000000002</v>
      </c>
      <c r="V11">
        <v>35.941299999999998</v>
      </c>
      <c r="W11">
        <v>147</v>
      </c>
      <c r="X11">
        <v>409</v>
      </c>
      <c r="Y11">
        <v>0.38119999999999998</v>
      </c>
      <c r="Z11">
        <v>31.137699999999999</v>
      </c>
      <c r="AA11">
        <v>52</v>
      </c>
      <c r="AB11">
        <v>167</v>
      </c>
    </row>
    <row r="12" spans="1:28" x14ac:dyDescent="0.35">
      <c r="A12" t="s">
        <v>527</v>
      </c>
      <c r="B12" t="s">
        <v>528</v>
      </c>
      <c r="C12" t="s">
        <v>192</v>
      </c>
      <c r="D12" t="s">
        <v>13</v>
      </c>
      <c r="E12" t="s">
        <v>14</v>
      </c>
      <c r="F12">
        <v>409</v>
      </c>
      <c r="G12">
        <v>0.1323</v>
      </c>
      <c r="H12">
        <v>0.1565</v>
      </c>
      <c r="I12">
        <v>0</v>
      </c>
      <c r="J12">
        <v>0</v>
      </c>
      <c r="K12">
        <v>0.17199999999999999</v>
      </c>
      <c r="L12">
        <v>0</v>
      </c>
      <c r="M12">
        <v>0</v>
      </c>
      <c r="N12">
        <v>310</v>
      </c>
      <c r="O12">
        <v>1</v>
      </c>
      <c r="P12">
        <v>310</v>
      </c>
      <c r="Q12" t="s">
        <v>5</v>
      </c>
      <c r="R12" t="s">
        <v>5</v>
      </c>
      <c r="S12" t="s">
        <v>5</v>
      </c>
      <c r="T12" t="s">
        <v>5</v>
      </c>
      <c r="U12" t="s">
        <v>5</v>
      </c>
      <c r="V12" t="s">
        <v>5</v>
      </c>
      <c r="W12" t="s">
        <v>5</v>
      </c>
      <c r="X12" t="s">
        <v>5</v>
      </c>
      <c r="Y12">
        <v>0.1079</v>
      </c>
      <c r="Z12">
        <v>0</v>
      </c>
      <c r="AA12">
        <v>0</v>
      </c>
      <c r="AB12">
        <v>99</v>
      </c>
    </row>
    <row r="13" spans="1:28" x14ac:dyDescent="0.35">
      <c r="A13" t="s">
        <v>529</v>
      </c>
      <c r="B13" t="s">
        <v>528</v>
      </c>
      <c r="C13" t="s">
        <v>530</v>
      </c>
      <c r="D13" t="s">
        <v>13</v>
      </c>
      <c r="E13" t="s">
        <v>531</v>
      </c>
      <c r="F13">
        <v>166</v>
      </c>
      <c r="G13">
        <v>0.18809999999999999</v>
      </c>
      <c r="H13">
        <v>0.22819999999999999</v>
      </c>
      <c r="I13">
        <v>7.8312999999999997</v>
      </c>
      <c r="J13">
        <v>13</v>
      </c>
      <c r="K13">
        <v>0.21640000000000001</v>
      </c>
      <c r="L13">
        <v>5.5900999999999996</v>
      </c>
      <c r="M13">
        <v>9</v>
      </c>
      <c r="N13">
        <v>161</v>
      </c>
      <c r="O13">
        <v>1</v>
      </c>
      <c r="P13">
        <v>161</v>
      </c>
      <c r="Q13" t="s">
        <v>5</v>
      </c>
      <c r="R13" t="s">
        <v>5</v>
      </c>
      <c r="S13" t="s">
        <v>5</v>
      </c>
      <c r="T13" t="s">
        <v>5</v>
      </c>
      <c r="U13" t="s">
        <v>5</v>
      </c>
      <c r="V13" t="s">
        <v>5</v>
      </c>
      <c r="W13" t="s">
        <v>5</v>
      </c>
      <c r="X13" t="s">
        <v>5</v>
      </c>
      <c r="Y13">
        <v>0.60589999999999999</v>
      </c>
      <c r="Z13">
        <v>80</v>
      </c>
      <c r="AA13">
        <v>4</v>
      </c>
      <c r="AB13">
        <v>5</v>
      </c>
    </row>
    <row r="14" spans="1:28" x14ac:dyDescent="0.35">
      <c r="A14" t="s">
        <v>534</v>
      </c>
      <c r="B14" t="s">
        <v>528</v>
      </c>
      <c r="C14" t="s">
        <v>12</v>
      </c>
      <c r="D14" t="s">
        <v>13</v>
      </c>
      <c r="E14" t="s">
        <v>14</v>
      </c>
      <c r="F14">
        <v>333</v>
      </c>
      <c r="G14">
        <v>0.15010000000000001</v>
      </c>
      <c r="H14">
        <v>0.21479999999999999</v>
      </c>
      <c r="I14">
        <v>12.9129</v>
      </c>
      <c r="J14">
        <v>43</v>
      </c>
      <c r="K14">
        <v>0.12620000000000001</v>
      </c>
      <c r="L14">
        <v>0</v>
      </c>
      <c r="M14">
        <v>0</v>
      </c>
      <c r="N14">
        <v>200</v>
      </c>
      <c r="O14">
        <v>2</v>
      </c>
      <c r="P14">
        <v>201</v>
      </c>
      <c r="Q14" t="s">
        <v>5</v>
      </c>
      <c r="R14" t="s">
        <v>5</v>
      </c>
      <c r="S14" t="s">
        <v>5</v>
      </c>
      <c r="T14" t="s">
        <v>5</v>
      </c>
      <c r="U14">
        <v>7.4899999999999994E-2</v>
      </c>
      <c r="V14">
        <v>0</v>
      </c>
      <c r="W14">
        <v>0</v>
      </c>
      <c r="X14">
        <v>1</v>
      </c>
      <c r="Y14">
        <v>0.35010000000000002</v>
      </c>
      <c r="Z14">
        <v>32.575800000000001</v>
      </c>
      <c r="AA14">
        <v>43</v>
      </c>
      <c r="AB14">
        <v>132</v>
      </c>
    </row>
    <row r="15" spans="1:28" x14ac:dyDescent="0.35">
      <c r="A15" t="s">
        <v>535</v>
      </c>
      <c r="B15" t="s">
        <v>533</v>
      </c>
      <c r="C15" t="s">
        <v>17</v>
      </c>
      <c r="D15" t="s">
        <v>13</v>
      </c>
      <c r="E15" t="s">
        <v>18</v>
      </c>
      <c r="F15">
        <v>215</v>
      </c>
      <c r="G15">
        <v>0.2918</v>
      </c>
      <c r="H15">
        <v>0.29430000000000001</v>
      </c>
      <c r="I15">
        <v>8.3720999999999997</v>
      </c>
      <c r="J15">
        <v>18</v>
      </c>
      <c r="K15">
        <v>0.21890000000000001</v>
      </c>
      <c r="L15">
        <v>3.7037</v>
      </c>
      <c r="M15">
        <v>4</v>
      </c>
      <c r="N15">
        <v>108</v>
      </c>
      <c r="O15">
        <v>108</v>
      </c>
      <c r="P15">
        <v>215</v>
      </c>
      <c r="Q15">
        <v>0.3679</v>
      </c>
      <c r="R15">
        <v>14</v>
      </c>
      <c r="S15">
        <v>14</v>
      </c>
      <c r="T15">
        <v>100</v>
      </c>
      <c r="U15">
        <v>0.37030000000000002</v>
      </c>
      <c r="V15">
        <v>13.084099999999999</v>
      </c>
      <c r="W15">
        <v>14</v>
      </c>
      <c r="X15">
        <v>107</v>
      </c>
      <c r="Y15" t="s">
        <v>5</v>
      </c>
      <c r="Z15" t="s">
        <v>5</v>
      </c>
      <c r="AA15" t="s">
        <v>5</v>
      </c>
      <c r="AB15" t="s">
        <v>5</v>
      </c>
    </row>
    <row r="16" spans="1:28" x14ac:dyDescent="0.35">
      <c r="A16" t="s">
        <v>542</v>
      </c>
      <c r="B16" t="s">
        <v>528</v>
      </c>
      <c r="C16" t="s">
        <v>23</v>
      </c>
      <c r="D16" t="s">
        <v>13</v>
      </c>
      <c r="E16" t="s">
        <v>14</v>
      </c>
      <c r="F16">
        <v>426</v>
      </c>
      <c r="G16">
        <v>0.1852</v>
      </c>
      <c r="H16">
        <v>0.188</v>
      </c>
      <c r="I16">
        <v>0.23469999999999999</v>
      </c>
      <c r="J16">
        <v>1</v>
      </c>
      <c r="K16">
        <v>0.19989999999999999</v>
      </c>
      <c r="L16">
        <v>0</v>
      </c>
      <c r="M16">
        <v>0</v>
      </c>
      <c r="N16">
        <v>334</v>
      </c>
      <c r="O16">
        <v>1</v>
      </c>
      <c r="P16">
        <v>334</v>
      </c>
      <c r="Q16" t="s">
        <v>5</v>
      </c>
      <c r="R16" t="s">
        <v>5</v>
      </c>
      <c r="S16" t="s">
        <v>5</v>
      </c>
      <c r="T16" t="s">
        <v>5</v>
      </c>
      <c r="U16" t="s">
        <v>5</v>
      </c>
      <c r="V16" t="s">
        <v>5</v>
      </c>
      <c r="W16" t="s">
        <v>5</v>
      </c>
      <c r="X16" t="s">
        <v>5</v>
      </c>
      <c r="Y16">
        <v>0.14460000000000001</v>
      </c>
      <c r="Z16">
        <v>1.087</v>
      </c>
      <c r="AA16">
        <v>1</v>
      </c>
      <c r="AB16">
        <v>92</v>
      </c>
    </row>
    <row r="17" spans="1:28" x14ac:dyDescent="0.35">
      <c r="A17" t="s">
        <v>555</v>
      </c>
      <c r="B17" t="s">
        <v>556</v>
      </c>
      <c r="C17" t="s">
        <v>557</v>
      </c>
      <c r="D17" t="s">
        <v>13</v>
      </c>
      <c r="E17" t="s">
        <v>18</v>
      </c>
      <c r="F17">
        <v>79</v>
      </c>
      <c r="G17">
        <v>2.0199999999999999E-2</v>
      </c>
      <c r="H17">
        <v>3.2399999999999998E-2</v>
      </c>
      <c r="I17">
        <v>0</v>
      </c>
      <c r="J17">
        <v>0</v>
      </c>
      <c r="K17">
        <v>3.4599999999999999E-2</v>
      </c>
      <c r="L17">
        <v>0</v>
      </c>
      <c r="M17">
        <v>0</v>
      </c>
      <c r="N17">
        <v>73</v>
      </c>
      <c r="O17">
        <v>4</v>
      </c>
      <c r="P17">
        <v>76</v>
      </c>
      <c r="Q17" t="s">
        <v>5</v>
      </c>
      <c r="R17" t="s">
        <v>5</v>
      </c>
      <c r="S17" t="s">
        <v>5</v>
      </c>
      <c r="T17" t="s">
        <v>5</v>
      </c>
      <c r="U17">
        <v>4.0000000000000001E-3</v>
      </c>
      <c r="V17">
        <v>0</v>
      </c>
      <c r="W17">
        <v>0</v>
      </c>
      <c r="X17">
        <v>3</v>
      </c>
      <c r="Y17">
        <v>6.7999999999999996E-3</v>
      </c>
      <c r="Z17">
        <v>0</v>
      </c>
      <c r="AA17">
        <v>0</v>
      </c>
      <c r="AB17">
        <v>3</v>
      </c>
    </row>
    <row r="18" spans="1:28" x14ac:dyDescent="0.35">
      <c r="A18" t="s">
        <v>558</v>
      </c>
      <c r="B18" t="s">
        <v>559</v>
      </c>
      <c r="C18" t="s">
        <v>412</v>
      </c>
      <c r="D18" t="s">
        <v>13</v>
      </c>
      <c r="E18" t="s">
        <v>18</v>
      </c>
      <c r="F18">
        <v>632</v>
      </c>
      <c r="G18">
        <v>0.2399</v>
      </c>
      <c r="H18">
        <v>0.32540000000000002</v>
      </c>
      <c r="I18">
        <v>21.677199999999999</v>
      </c>
      <c r="J18">
        <v>137</v>
      </c>
      <c r="K18">
        <v>0.19889999999999999</v>
      </c>
      <c r="L18">
        <v>1.1111</v>
      </c>
      <c r="M18">
        <v>4</v>
      </c>
      <c r="N18">
        <v>360</v>
      </c>
      <c r="O18">
        <v>180</v>
      </c>
      <c r="P18">
        <v>539</v>
      </c>
      <c r="Q18">
        <v>0.57869999999999999</v>
      </c>
      <c r="R18">
        <v>57</v>
      </c>
      <c r="S18">
        <v>57</v>
      </c>
      <c r="T18">
        <v>100</v>
      </c>
      <c r="U18">
        <v>0.65359999999999996</v>
      </c>
      <c r="V18">
        <v>74.301699999999997</v>
      </c>
      <c r="W18">
        <v>133</v>
      </c>
      <c r="X18">
        <v>179</v>
      </c>
      <c r="Y18">
        <v>0.1832</v>
      </c>
      <c r="Z18">
        <v>0</v>
      </c>
      <c r="AA18">
        <v>0</v>
      </c>
      <c r="AB18">
        <v>93</v>
      </c>
    </row>
    <row r="19" spans="1:28" x14ac:dyDescent="0.35">
      <c r="A19" t="s">
        <v>562</v>
      </c>
      <c r="B19" t="s">
        <v>528</v>
      </c>
      <c r="C19" t="s">
        <v>80</v>
      </c>
      <c r="D19" t="s">
        <v>13</v>
      </c>
      <c r="E19" t="s">
        <v>81</v>
      </c>
      <c r="F19">
        <v>575</v>
      </c>
      <c r="G19">
        <v>0.2364</v>
      </c>
      <c r="H19">
        <v>0.27879999999999999</v>
      </c>
      <c r="I19">
        <v>16.521699999999999</v>
      </c>
      <c r="J19">
        <v>95</v>
      </c>
      <c r="K19">
        <v>0.1799</v>
      </c>
      <c r="L19">
        <v>1.385</v>
      </c>
      <c r="M19">
        <v>5</v>
      </c>
      <c r="N19">
        <v>361</v>
      </c>
      <c r="O19">
        <v>123</v>
      </c>
      <c r="P19">
        <v>483</v>
      </c>
      <c r="Q19">
        <v>0.50929999999999997</v>
      </c>
      <c r="R19">
        <v>44</v>
      </c>
      <c r="S19">
        <v>44</v>
      </c>
      <c r="T19">
        <v>100</v>
      </c>
      <c r="U19">
        <v>0.51570000000000005</v>
      </c>
      <c r="V19">
        <v>49.180300000000003</v>
      </c>
      <c r="W19">
        <v>60</v>
      </c>
      <c r="X19">
        <v>122</v>
      </c>
      <c r="Y19">
        <v>0.35249999999999998</v>
      </c>
      <c r="Z19">
        <v>32.608699999999999</v>
      </c>
      <c r="AA19">
        <v>30</v>
      </c>
      <c r="AB19">
        <v>92</v>
      </c>
    </row>
    <row r="20" spans="1:28" x14ac:dyDescent="0.35">
      <c r="A20" t="s">
        <v>568</v>
      </c>
      <c r="B20" t="s">
        <v>528</v>
      </c>
      <c r="C20" t="s">
        <v>376</v>
      </c>
      <c r="D20" t="s">
        <v>13</v>
      </c>
      <c r="E20" t="s">
        <v>18</v>
      </c>
      <c r="F20">
        <v>704</v>
      </c>
      <c r="G20">
        <v>0.1583</v>
      </c>
      <c r="H20">
        <v>0.17349999999999999</v>
      </c>
      <c r="I20">
        <v>0.71020000000000005</v>
      </c>
      <c r="J20">
        <v>5</v>
      </c>
      <c r="K20">
        <v>0.14380000000000001</v>
      </c>
      <c r="L20">
        <v>0.54200000000000004</v>
      </c>
      <c r="M20">
        <v>2</v>
      </c>
      <c r="N20">
        <v>369</v>
      </c>
      <c r="O20">
        <v>210</v>
      </c>
      <c r="P20">
        <v>578</v>
      </c>
      <c r="Q20">
        <v>0.26300000000000001</v>
      </c>
      <c r="R20">
        <v>2</v>
      </c>
      <c r="S20">
        <v>2</v>
      </c>
      <c r="T20">
        <v>100</v>
      </c>
      <c r="U20">
        <v>0.2243</v>
      </c>
      <c r="V20">
        <v>0.95689999999999997</v>
      </c>
      <c r="W20">
        <v>2</v>
      </c>
      <c r="X20">
        <v>209</v>
      </c>
      <c r="Y20">
        <v>0.1764</v>
      </c>
      <c r="Z20">
        <v>0.79369999999999996</v>
      </c>
      <c r="AA20">
        <v>1</v>
      </c>
      <c r="AB20">
        <v>126</v>
      </c>
    </row>
    <row r="21" spans="1:28" x14ac:dyDescent="0.35">
      <c r="A21" t="s">
        <v>570</v>
      </c>
      <c r="B21" t="s">
        <v>528</v>
      </c>
      <c r="C21" t="s">
        <v>571</v>
      </c>
      <c r="D21" t="s">
        <v>13</v>
      </c>
      <c r="E21" t="s">
        <v>531</v>
      </c>
      <c r="F21">
        <v>520</v>
      </c>
      <c r="G21">
        <v>0.1411</v>
      </c>
      <c r="H21">
        <v>0.1968</v>
      </c>
      <c r="I21">
        <v>5.9615</v>
      </c>
      <c r="J21">
        <v>31</v>
      </c>
      <c r="K21">
        <v>0.14499999999999999</v>
      </c>
      <c r="L21">
        <v>0</v>
      </c>
      <c r="M21">
        <v>0</v>
      </c>
      <c r="N21">
        <v>366</v>
      </c>
      <c r="O21">
        <v>54</v>
      </c>
      <c r="P21">
        <v>419</v>
      </c>
      <c r="Q21">
        <v>0.44490000000000002</v>
      </c>
      <c r="R21">
        <v>22.641500000000001</v>
      </c>
      <c r="S21">
        <v>12</v>
      </c>
      <c r="T21">
        <v>53</v>
      </c>
      <c r="U21">
        <v>0.44490000000000002</v>
      </c>
      <c r="V21">
        <v>22.641500000000001</v>
      </c>
      <c r="W21">
        <v>12</v>
      </c>
      <c r="X21">
        <v>53</v>
      </c>
      <c r="Y21">
        <v>0.25430000000000003</v>
      </c>
      <c r="Z21">
        <v>18.811900000000001</v>
      </c>
      <c r="AA21">
        <v>19</v>
      </c>
      <c r="AB21">
        <v>101</v>
      </c>
    </row>
    <row r="22" spans="1:28" x14ac:dyDescent="0.35">
      <c r="A22" t="s">
        <v>572</v>
      </c>
      <c r="B22" t="s">
        <v>528</v>
      </c>
      <c r="C22" t="s">
        <v>119</v>
      </c>
      <c r="D22" t="s">
        <v>13</v>
      </c>
      <c r="E22" t="s">
        <v>18</v>
      </c>
      <c r="F22">
        <v>661</v>
      </c>
      <c r="G22">
        <v>0.1643</v>
      </c>
      <c r="H22">
        <v>0.20580000000000001</v>
      </c>
      <c r="I22">
        <v>6.8079000000000001</v>
      </c>
      <c r="J22">
        <v>45</v>
      </c>
      <c r="K22">
        <v>0.121</v>
      </c>
      <c r="L22">
        <v>0</v>
      </c>
      <c r="M22">
        <v>0</v>
      </c>
      <c r="N22">
        <v>361</v>
      </c>
      <c r="O22">
        <v>172</v>
      </c>
      <c r="P22">
        <v>532</v>
      </c>
      <c r="Q22">
        <v>0.27589999999999998</v>
      </c>
      <c r="R22">
        <v>8</v>
      </c>
      <c r="S22">
        <v>8</v>
      </c>
      <c r="T22">
        <v>100</v>
      </c>
      <c r="U22">
        <v>0.31740000000000002</v>
      </c>
      <c r="V22">
        <v>10.526300000000001</v>
      </c>
      <c r="W22">
        <v>18</v>
      </c>
      <c r="X22">
        <v>171</v>
      </c>
      <c r="Y22">
        <v>0.29499999999999998</v>
      </c>
      <c r="Z22">
        <v>20.930199999999999</v>
      </c>
      <c r="AA22">
        <v>27</v>
      </c>
      <c r="AB22">
        <v>129</v>
      </c>
    </row>
    <row r="23" spans="1:28" x14ac:dyDescent="0.35">
      <c r="A23" t="s">
        <v>573</v>
      </c>
      <c r="B23" t="s">
        <v>528</v>
      </c>
      <c r="C23" t="s">
        <v>121</v>
      </c>
      <c r="D23" t="s">
        <v>13</v>
      </c>
      <c r="E23" t="s">
        <v>18</v>
      </c>
      <c r="F23">
        <v>659</v>
      </c>
      <c r="G23">
        <v>0.26450000000000001</v>
      </c>
      <c r="H23">
        <v>0.30449999999999999</v>
      </c>
      <c r="I23">
        <v>20.485600000000002</v>
      </c>
      <c r="J23">
        <v>135</v>
      </c>
      <c r="K23">
        <v>0.20749999999999999</v>
      </c>
      <c r="L23">
        <v>2.5352000000000001</v>
      </c>
      <c r="M23">
        <v>9</v>
      </c>
      <c r="N23">
        <v>355</v>
      </c>
      <c r="O23">
        <v>186</v>
      </c>
      <c r="P23">
        <v>540</v>
      </c>
      <c r="Q23">
        <v>0.50170000000000003</v>
      </c>
      <c r="R23">
        <v>51</v>
      </c>
      <c r="S23">
        <v>51</v>
      </c>
      <c r="T23">
        <v>100</v>
      </c>
      <c r="U23">
        <v>0.54590000000000005</v>
      </c>
      <c r="V23">
        <v>56.216200000000001</v>
      </c>
      <c r="W23">
        <v>104</v>
      </c>
      <c r="X23">
        <v>185</v>
      </c>
      <c r="Y23">
        <v>0.21829999999999999</v>
      </c>
      <c r="Z23">
        <v>18.487400000000001</v>
      </c>
      <c r="AA23">
        <v>22</v>
      </c>
      <c r="AB23">
        <v>119</v>
      </c>
    </row>
    <row r="24" spans="1:28" x14ac:dyDescent="0.35">
      <c r="A24" t="s">
        <v>591</v>
      </c>
      <c r="B24" t="s">
        <v>592</v>
      </c>
      <c r="C24" t="s">
        <v>154</v>
      </c>
      <c r="D24" t="s">
        <v>13</v>
      </c>
      <c r="E24" t="s">
        <v>81</v>
      </c>
      <c r="F24">
        <v>1237</v>
      </c>
      <c r="G24">
        <v>0.38400000000000001</v>
      </c>
      <c r="H24">
        <v>0.38169999999999998</v>
      </c>
      <c r="I24">
        <v>27.081600000000002</v>
      </c>
      <c r="J24">
        <v>335</v>
      </c>
      <c r="K24">
        <v>0.17649999999999999</v>
      </c>
      <c r="L24">
        <v>0.86580000000000001</v>
      </c>
      <c r="M24">
        <v>2</v>
      </c>
      <c r="N24">
        <v>231</v>
      </c>
      <c r="O24">
        <v>355</v>
      </c>
      <c r="P24">
        <v>585</v>
      </c>
      <c r="Q24">
        <v>0.46160000000000001</v>
      </c>
      <c r="R24">
        <v>34</v>
      </c>
      <c r="S24">
        <v>34</v>
      </c>
      <c r="T24">
        <v>100</v>
      </c>
      <c r="U24">
        <v>0.40970000000000001</v>
      </c>
      <c r="V24">
        <v>29.378499999999999</v>
      </c>
      <c r="W24">
        <v>104</v>
      </c>
      <c r="X24">
        <v>354</v>
      </c>
      <c r="Y24">
        <v>0.43919999999999998</v>
      </c>
      <c r="Z24">
        <v>35.122700000000002</v>
      </c>
      <c r="AA24">
        <v>229</v>
      </c>
      <c r="AB24">
        <v>652</v>
      </c>
    </row>
    <row r="25" spans="1:28" x14ac:dyDescent="0.35">
      <c r="A25" t="s">
        <v>601</v>
      </c>
      <c r="B25" t="s">
        <v>598</v>
      </c>
      <c r="C25" t="s">
        <v>181</v>
      </c>
      <c r="D25" t="s">
        <v>13</v>
      </c>
      <c r="E25" t="s">
        <v>18</v>
      </c>
      <c r="F25">
        <v>777</v>
      </c>
      <c r="G25">
        <v>0.12509999999999999</v>
      </c>
      <c r="H25">
        <v>0.1857</v>
      </c>
      <c r="I25">
        <v>7.3358999999999996</v>
      </c>
      <c r="J25">
        <v>57</v>
      </c>
      <c r="K25">
        <v>0.1221</v>
      </c>
      <c r="L25">
        <v>0</v>
      </c>
      <c r="M25">
        <v>0</v>
      </c>
      <c r="N25">
        <v>238</v>
      </c>
      <c r="O25">
        <v>2</v>
      </c>
      <c r="P25">
        <v>239</v>
      </c>
      <c r="Q25" t="s">
        <v>5</v>
      </c>
      <c r="R25" t="s">
        <v>5</v>
      </c>
      <c r="S25" t="s">
        <v>5</v>
      </c>
      <c r="T25" t="s">
        <v>5</v>
      </c>
      <c r="U25">
        <v>4.9399999999999999E-2</v>
      </c>
      <c r="V25">
        <v>0</v>
      </c>
      <c r="W25">
        <v>0</v>
      </c>
      <c r="X25">
        <v>1</v>
      </c>
      <c r="Y25">
        <v>0.214</v>
      </c>
      <c r="Z25">
        <v>10.594799999999999</v>
      </c>
      <c r="AA25">
        <v>57</v>
      </c>
      <c r="AB25">
        <v>538</v>
      </c>
    </row>
    <row r="26" spans="1:28" x14ac:dyDescent="0.35">
      <c r="A26" t="s">
        <v>603</v>
      </c>
      <c r="B26" t="s">
        <v>559</v>
      </c>
      <c r="C26" t="s">
        <v>604</v>
      </c>
      <c r="D26" t="s">
        <v>13</v>
      </c>
      <c r="E26" t="s">
        <v>462</v>
      </c>
      <c r="F26">
        <v>200</v>
      </c>
      <c r="G26">
        <v>0.2208</v>
      </c>
      <c r="H26">
        <v>0.29210000000000003</v>
      </c>
      <c r="I26">
        <v>20</v>
      </c>
      <c r="J26">
        <v>40</v>
      </c>
      <c r="K26">
        <v>0.17549999999999999</v>
      </c>
      <c r="L26">
        <v>3.1008</v>
      </c>
      <c r="M26">
        <v>4</v>
      </c>
      <c r="N26">
        <v>129</v>
      </c>
      <c r="O26">
        <v>72</v>
      </c>
      <c r="P26">
        <v>200</v>
      </c>
      <c r="Q26">
        <v>0.50390000000000001</v>
      </c>
      <c r="R26">
        <v>50.7042</v>
      </c>
      <c r="S26">
        <v>36</v>
      </c>
      <c r="T26">
        <v>71</v>
      </c>
      <c r="U26">
        <v>0.50390000000000001</v>
      </c>
      <c r="V26">
        <v>50.7042</v>
      </c>
      <c r="W26">
        <v>36</v>
      </c>
      <c r="X26">
        <v>71</v>
      </c>
      <c r="Y26" t="s">
        <v>5</v>
      </c>
      <c r="Z26" t="s">
        <v>5</v>
      </c>
      <c r="AA26" t="s">
        <v>5</v>
      </c>
      <c r="AB26" t="s">
        <v>5</v>
      </c>
    </row>
    <row r="27" spans="1:28" x14ac:dyDescent="0.35">
      <c r="A27" t="s">
        <v>605</v>
      </c>
      <c r="B27" t="s">
        <v>561</v>
      </c>
      <c r="C27" t="s">
        <v>450</v>
      </c>
      <c r="D27" t="s">
        <v>13</v>
      </c>
      <c r="E27" t="s">
        <v>81</v>
      </c>
      <c r="F27">
        <v>607</v>
      </c>
      <c r="G27">
        <v>0.2399</v>
      </c>
      <c r="H27">
        <v>0.28310000000000002</v>
      </c>
      <c r="I27">
        <v>15.486000000000001</v>
      </c>
      <c r="J27">
        <v>94</v>
      </c>
      <c r="K27">
        <v>0.19769999999999999</v>
      </c>
      <c r="L27">
        <v>1.9499</v>
      </c>
      <c r="M27">
        <v>7</v>
      </c>
      <c r="N27">
        <v>359</v>
      </c>
      <c r="O27">
        <v>130</v>
      </c>
      <c r="P27">
        <v>488</v>
      </c>
      <c r="Q27">
        <v>0.56030000000000002</v>
      </c>
      <c r="R27">
        <v>62</v>
      </c>
      <c r="S27">
        <v>62</v>
      </c>
      <c r="T27">
        <v>100</v>
      </c>
      <c r="U27">
        <v>0.57899999999999996</v>
      </c>
      <c r="V27">
        <v>67.441900000000004</v>
      </c>
      <c r="W27">
        <v>87</v>
      </c>
      <c r="X27">
        <v>129</v>
      </c>
      <c r="Y27">
        <v>0.21990000000000001</v>
      </c>
      <c r="Z27">
        <v>0</v>
      </c>
      <c r="AA27">
        <v>0</v>
      </c>
      <c r="AB27">
        <v>119</v>
      </c>
    </row>
    <row r="28" spans="1:28" x14ac:dyDescent="0.35">
      <c r="A28" t="s">
        <v>606</v>
      </c>
      <c r="B28" t="s">
        <v>559</v>
      </c>
      <c r="C28" t="s">
        <v>196</v>
      </c>
      <c r="D28" t="s">
        <v>13</v>
      </c>
      <c r="E28" t="s">
        <v>197</v>
      </c>
      <c r="F28">
        <v>282</v>
      </c>
      <c r="G28">
        <v>0.1837</v>
      </c>
      <c r="H28">
        <v>0.1837</v>
      </c>
      <c r="I28">
        <v>0</v>
      </c>
      <c r="J28">
        <v>0</v>
      </c>
      <c r="K28">
        <v>0.18290000000000001</v>
      </c>
      <c r="L28">
        <v>0</v>
      </c>
      <c r="M28">
        <v>0</v>
      </c>
      <c r="N28">
        <v>271</v>
      </c>
      <c r="O28">
        <v>1</v>
      </c>
      <c r="P28">
        <v>271</v>
      </c>
      <c r="Q28" t="s">
        <v>5</v>
      </c>
      <c r="R28" t="s">
        <v>5</v>
      </c>
      <c r="S28" t="s">
        <v>5</v>
      </c>
      <c r="T28" t="s">
        <v>5</v>
      </c>
      <c r="U28" t="s">
        <v>5</v>
      </c>
      <c r="V28" t="s">
        <v>5</v>
      </c>
      <c r="W28" t="s">
        <v>5</v>
      </c>
      <c r="X28" t="s">
        <v>5</v>
      </c>
      <c r="Y28">
        <v>0.2046</v>
      </c>
      <c r="Z28">
        <v>0</v>
      </c>
      <c r="AA28">
        <v>0</v>
      </c>
      <c r="AB28">
        <v>11</v>
      </c>
    </row>
    <row r="29" spans="1:28" x14ac:dyDescent="0.35">
      <c r="A29" t="s">
        <v>607</v>
      </c>
      <c r="B29" t="s">
        <v>559</v>
      </c>
      <c r="C29" t="s">
        <v>199</v>
      </c>
      <c r="D29" t="s">
        <v>13</v>
      </c>
      <c r="E29" t="s">
        <v>81</v>
      </c>
      <c r="F29">
        <v>637</v>
      </c>
      <c r="G29">
        <v>0.22919999999999999</v>
      </c>
      <c r="H29">
        <v>0.26650000000000001</v>
      </c>
      <c r="I29">
        <v>13.0298</v>
      </c>
      <c r="J29">
        <v>83</v>
      </c>
      <c r="K29">
        <v>0.18709999999999999</v>
      </c>
      <c r="L29">
        <v>1.9391</v>
      </c>
      <c r="M29">
        <v>7</v>
      </c>
      <c r="N29">
        <v>361</v>
      </c>
      <c r="O29">
        <v>185</v>
      </c>
      <c r="P29">
        <v>545</v>
      </c>
      <c r="Q29">
        <v>0.4672</v>
      </c>
      <c r="R29">
        <v>39</v>
      </c>
      <c r="S29">
        <v>39</v>
      </c>
      <c r="T29">
        <v>100</v>
      </c>
      <c r="U29">
        <v>0.3785</v>
      </c>
      <c r="V29">
        <v>25</v>
      </c>
      <c r="W29">
        <v>46</v>
      </c>
      <c r="X29">
        <v>184</v>
      </c>
      <c r="Y29">
        <v>0.35389999999999999</v>
      </c>
      <c r="Z29">
        <v>32.608699999999999</v>
      </c>
      <c r="AA29">
        <v>30</v>
      </c>
      <c r="AB29">
        <v>92</v>
      </c>
    </row>
    <row r="30" spans="1:28" x14ac:dyDescent="0.35">
      <c r="A30" t="s">
        <v>610</v>
      </c>
      <c r="B30" t="s">
        <v>611</v>
      </c>
      <c r="C30" t="s">
        <v>201</v>
      </c>
      <c r="D30" t="s">
        <v>13</v>
      </c>
      <c r="E30" t="s">
        <v>202</v>
      </c>
      <c r="F30">
        <v>633</v>
      </c>
      <c r="G30">
        <v>0.26090000000000002</v>
      </c>
      <c r="H30">
        <v>0.29470000000000002</v>
      </c>
      <c r="I30">
        <v>17.2196</v>
      </c>
      <c r="J30">
        <v>109</v>
      </c>
      <c r="K30">
        <v>0.2092</v>
      </c>
      <c r="L30">
        <v>1.3698999999999999</v>
      </c>
      <c r="M30">
        <v>5</v>
      </c>
      <c r="N30">
        <v>365</v>
      </c>
      <c r="O30">
        <v>174</v>
      </c>
      <c r="P30">
        <v>538</v>
      </c>
      <c r="Q30">
        <v>0.48209999999999997</v>
      </c>
      <c r="R30">
        <v>43</v>
      </c>
      <c r="S30">
        <v>43</v>
      </c>
      <c r="T30">
        <v>100</v>
      </c>
      <c r="U30">
        <v>0.51459999999999995</v>
      </c>
      <c r="V30">
        <v>52.601199999999999</v>
      </c>
      <c r="W30">
        <v>91</v>
      </c>
      <c r="X30">
        <v>173</v>
      </c>
      <c r="Y30">
        <v>0.22259999999999999</v>
      </c>
      <c r="Z30">
        <v>13.684200000000001</v>
      </c>
      <c r="AA30">
        <v>13</v>
      </c>
      <c r="AB30">
        <v>95</v>
      </c>
    </row>
    <row r="31" spans="1:28" x14ac:dyDescent="0.35">
      <c r="A31" t="s">
        <v>612</v>
      </c>
      <c r="B31" t="s">
        <v>559</v>
      </c>
      <c r="C31" t="s">
        <v>461</v>
      </c>
      <c r="D31" t="s">
        <v>13</v>
      </c>
      <c r="E31" t="s">
        <v>462</v>
      </c>
      <c r="F31">
        <v>362</v>
      </c>
      <c r="G31">
        <v>8.8800000000000004E-2</v>
      </c>
      <c r="H31">
        <v>0.13239999999999999</v>
      </c>
      <c r="I31">
        <v>0.82869999999999999</v>
      </c>
      <c r="J31">
        <v>3</v>
      </c>
      <c r="K31">
        <v>0.1318</v>
      </c>
      <c r="L31">
        <v>1.0526</v>
      </c>
      <c r="M31">
        <v>3</v>
      </c>
      <c r="N31">
        <v>285</v>
      </c>
      <c r="O31">
        <v>1</v>
      </c>
      <c r="P31">
        <v>285</v>
      </c>
      <c r="Q31" t="s">
        <v>5</v>
      </c>
      <c r="R31" t="s">
        <v>5</v>
      </c>
      <c r="S31" t="s">
        <v>5</v>
      </c>
      <c r="T31" t="s">
        <v>5</v>
      </c>
      <c r="U31" t="s">
        <v>5</v>
      </c>
      <c r="V31" t="s">
        <v>5</v>
      </c>
      <c r="W31" t="s">
        <v>5</v>
      </c>
      <c r="X31" t="s">
        <v>5</v>
      </c>
      <c r="Y31">
        <v>0.1348</v>
      </c>
      <c r="Z31">
        <v>0</v>
      </c>
      <c r="AA31">
        <v>0</v>
      </c>
      <c r="AB31">
        <v>77</v>
      </c>
    </row>
    <row r="32" spans="1:28" x14ac:dyDescent="0.35">
      <c r="A32" t="s">
        <v>614</v>
      </c>
      <c r="B32" t="s">
        <v>559</v>
      </c>
      <c r="C32" t="s">
        <v>228</v>
      </c>
      <c r="D32" t="s">
        <v>13</v>
      </c>
      <c r="E32" t="s">
        <v>202</v>
      </c>
      <c r="F32">
        <v>313</v>
      </c>
      <c r="G32">
        <v>0.2034</v>
      </c>
      <c r="H32">
        <v>0.28710000000000002</v>
      </c>
      <c r="I32">
        <v>22.683700000000002</v>
      </c>
      <c r="J32">
        <v>71</v>
      </c>
      <c r="K32">
        <v>0.13669999999999999</v>
      </c>
      <c r="L32">
        <v>0</v>
      </c>
      <c r="M32">
        <v>0</v>
      </c>
      <c r="N32">
        <v>208</v>
      </c>
      <c r="O32">
        <v>106</v>
      </c>
      <c r="P32">
        <v>313</v>
      </c>
      <c r="Q32">
        <v>0.58479999999999999</v>
      </c>
      <c r="R32">
        <v>67</v>
      </c>
      <c r="S32">
        <v>67</v>
      </c>
      <c r="T32">
        <v>100</v>
      </c>
      <c r="U32">
        <v>0.58509999999999995</v>
      </c>
      <c r="V32">
        <v>67.619</v>
      </c>
      <c r="W32">
        <v>71</v>
      </c>
      <c r="X32">
        <v>105</v>
      </c>
      <c r="Y32" t="s">
        <v>5</v>
      </c>
      <c r="Z32" t="s">
        <v>5</v>
      </c>
      <c r="AA32" t="s">
        <v>5</v>
      </c>
      <c r="AB32" t="s">
        <v>5</v>
      </c>
    </row>
    <row r="33" spans="1:28" x14ac:dyDescent="0.35">
      <c r="A33" s="11" t="s">
        <v>635</v>
      </c>
      <c r="B33" s="11" t="s">
        <v>559</v>
      </c>
      <c r="C33" s="11" t="s">
        <v>232</v>
      </c>
      <c r="D33" s="11" t="s">
        <v>13</v>
      </c>
      <c r="E33" s="11" t="s">
        <v>81</v>
      </c>
      <c r="F33" s="11">
        <v>686</v>
      </c>
      <c r="G33" s="11">
        <v>0.19420000000000001</v>
      </c>
      <c r="H33" s="11">
        <v>0.25390000000000001</v>
      </c>
      <c r="I33" s="23">
        <v>15.160299999999999</v>
      </c>
      <c r="J33" s="11">
        <v>104</v>
      </c>
      <c r="K33" s="11">
        <v>0.15679999999999999</v>
      </c>
      <c r="L33" s="23">
        <v>1.0899000000000001</v>
      </c>
      <c r="M33" s="11">
        <v>4</v>
      </c>
      <c r="N33" s="11">
        <v>367</v>
      </c>
      <c r="O33" s="11">
        <v>209</v>
      </c>
      <c r="P33" s="11">
        <v>575</v>
      </c>
      <c r="Q33" s="11">
        <v>0.36120000000000002</v>
      </c>
      <c r="R33" s="23">
        <v>27</v>
      </c>
      <c r="S33" s="11">
        <v>27</v>
      </c>
      <c r="T33" s="11">
        <v>100</v>
      </c>
      <c r="U33" s="11">
        <v>0.47870000000000001</v>
      </c>
      <c r="V33" s="11">
        <v>48.076900000000002</v>
      </c>
      <c r="W33" s="11">
        <v>100</v>
      </c>
      <c r="X33" s="11">
        <v>208</v>
      </c>
      <c r="Y33" s="11">
        <v>0.15390000000000001</v>
      </c>
      <c r="Z33" s="11">
        <v>0</v>
      </c>
      <c r="AA33" s="11">
        <v>0</v>
      </c>
      <c r="AB33" s="11">
        <v>111</v>
      </c>
    </row>
    <row r="34" spans="1:28" x14ac:dyDescent="0.35">
      <c r="A34" t="s">
        <v>638</v>
      </c>
      <c r="B34" t="s">
        <v>533</v>
      </c>
      <c r="C34" t="s">
        <v>639</v>
      </c>
      <c r="D34" t="s">
        <v>13</v>
      </c>
      <c r="E34" t="s">
        <v>462</v>
      </c>
      <c r="F34">
        <v>147</v>
      </c>
      <c r="G34">
        <v>8.1699999999999995E-2</v>
      </c>
      <c r="H34">
        <v>0.1076</v>
      </c>
      <c r="I34">
        <v>0</v>
      </c>
      <c r="J34">
        <v>0</v>
      </c>
      <c r="K34">
        <v>0.1076</v>
      </c>
      <c r="L34">
        <v>0</v>
      </c>
      <c r="M34">
        <v>0</v>
      </c>
      <c r="N34">
        <v>147</v>
      </c>
      <c r="O34">
        <v>1</v>
      </c>
      <c r="P34">
        <v>147</v>
      </c>
      <c r="Q34" t="s">
        <v>5</v>
      </c>
      <c r="R34" t="s">
        <v>5</v>
      </c>
      <c r="S34" t="s">
        <v>5</v>
      </c>
      <c r="T34" t="s">
        <v>5</v>
      </c>
      <c r="U34" t="s">
        <v>5</v>
      </c>
      <c r="V34" t="s">
        <v>5</v>
      </c>
      <c r="W34" t="s">
        <v>5</v>
      </c>
      <c r="X34" t="s">
        <v>5</v>
      </c>
      <c r="Y34" t="s">
        <v>5</v>
      </c>
      <c r="Z34" t="s">
        <v>5</v>
      </c>
      <c r="AA34" t="s">
        <v>5</v>
      </c>
      <c r="AB34" t="s">
        <v>5</v>
      </c>
    </row>
    <row r="35" spans="1:28" x14ac:dyDescent="0.35">
      <c r="A35" t="s">
        <v>644</v>
      </c>
      <c r="B35" t="s">
        <v>645</v>
      </c>
      <c r="C35" t="s">
        <v>515</v>
      </c>
      <c r="D35" t="s">
        <v>13</v>
      </c>
      <c r="E35" t="s">
        <v>14</v>
      </c>
      <c r="F35">
        <v>500</v>
      </c>
      <c r="G35">
        <v>0.26800000000000002</v>
      </c>
      <c r="H35">
        <v>0.32390000000000002</v>
      </c>
      <c r="I35">
        <v>20</v>
      </c>
      <c r="J35">
        <v>100</v>
      </c>
      <c r="K35">
        <v>0.29870000000000002</v>
      </c>
      <c r="L35">
        <v>16.417899999999999</v>
      </c>
      <c r="M35">
        <v>55</v>
      </c>
      <c r="N35">
        <v>335</v>
      </c>
      <c r="O35">
        <v>92</v>
      </c>
      <c r="P35">
        <v>426</v>
      </c>
      <c r="Q35">
        <v>0.43990000000000001</v>
      </c>
      <c r="R35">
        <v>34.065899999999999</v>
      </c>
      <c r="S35">
        <v>31</v>
      </c>
      <c r="T35">
        <v>91</v>
      </c>
      <c r="U35">
        <v>0.43990000000000001</v>
      </c>
      <c r="V35">
        <v>34.065899999999999</v>
      </c>
      <c r="W35">
        <v>31</v>
      </c>
      <c r="X35">
        <v>91</v>
      </c>
      <c r="Y35">
        <v>0.29499999999999998</v>
      </c>
      <c r="Z35">
        <v>18.918900000000001</v>
      </c>
      <c r="AA35">
        <v>14</v>
      </c>
      <c r="AB35">
        <v>74</v>
      </c>
    </row>
    <row r="36" spans="1:28" x14ac:dyDescent="0.35">
      <c r="A36" t="s">
        <v>651</v>
      </c>
      <c r="B36" t="s">
        <v>652</v>
      </c>
      <c r="C36" t="s">
        <v>286</v>
      </c>
      <c r="D36" t="s">
        <v>13</v>
      </c>
      <c r="E36" t="s">
        <v>202</v>
      </c>
      <c r="F36">
        <v>145</v>
      </c>
      <c r="G36">
        <v>0.20019999999999999</v>
      </c>
      <c r="H36">
        <v>0.21210000000000001</v>
      </c>
      <c r="I36">
        <v>0.68969999999999998</v>
      </c>
      <c r="J36">
        <v>1</v>
      </c>
      <c r="K36">
        <v>0.21210000000000001</v>
      </c>
      <c r="L36">
        <v>0.68969999999999998</v>
      </c>
      <c r="M36">
        <v>1</v>
      </c>
      <c r="N36">
        <v>145</v>
      </c>
      <c r="O36">
        <v>1</v>
      </c>
      <c r="P36">
        <v>145</v>
      </c>
      <c r="Q36" t="s">
        <v>5</v>
      </c>
      <c r="R36" t="s">
        <v>5</v>
      </c>
      <c r="S36" t="s">
        <v>5</v>
      </c>
      <c r="T36" t="s">
        <v>5</v>
      </c>
      <c r="U36" t="s">
        <v>5</v>
      </c>
      <c r="V36" t="s">
        <v>5</v>
      </c>
      <c r="W36" t="s">
        <v>5</v>
      </c>
      <c r="X36" t="s">
        <v>5</v>
      </c>
      <c r="Y36" t="s">
        <v>5</v>
      </c>
      <c r="Z36" t="s">
        <v>5</v>
      </c>
      <c r="AA36" t="s">
        <v>5</v>
      </c>
      <c r="AB36" t="s">
        <v>5</v>
      </c>
    </row>
    <row r="37" spans="1:28" x14ac:dyDescent="0.35">
      <c r="A37" t="s">
        <v>646</v>
      </c>
      <c r="B37" t="s">
        <v>533</v>
      </c>
      <c r="C37" t="s">
        <v>647</v>
      </c>
      <c r="D37" t="s">
        <v>648</v>
      </c>
      <c r="E37" t="s">
        <v>649</v>
      </c>
      <c r="F37">
        <v>624</v>
      </c>
      <c r="G37">
        <v>0.1759</v>
      </c>
      <c r="H37">
        <v>0.22600000000000001</v>
      </c>
      <c r="I37">
        <v>8.3332999999999995</v>
      </c>
      <c r="J37">
        <v>52</v>
      </c>
      <c r="K37">
        <v>0.1804</v>
      </c>
      <c r="L37">
        <v>2.7854999999999999</v>
      </c>
      <c r="M37">
        <v>10</v>
      </c>
      <c r="N37">
        <v>359</v>
      </c>
      <c r="O37">
        <v>154</v>
      </c>
      <c r="P37">
        <v>512</v>
      </c>
      <c r="Q37">
        <v>0.40810000000000002</v>
      </c>
      <c r="R37">
        <v>31</v>
      </c>
      <c r="S37">
        <v>31</v>
      </c>
      <c r="T37">
        <v>100</v>
      </c>
      <c r="U37">
        <v>0.3377</v>
      </c>
      <c r="V37">
        <v>20.914999999999999</v>
      </c>
      <c r="W37">
        <v>32</v>
      </c>
      <c r="X37">
        <v>153</v>
      </c>
      <c r="Y37">
        <v>0.21970000000000001</v>
      </c>
      <c r="Z37">
        <v>8.9285999999999994</v>
      </c>
      <c r="AA37">
        <v>10</v>
      </c>
      <c r="AB37">
        <v>112</v>
      </c>
    </row>
    <row r="38" spans="1:28" x14ac:dyDescent="0.35">
      <c r="A38" t="s">
        <v>540</v>
      </c>
      <c r="B38" t="s">
        <v>541</v>
      </c>
      <c r="C38" t="s">
        <v>340</v>
      </c>
      <c r="D38" t="s">
        <v>341</v>
      </c>
      <c r="E38" t="s">
        <v>342</v>
      </c>
      <c r="F38">
        <v>227</v>
      </c>
      <c r="G38">
        <v>0.1449</v>
      </c>
      <c r="H38">
        <v>0.16700000000000001</v>
      </c>
      <c r="I38">
        <v>1.3216000000000001</v>
      </c>
      <c r="J38">
        <v>3</v>
      </c>
      <c r="K38">
        <v>0.12540000000000001</v>
      </c>
      <c r="L38">
        <v>0</v>
      </c>
      <c r="M38">
        <v>0</v>
      </c>
      <c r="N38">
        <v>141</v>
      </c>
      <c r="O38">
        <v>66</v>
      </c>
      <c r="P38">
        <v>206</v>
      </c>
      <c r="Q38">
        <v>0.27479999999999999</v>
      </c>
      <c r="R38">
        <v>4.6154000000000002</v>
      </c>
      <c r="S38">
        <v>3</v>
      </c>
      <c r="T38">
        <v>65</v>
      </c>
      <c r="U38">
        <v>0.27479999999999999</v>
      </c>
      <c r="V38">
        <v>4.6154000000000002</v>
      </c>
      <c r="W38">
        <v>3</v>
      </c>
      <c r="X38">
        <v>65</v>
      </c>
      <c r="Y38">
        <v>0.11260000000000001</v>
      </c>
      <c r="Z38">
        <v>0</v>
      </c>
      <c r="AA38">
        <v>0</v>
      </c>
      <c r="AB38">
        <v>21</v>
      </c>
    </row>
    <row r="39" spans="1:28" x14ac:dyDescent="0.35">
      <c r="A39" t="s">
        <v>596</v>
      </c>
      <c r="B39" t="s">
        <v>528</v>
      </c>
      <c r="C39" t="s">
        <v>438</v>
      </c>
      <c r="D39" t="s">
        <v>341</v>
      </c>
      <c r="E39" t="s">
        <v>439</v>
      </c>
      <c r="F39">
        <v>606</v>
      </c>
      <c r="G39">
        <v>0.28839999999999999</v>
      </c>
      <c r="H39">
        <v>0.2918</v>
      </c>
      <c r="I39">
        <v>11.8812</v>
      </c>
      <c r="J39">
        <v>72</v>
      </c>
      <c r="K39">
        <v>0.2288</v>
      </c>
      <c r="L39">
        <v>0.54200000000000004</v>
      </c>
      <c r="M39">
        <v>2</v>
      </c>
      <c r="N39">
        <v>369</v>
      </c>
      <c r="O39">
        <v>139</v>
      </c>
      <c r="P39">
        <v>507</v>
      </c>
      <c r="Q39">
        <v>0.52690000000000003</v>
      </c>
      <c r="R39">
        <v>58</v>
      </c>
      <c r="S39">
        <v>58</v>
      </c>
      <c r="T39">
        <v>100</v>
      </c>
      <c r="U39">
        <v>0.48659999999999998</v>
      </c>
      <c r="V39">
        <v>42.029000000000003</v>
      </c>
      <c r="W39">
        <v>58</v>
      </c>
      <c r="X39">
        <v>138</v>
      </c>
      <c r="Y39">
        <v>0.25490000000000002</v>
      </c>
      <c r="Z39">
        <v>12.1212</v>
      </c>
      <c r="AA39">
        <v>12</v>
      </c>
      <c r="AB39">
        <v>99</v>
      </c>
    </row>
    <row r="40" spans="1:28" x14ac:dyDescent="0.35">
      <c r="A40" t="s">
        <v>545</v>
      </c>
      <c r="B40" t="s">
        <v>528</v>
      </c>
      <c r="C40" t="s">
        <v>30</v>
      </c>
      <c r="D40" t="s">
        <v>31</v>
      </c>
      <c r="E40" t="s">
        <v>32</v>
      </c>
      <c r="F40">
        <v>668</v>
      </c>
      <c r="G40">
        <v>9.8500000000000004E-2</v>
      </c>
      <c r="H40">
        <v>0.1419</v>
      </c>
      <c r="I40">
        <v>0.8982</v>
      </c>
      <c r="J40">
        <v>6</v>
      </c>
      <c r="K40">
        <v>0.1895</v>
      </c>
      <c r="L40">
        <v>1.1869000000000001</v>
      </c>
      <c r="M40">
        <v>4</v>
      </c>
      <c r="N40">
        <v>337</v>
      </c>
      <c r="O40">
        <v>268</v>
      </c>
      <c r="P40">
        <v>604</v>
      </c>
      <c r="Q40">
        <v>0.17879999999999999</v>
      </c>
      <c r="R40">
        <v>2</v>
      </c>
      <c r="S40">
        <v>2</v>
      </c>
      <c r="T40">
        <v>100</v>
      </c>
      <c r="U40">
        <v>8.3299999999999999E-2</v>
      </c>
      <c r="V40">
        <v>0.74909999999999999</v>
      </c>
      <c r="W40">
        <v>2</v>
      </c>
      <c r="X40">
        <v>267</v>
      </c>
      <c r="Y40">
        <v>0.13650000000000001</v>
      </c>
      <c r="Z40">
        <v>0</v>
      </c>
      <c r="AA40">
        <v>0</v>
      </c>
      <c r="AB40">
        <v>64</v>
      </c>
    </row>
    <row r="41" spans="1:28" x14ac:dyDescent="0.35">
      <c r="A41" t="s">
        <v>546</v>
      </c>
      <c r="B41" t="s">
        <v>528</v>
      </c>
      <c r="C41" t="s">
        <v>35</v>
      </c>
      <c r="D41" t="s">
        <v>31</v>
      </c>
      <c r="E41" t="s">
        <v>32</v>
      </c>
      <c r="F41">
        <v>947</v>
      </c>
      <c r="G41">
        <v>0.22919999999999999</v>
      </c>
      <c r="H41">
        <v>0.2611</v>
      </c>
      <c r="I41">
        <v>9.0813000000000006</v>
      </c>
      <c r="J41">
        <v>86</v>
      </c>
      <c r="K41">
        <v>0.2082</v>
      </c>
      <c r="L41">
        <v>7.3654000000000002</v>
      </c>
      <c r="M41">
        <v>26</v>
      </c>
      <c r="N41">
        <v>353</v>
      </c>
      <c r="O41">
        <v>498</v>
      </c>
      <c r="P41">
        <v>850</v>
      </c>
      <c r="Q41">
        <v>0.439</v>
      </c>
      <c r="R41">
        <v>29</v>
      </c>
      <c r="S41">
        <v>29</v>
      </c>
      <c r="T41">
        <v>100</v>
      </c>
      <c r="U41">
        <v>0.31069999999999998</v>
      </c>
      <c r="V41">
        <v>12.0724</v>
      </c>
      <c r="W41">
        <v>60</v>
      </c>
      <c r="X41">
        <v>497</v>
      </c>
      <c r="Y41">
        <v>0.1988</v>
      </c>
      <c r="Z41">
        <v>0</v>
      </c>
      <c r="AA41">
        <v>0</v>
      </c>
      <c r="AB41">
        <v>97</v>
      </c>
    </row>
    <row r="42" spans="1:28" x14ac:dyDescent="0.35">
      <c r="A42" t="s">
        <v>547</v>
      </c>
      <c r="B42" t="s">
        <v>528</v>
      </c>
      <c r="C42" t="s">
        <v>287</v>
      </c>
      <c r="D42" t="s">
        <v>31</v>
      </c>
      <c r="E42" t="s">
        <v>32</v>
      </c>
      <c r="F42">
        <v>563</v>
      </c>
      <c r="G42">
        <v>0.17019999999999999</v>
      </c>
      <c r="H42">
        <v>0.2046</v>
      </c>
      <c r="I42">
        <v>4.2629000000000001</v>
      </c>
      <c r="J42">
        <v>24</v>
      </c>
      <c r="K42">
        <v>0.17280000000000001</v>
      </c>
      <c r="L42">
        <v>0</v>
      </c>
      <c r="M42">
        <v>0</v>
      </c>
      <c r="N42">
        <v>354</v>
      </c>
      <c r="O42">
        <v>116</v>
      </c>
      <c r="P42">
        <v>469</v>
      </c>
      <c r="Q42">
        <v>0.37730000000000002</v>
      </c>
      <c r="R42">
        <v>23</v>
      </c>
      <c r="S42">
        <v>23</v>
      </c>
      <c r="T42">
        <v>100</v>
      </c>
      <c r="U42">
        <v>0.34310000000000002</v>
      </c>
      <c r="V42">
        <v>20</v>
      </c>
      <c r="W42">
        <v>23</v>
      </c>
      <c r="X42">
        <v>115</v>
      </c>
      <c r="Y42">
        <v>0.15490000000000001</v>
      </c>
      <c r="Z42">
        <v>1.0638000000000001</v>
      </c>
      <c r="AA42">
        <v>1</v>
      </c>
      <c r="AB42">
        <v>94</v>
      </c>
    </row>
    <row r="43" spans="1:28" x14ac:dyDescent="0.35">
      <c r="A43" t="s">
        <v>548</v>
      </c>
      <c r="B43" t="s">
        <v>528</v>
      </c>
      <c r="C43" t="s">
        <v>39</v>
      </c>
      <c r="D43" t="s">
        <v>31</v>
      </c>
      <c r="E43" t="s">
        <v>32</v>
      </c>
      <c r="F43">
        <v>1047</v>
      </c>
      <c r="G43">
        <v>0.34260000000000002</v>
      </c>
      <c r="H43">
        <v>0.35759999999999997</v>
      </c>
      <c r="I43">
        <v>24.546299999999999</v>
      </c>
      <c r="J43">
        <v>257</v>
      </c>
      <c r="K43">
        <v>0.1893</v>
      </c>
      <c r="L43">
        <v>0</v>
      </c>
      <c r="M43">
        <v>0</v>
      </c>
      <c r="N43">
        <v>146</v>
      </c>
      <c r="O43">
        <v>285</v>
      </c>
      <c r="P43">
        <v>430</v>
      </c>
      <c r="Q43">
        <v>0.52129999999999999</v>
      </c>
      <c r="R43">
        <v>53</v>
      </c>
      <c r="S43">
        <v>53</v>
      </c>
      <c r="T43">
        <v>100</v>
      </c>
      <c r="U43">
        <v>0.46179999999999999</v>
      </c>
      <c r="V43">
        <v>38.732399999999998</v>
      </c>
      <c r="W43">
        <v>110</v>
      </c>
      <c r="X43">
        <v>284</v>
      </c>
      <c r="Y43">
        <v>0.34939999999999999</v>
      </c>
      <c r="Z43">
        <v>23.824999999999999</v>
      </c>
      <c r="AA43">
        <v>147</v>
      </c>
      <c r="AB43">
        <v>617</v>
      </c>
    </row>
    <row r="44" spans="1:28" x14ac:dyDescent="0.35">
      <c r="A44" t="s">
        <v>549</v>
      </c>
      <c r="B44" t="s">
        <v>528</v>
      </c>
      <c r="C44" t="s">
        <v>41</v>
      </c>
      <c r="D44" t="s">
        <v>31</v>
      </c>
      <c r="E44" t="s">
        <v>32</v>
      </c>
      <c r="F44">
        <v>863</v>
      </c>
      <c r="G44">
        <v>0.28489999999999999</v>
      </c>
      <c r="H44">
        <v>0.3105</v>
      </c>
      <c r="I44">
        <v>20.162199999999999</v>
      </c>
      <c r="J44">
        <v>174</v>
      </c>
      <c r="K44">
        <v>0.1898</v>
      </c>
      <c r="L44">
        <v>0</v>
      </c>
      <c r="M44">
        <v>0</v>
      </c>
      <c r="N44">
        <v>112</v>
      </c>
      <c r="O44">
        <v>1</v>
      </c>
      <c r="P44">
        <v>112</v>
      </c>
      <c r="Q44" t="s">
        <v>5</v>
      </c>
      <c r="R44" t="s">
        <v>5</v>
      </c>
      <c r="S44" t="s">
        <v>5</v>
      </c>
      <c r="T44" t="s">
        <v>5</v>
      </c>
      <c r="U44" t="s">
        <v>5</v>
      </c>
      <c r="V44" t="s">
        <v>5</v>
      </c>
      <c r="W44" t="s">
        <v>5</v>
      </c>
      <c r="X44" t="s">
        <v>5</v>
      </c>
      <c r="Y44">
        <v>0.32850000000000001</v>
      </c>
      <c r="Z44">
        <v>23.1691</v>
      </c>
      <c r="AA44">
        <v>174</v>
      </c>
      <c r="AB44">
        <v>751</v>
      </c>
    </row>
    <row r="45" spans="1:28" x14ac:dyDescent="0.35">
      <c r="A45" t="s">
        <v>550</v>
      </c>
      <c r="B45" t="s">
        <v>528</v>
      </c>
      <c r="C45" t="s">
        <v>47</v>
      </c>
      <c r="D45" t="s">
        <v>31</v>
      </c>
      <c r="E45" t="s">
        <v>32</v>
      </c>
      <c r="F45">
        <v>652</v>
      </c>
      <c r="G45">
        <v>0.1759</v>
      </c>
      <c r="H45">
        <v>0.2326</v>
      </c>
      <c r="I45">
        <v>8.2821999999999996</v>
      </c>
      <c r="J45">
        <v>54</v>
      </c>
      <c r="K45">
        <v>0.1993</v>
      </c>
      <c r="L45">
        <v>2.4316</v>
      </c>
      <c r="M45">
        <v>8</v>
      </c>
      <c r="N45">
        <v>329</v>
      </c>
      <c r="O45">
        <v>117</v>
      </c>
      <c r="P45">
        <v>445</v>
      </c>
      <c r="Q45">
        <v>0.50090000000000001</v>
      </c>
      <c r="R45">
        <v>41</v>
      </c>
      <c r="S45">
        <v>41</v>
      </c>
      <c r="T45">
        <v>100</v>
      </c>
      <c r="U45">
        <v>0.47760000000000002</v>
      </c>
      <c r="V45">
        <v>36.206899999999997</v>
      </c>
      <c r="W45">
        <v>42</v>
      </c>
      <c r="X45">
        <v>116</v>
      </c>
      <c r="Y45">
        <v>0.14829999999999999</v>
      </c>
      <c r="Z45">
        <v>1.9323999999999999</v>
      </c>
      <c r="AA45">
        <v>4</v>
      </c>
      <c r="AB45">
        <v>207</v>
      </c>
    </row>
    <row r="46" spans="1:28" x14ac:dyDescent="0.35">
      <c r="A46" t="s">
        <v>551</v>
      </c>
      <c r="B46" t="s">
        <v>528</v>
      </c>
      <c r="C46" t="s">
        <v>50</v>
      </c>
      <c r="D46" t="s">
        <v>31</v>
      </c>
      <c r="E46" t="s">
        <v>32</v>
      </c>
      <c r="F46">
        <v>623</v>
      </c>
      <c r="G46">
        <v>0.247</v>
      </c>
      <c r="H46">
        <v>0.31780000000000003</v>
      </c>
      <c r="I46">
        <v>24.2376</v>
      </c>
      <c r="J46">
        <v>151</v>
      </c>
      <c r="K46">
        <v>0.1971</v>
      </c>
      <c r="L46">
        <v>4.4568000000000003</v>
      </c>
      <c r="M46">
        <v>16</v>
      </c>
      <c r="N46">
        <v>359</v>
      </c>
      <c r="O46">
        <v>139</v>
      </c>
      <c r="P46">
        <v>497</v>
      </c>
      <c r="Q46">
        <v>0.66849999999999998</v>
      </c>
      <c r="R46">
        <v>84</v>
      </c>
      <c r="S46">
        <v>84</v>
      </c>
      <c r="T46">
        <v>100</v>
      </c>
      <c r="U46">
        <v>0.6966</v>
      </c>
      <c r="V46">
        <v>88.405799999999999</v>
      </c>
      <c r="W46">
        <v>122</v>
      </c>
      <c r="X46">
        <v>138</v>
      </c>
      <c r="Y46">
        <v>0.24679999999999999</v>
      </c>
      <c r="Z46">
        <v>10.317500000000001</v>
      </c>
      <c r="AA46">
        <v>13</v>
      </c>
      <c r="AB46">
        <v>126</v>
      </c>
    </row>
    <row r="47" spans="1:28" x14ac:dyDescent="0.35">
      <c r="A47" t="s">
        <v>552</v>
      </c>
      <c r="B47" t="s">
        <v>528</v>
      </c>
      <c r="C47" t="s">
        <v>288</v>
      </c>
      <c r="D47" t="s">
        <v>31</v>
      </c>
      <c r="E47" t="s">
        <v>32</v>
      </c>
      <c r="F47">
        <v>845</v>
      </c>
      <c r="G47">
        <v>0.36309999999999998</v>
      </c>
      <c r="H47">
        <v>0.3664</v>
      </c>
      <c r="I47">
        <v>24.615400000000001</v>
      </c>
      <c r="J47">
        <v>208</v>
      </c>
      <c r="K47">
        <v>0.1794</v>
      </c>
      <c r="L47">
        <v>0</v>
      </c>
      <c r="M47">
        <v>0</v>
      </c>
      <c r="N47">
        <v>193</v>
      </c>
      <c r="O47">
        <v>65</v>
      </c>
      <c r="P47">
        <v>257</v>
      </c>
      <c r="Q47">
        <v>0.39979999999999999</v>
      </c>
      <c r="R47">
        <v>29.6875</v>
      </c>
      <c r="S47">
        <v>19</v>
      </c>
      <c r="T47">
        <v>64</v>
      </c>
      <c r="U47">
        <v>0.39979999999999999</v>
      </c>
      <c r="V47">
        <v>29.6875</v>
      </c>
      <c r="W47">
        <v>19</v>
      </c>
      <c r="X47">
        <v>64</v>
      </c>
      <c r="Y47">
        <v>0.42409999999999998</v>
      </c>
      <c r="Z47">
        <v>32.142899999999997</v>
      </c>
      <c r="AA47">
        <v>189</v>
      </c>
      <c r="AB47">
        <v>588</v>
      </c>
    </row>
    <row r="48" spans="1:28" x14ac:dyDescent="0.35">
      <c r="A48" t="s">
        <v>619</v>
      </c>
      <c r="B48" t="s">
        <v>559</v>
      </c>
      <c r="C48" t="s">
        <v>620</v>
      </c>
      <c r="D48" t="s">
        <v>621</v>
      </c>
      <c r="E48" t="s">
        <v>622</v>
      </c>
      <c r="F48">
        <v>373</v>
      </c>
      <c r="G48">
        <v>7.1900000000000006E-2</v>
      </c>
      <c r="H48">
        <v>0.1027</v>
      </c>
      <c r="I48">
        <v>0</v>
      </c>
      <c r="J48">
        <v>0</v>
      </c>
      <c r="K48">
        <v>9.64E-2</v>
      </c>
      <c r="L48">
        <v>0</v>
      </c>
      <c r="M48">
        <v>0</v>
      </c>
      <c r="N48">
        <v>283</v>
      </c>
      <c r="O48">
        <v>1</v>
      </c>
      <c r="P48">
        <v>283</v>
      </c>
      <c r="Q48" t="s">
        <v>5</v>
      </c>
      <c r="R48" t="s">
        <v>5</v>
      </c>
      <c r="S48" t="s">
        <v>5</v>
      </c>
      <c r="T48" t="s">
        <v>5</v>
      </c>
      <c r="U48" t="s">
        <v>5</v>
      </c>
      <c r="V48" t="s">
        <v>5</v>
      </c>
      <c r="W48" t="s">
        <v>5</v>
      </c>
      <c r="X48" t="s">
        <v>5</v>
      </c>
      <c r="Y48">
        <v>0.12230000000000001</v>
      </c>
      <c r="Z48">
        <v>0</v>
      </c>
      <c r="AA48">
        <v>0</v>
      </c>
      <c r="AB48">
        <v>90</v>
      </c>
    </row>
    <row r="49" spans="1:28" x14ac:dyDescent="0.35">
      <c r="A49" t="s">
        <v>532</v>
      </c>
      <c r="B49" t="s">
        <v>533</v>
      </c>
      <c r="C49" t="s">
        <v>331</v>
      </c>
      <c r="D49" t="s">
        <v>55</v>
      </c>
      <c r="E49" t="s">
        <v>159</v>
      </c>
      <c r="F49">
        <v>547</v>
      </c>
      <c r="G49">
        <v>0.2094</v>
      </c>
      <c r="H49">
        <v>0.24249999999999999</v>
      </c>
      <c r="I49">
        <v>8.2266999999999992</v>
      </c>
      <c r="J49">
        <v>45</v>
      </c>
      <c r="K49">
        <v>0.1792</v>
      </c>
      <c r="L49">
        <v>0</v>
      </c>
      <c r="M49">
        <v>0</v>
      </c>
      <c r="N49">
        <v>360</v>
      </c>
      <c r="O49">
        <v>108</v>
      </c>
      <c r="P49">
        <v>467</v>
      </c>
      <c r="Q49">
        <v>0.45250000000000001</v>
      </c>
      <c r="R49">
        <v>37</v>
      </c>
      <c r="S49">
        <v>37</v>
      </c>
      <c r="T49">
        <v>100</v>
      </c>
      <c r="U49">
        <v>0.47239999999999999</v>
      </c>
      <c r="V49">
        <v>41.121499999999997</v>
      </c>
      <c r="W49">
        <v>44</v>
      </c>
      <c r="X49">
        <v>107</v>
      </c>
      <c r="Y49">
        <v>0.22</v>
      </c>
      <c r="Z49">
        <v>1.25</v>
      </c>
      <c r="AA49">
        <v>1</v>
      </c>
      <c r="AB49">
        <v>80</v>
      </c>
    </row>
    <row r="50" spans="1:28" x14ac:dyDescent="0.35">
      <c r="A50" t="s">
        <v>563</v>
      </c>
      <c r="B50" t="s">
        <v>564</v>
      </c>
      <c r="C50" t="s">
        <v>373</v>
      </c>
      <c r="D50" t="s">
        <v>55</v>
      </c>
      <c r="E50" t="s">
        <v>56</v>
      </c>
      <c r="F50">
        <v>646</v>
      </c>
      <c r="G50">
        <v>0.34260000000000002</v>
      </c>
      <c r="H50">
        <v>0.39240000000000003</v>
      </c>
      <c r="I50">
        <v>34.520099999999999</v>
      </c>
      <c r="J50">
        <v>223</v>
      </c>
      <c r="K50">
        <v>0.2089</v>
      </c>
      <c r="L50">
        <v>1.9443999999999999</v>
      </c>
      <c r="M50">
        <v>7</v>
      </c>
      <c r="N50">
        <v>360</v>
      </c>
      <c r="O50">
        <v>209</v>
      </c>
      <c r="P50">
        <v>568</v>
      </c>
      <c r="Q50">
        <v>0.71150000000000002</v>
      </c>
      <c r="R50">
        <v>92</v>
      </c>
      <c r="S50">
        <v>92</v>
      </c>
      <c r="T50">
        <v>100</v>
      </c>
      <c r="U50">
        <v>0.70699999999999996</v>
      </c>
      <c r="V50">
        <v>90.865399999999994</v>
      </c>
      <c r="W50">
        <v>189</v>
      </c>
      <c r="X50">
        <v>208</v>
      </c>
      <c r="Y50">
        <v>0.40050000000000002</v>
      </c>
      <c r="Z50">
        <v>34.615400000000001</v>
      </c>
      <c r="AA50">
        <v>27</v>
      </c>
      <c r="AB50">
        <v>78</v>
      </c>
    </row>
    <row r="51" spans="1:28" x14ac:dyDescent="0.35">
      <c r="A51" t="s">
        <v>583</v>
      </c>
      <c r="B51" t="s">
        <v>584</v>
      </c>
      <c r="C51" t="s">
        <v>585</v>
      </c>
      <c r="D51" t="s">
        <v>55</v>
      </c>
      <c r="E51" t="s">
        <v>586</v>
      </c>
      <c r="F51">
        <v>556</v>
      </c>
      <c r="G51">
        <v>0.2034</v>
      </c>
      <c r="H51">
        <v>0.25209999999999999</v>
      </c>
      <c r="I51">
        <v>11.1511</v>
      </c>
      <c r="J51">
        <v>62</v>
      </c>
      <c r="K51">
        <v>0.17649999999999999</v>
      </c>
      <c r="L51">
        <v>0.2762</v>
      </c>
      <c r="M51">
        <v>1</v>
      </c>
      <c r="N51">
        <v>362</v>
      </c>
      <c r="O51">
        <v>63</v>
      </c>
      <c r="P51">
        <v>424</v>
      </c>
      <c r="Q51">
        <v>0.46689999999999998</v>
      </c>
      <c r="R51">
        <v>38.709699999999998</v>
      </c>
      <c r="S51">
        <v>24</v>
      </c>
      <c r="T51">
        <v>62</v>
      </c>
      <c r="U51">
        <v>0.46689999999999998</v>
      </c>
      <c r="V51">
        <v>38.709699999999998</v>
      </c>
      <c r="W51">
        <v>24</v>
      </c>
      <c r="X51">
        <v>62</v>
      </c>
      <c r="Y51">
        <v>0.35859999999999997</v>
      </c>
      <c r="Z51">
        <v>28.0303</v>
      </c>
      <c r="AA51">
        <v>37</v>
      </c>
      <c r="AB51">
        <v>132</v>
      </c>
    </row>
    <row r="52" spans="1:28" x14ac:dyDescent="0.35">
      <c r="A52" t="s">
        <v>1417</v>
      </c>
      <c r="B52" t="s">
        <v>784</v>
      </c>
      <c r="C52" t="s">
        <v>782</v>
      </c>
      <c r="D52" t="s">
        <v>55</v>
      </c>
      <c r="E52" t="s">
        <v>586</v>
      </c>
      <c r="F52">
        <v>575</v>
      </c>
      <c r="G52">
        <v>0.18229999999999999</v>
      </c>
      <c r="H52">
        <v>0.2215</v>
      </c>
      <c r="I52">
        <v>8.1738999999999997</v>
      </c>
      <c r="J52">
        <v>47</v>
      </c>
      <c r="K52">
        <v>0.15079999999999999</v>
      </c>
      <c r="L52">
        <v>0</v>
      </c>
      <c r="M52">
        <v>0</v>
      </c>
      <c r="N52">
        <v>360</v>
      </c>
      <c r="O52">
        <v>98</v>
      </c>
      <c r="P52">
        <v>457</v>
      </c>
      <c r="Q52">
        <v>0.40550000000000003</v>
      </c>
      <c r="R52">
        <v>19.587599999999998</v>
      </c>
      <c r="S52">
        <v>19</v>
      </c>
      <c r="T52">
        <v>97</v>
      </c>
      <c r="U52">
        <v>0.40550000000000003</v>
      </c>
      <c r="V52">
        <v>19.587599999999998</v>
      </c>
      <c r="W52">
        <v>19</v>
      </c>
      <c r="X52">
        <v>97</v>
      </c>
      <c r="Y52">
        <v>0.28589999999999999</v>
      </c>
      <c r="Z52">
        <v>23.7288</v>
      </c>
      <c r="AA52">
        <v>28</v>
      </c>
      <c r="AB52">
        <v>118</v>
      </c>
    </row>
    <row r="53" spans="1:28" x14ac:dyDescent="0.35">
      <c r="A53" t="s">
        <v>593</v>
      </c>
      <c r="B53" t="s">
        <v>528</v>
      </c>
      <c r="C53" t="s">
        <v>158</v>
      </c>
      <c r="D53" t="s">
        <v>55</v>
      </c>
      <c r="E53" t="s">
        <v>159</v>
      </c>
      <c r="F53">
        <v>662</v>
      </c>
      <c r="G53">
        <v>0.26450000000000001</v>
      </c>
      <c r="H53">
        <v>0.29649999999999999</v>
      </c>
      <c r="I53">
        <v>17.069500000000001</v>
      </c>
      <c r="J53">
        <v>113</v>
      </c>
      <c r="K53">
        <v>0.24660000000000001</v>
      </c>
      <c r="L53">
        <v>7.1875</v>
      </c>
      <c r="M53">
        <v>23</v>
      </c>
      <c r="N53">
        <v>320</v>
      </c>
      <c r="O53">
        <v>148</v>
      </c>
      <c r="P53">
        <v>467</v>
      </c>
      <c r="Q53">
        <v>0.55179999999999996</v>
      </c>
      <c r="R53">
        <v>57</v>
      </c>
      <c r="S53">
        <v>57</v>
      </c>
      <c r="T53">
        <v>100</v>
      </c>
      <c r="U53">
        <v>0.55279999999999996</v>
      </c>
      <c r="V53">
        <v>61.224499999999999</v>
      </c>
      <c r="W53">
        <v>90</v>
      </c>
      <c r="X53">
        <v>147</v>
      </c>
      <c r="Y53">
        <v>0.18540000000000001</v>
      </c>
      <c r="Z53">
        <v>0</v>
      </c>
      <c r="AA53">
        <v>0</v>
      </c>
      <c r="AB53">
        <v>195</v>
      </c>
    </row>
    <row r="54" spans="1:28" x14ac:dyDescent="0.35">
      <c r="A54" t="s">
        <v>623</v>
      </c>
      <c r="B54" t="s">
        <v>559</v>
      </c>
      <c r="C54" t="s">
        <v>78</v>
      </c>
      <c r="D54" t="s">
        <v>55</v>
      </c>
      <c r="E54" t="s">
        <v>56</v>
      </c>
      <c r="F54">
        <v>628</v>
      </c>
      <c r="G54">
        <v>0.28489999999999999</v>
      </c>
      <c r="H54">
        <v>0.32879999999999998</v>
      </c>
      <c r="I54">
        <v>23.089200000000002</v>
      </c>
      <c r="J54">
        <v>145</v>
      </c>
      <c r="K54">
        <v>0.23069999999999999</v>
      </c>
      <c r="L54">
        <v>3.8673999999999999</v>
      </c>
      <c r="M54">
        <v>14</v>
      </c>
      <c r="N54">
        <v>362</v>
      </c>
      <c r="O54">
        <v>152</v>
      </c>
      <c r="P54">
        <v>513</v>
      </c>
      <c r="Q54">
        <v>0.62170000000000003</v>
      </c>
      <c r="R54">
        <v>80</v>
      </c>
      <c r="S54">
        <v>80</v>
      </c>
      <c r="T54">
        <v>100</v>
      </c>
      <c r="U54">
        <v>0.61839999999999995</v>
      </c>
      <c r="V54">
        <v>77.483400000000003</v>
      </c>
      <c r="W54">
        <v>117</v>
      </c>
      <c r="X54">
        <v>151</v>
      </c>
      <c r="Y54">
        <v>0.2571</v>
      </c>
      <c r="Z54">
        <v>12.1739</v>
      </c>
      <c r="AA54">
        <v>14</v>
      </c>
      <c r="AB54">
        <v>115</v>
      </c>
    </row>
    <row r="55" spans="1:28" x14ac:dyDescent="0.35">
      <c r="A55" t="s">
        <v>632</v>
      </c>
      <c r="B55" t="s">
        <v>575</v>
      </c>
      <c r="C55" t="s">
        <v>633</v>
      </c>
      <c r="D55" t="s">
        <v>84</v>
      </c>
      <c r="E55" t="s">
        <v>634</v>
      </c>
      <c r="F55">
        <v>560</v>
      </c>
      <c r="G55">
        <v>0.22919999999999999</v>
      </c>
      <c r="H55">
        <v>0.25309999999999999</v>
      </c>
      <c r="I55">
        <v>10.5357</v>
      </c>
      <c r="J55">
        <v>59</v>
      </c>
      <c r="K55">
        <v>0.25190000000000001</v>
      </c>
      <c r="L55">
        <v>11.1538</v>
      </c>
      <c r="M55">
        <v>29</v>
      </c>
      <c r="N55">
        <v>260</v>
      </c>
      <c r="O55">
        <v>122</v>
      </c>
      <c r="P55">
        <v>381</v>
      </c>
      <c r="Q55">
        <v>0.1769</v>
      </c>
      <c r="R55">
        <v>3</v>
      </c>
      <c r="S55">
        <v>3</v>
      </c>
      <c r="T55">
        <v>100</v>
      </c>
      <c r="U55">
        <v>0.21740000000000001</v>
      </c>
      <c r="V55">
        <v>8.2645</v>
      </c>
      <c r="W55">
        <v>10</v>
      </c>
      <c r="X55">
        <v>121</v>
      </c>
      <c r="Y55">
        <v>0.27889999999999998</v>
      </c>
      <c r="Z55">
        <v>11.1732</v>
      </c>
      <c r="AA55">
        <v>20</v>
      </c>
      <c r="AB55">
        <v>179</v>
      </c>
    </row>
    <row r="56" spans="1:28" x14ac:dyDescent="0.35">
      <c r="A56" t="s">
        <v>627</v>
      </c>
      <c r="B56" t="s">
        <v>559</v>
      </c>
      <c r="C56" t="s">
        <v>628</v>
      </c>
      <c r="D56" t="s">
        <v>629</v>
      </c>
      <c r="E56" t="s">
        <v>630</v>
      </c>
      <c r="F56">
        <v>597</v>
      </c>
      <c r="G56">
        <v>0.19689999999999999</v>
      </c>
      <c r="H56">
        <v>0.24210000000000001</v>
      </c>
      <c r="I56">
        <v>13.4003</v>
      </c>
      <c r="J56">
        <v>80</v>
      </c>
      <c r="K56">
        <v>0.1353</v>
      </c>
      <c r="L56">
        <v>0</v>
      </c>
      <c r="M56">
        <v>0</v>
      </c>
      <c r="N56">
        <v>363</v>
      </c>
      <c r="O56">
        <v>124</v>
      </c>
      <c r="P56">
        <v>486</v>
      </c>
      <c r="Q56">
        <v>0.54059999999999997</v>
      </c>
      <c r="R56">
        <v>59</v>
      </c>
      <c r="S56">
        <v>59</v>
      </c>
      <c r="T56">
        <v>100</v>
      </c>
      <c r="U56">
        <v>0.52470000000000006</v>
      </c>
      <c r="V56">
        <v>52.845500000000001</v>
      </c>
      <c r="W56">
        <v>65</v>
      </c>
      <c r="X56">
        <v>123</v>
      </c>
      <c r="Y56">
        <v>0.27829999999999999</v>
      </c>
      <c r="Z56">
        <v>13.513500000000001</v>
      </c>
      <c r="AA56">
        <v>15</v>
      </c>
      <c r="AB56">
        <v>111</v>
      </c>
    </row>
    <row r="57" spans="1:28" x14ac:dyDescent="0.35">
      <c r="A57" t="s">
        <v>536</v>
      </c>
      <c r="B57" t="s">
        <v>528</v>
      </c>
      <c r="C57" t="s">
        <v>337</v>
      </c>
      <c r="D57" t="s">
        <v>27</v>
      </c>
      <c r="E57" t="s">
        <v>1422</v>
      </c>
      <c r="F57">
        <v>340</v>
      </c>
      <c r="G57">
        <v>0.2094</v>
      </c>
      <c r="H57">
        <v>0.2316</v>
      </c>
      <c r="I57">
        <v>2.6471</v>
      </c>
      <c r="J57">
        <v>9</v>
      </c>
      <c r="K57">
        <v>0.24299999999999999</v>
      </c>
      <c r="L57">
        <v>0.5988</v>
      </c>
      <c r="M57">
        <v>1</v>
      </c>
      <c r="N57">
        <v>167</v>
      </c>
      <c r="O57">
        <v>56</v>
      </c>
      <c r="P57">
        <v>222</v>
      </c>
      <c r="Q57">
        <v>0.15820000000000001</v>
      </c>
      <c r="R57">
        <v>0</v>
      </c>
      <c r="S57">
        <v>0</v>
      </c>
      <c r="T57">
        <v>55</v>
      </c>
      <c r="U57">
        <v>0.15820000000000001</v>
      </c>
      <c r="V57">
        <v>0</v>
      </c>
      <c r="W57">
        <v>0</v>
      </c>
      <c r="X57">
        <v>55</v>
      </c>
      <c r="Y57">
        <v>0.24990000000000001</v>
      </c>
      <c r="Z57">
        <v>6.7797000000000001</v>
      </c>
      <c r="AA57">
        <v>8</v>
      </c>
      <c r="AB57">
        <v>118</v>
      </c>
    </row>
    <row r="58" spans="1:28" x14ac:dyDescent="0.35">
      <c r="A58" t="s">
        <v>543</v>
      </c>
      <c r="B58" t="s">
        <v>544</v>
      </c>
      <c r="C58" t="s">
        <v>26</v>
      </c>
      <c r="D58" t="s">
        <v>27</v>
      </c>
      <c r="E58" t="s">
        <v>28</v>
      </c>
      <c r="F58">
        <v>508</v>
      </c>
      <c r="G58">
        <v>0.25750000000000001</v>
      </c>
      <c r="H58">
        <v>0.30449999999999999</v>
      </c>
      <c r="I58">
        <v>21.259799999999998</v>
      </c>
      <c r="J58">
        <v>108</v>
      </c>
      <c r="K58">
        <v>0.20319999999999999</v>
      </c>
      <c r="L58">
        <v>3.8780999999999999</v>
      </c>
      <c r="M58">
        <v>14</v>
      </c>
      <c r="N58">
        <v>361</v>
      </c>
      <c r="O58">
        <v>130</v>
      </c>
      <c r="P58">
        <v>490</v>
      </c>
      <c r="Q58">
        <v>0.65800000000000003</v>
      </c>
      <c r="R58">
        <v>88</v>
      </c>
      <c r="S58">
        <v>88</v>
      </c>
      <c r="T58">
        <v>100</v>
      </c>
      <c r="U58">
        <v>0.60470000000000002</v>
      </c>
      <c r="V58">
        <v>72.868200000000002</v>
      </c>
      <c r="W58">
        <v>94</v>
      </c>
      <c r="X58">
        <v>129</v>
      </c>
      <c r="Y58">
        <v>0.18609999999999999</v>
      </c>
      <c r="Z58">
        <v>0</v>
      </c>
      <c r="AA58">
        <v>0</v>
      </c>
      <c r="AB58">
        <v>18</v>
      </c>
    </row>
    <row r="59" spans="1:28" x14ac:dyDescent="0.35">
      <c r="A59" t="s">
        <v>553</v>
      </c>
      <c r="B59" t="s">
        <v>528</v>
      </c>
      <c r="C59" t="s">
        <v>554</v>
      </c>
      <c r="D59" t="s">
        <v>27</v>
      </c>
      <c r="E59" t="s">
        <v>28</v>
      </c>
      <c r="F59">
        <v>770</v>
      </c>
      <c r="G59">
        <v>0.25219999999999998</v>
      </c>
      <c r="H59">
        <v>0.33479999999999999</v>
      </c>
      <c r="I59">
        <v>25.714300000000001</v>
      </c>
      <c r="J59">
        <v>198</v>
      </c>
      <c r="K59">
        <v>0.1479</v>
      </c>
      <c r="L59">
        <v>0.27400000000000002</v>
      </c>
      <c r="M59">
        <v>1</v>
      </c>
      <c r="N59">
        <v>365</v>
      </c>
      <c r="O59">
        <v>283</v>
      </c>
      <c r="P59">
        <v>647</v>
      </c>
      <c r="Q59">
        <v>0.69899999999999995</v>
      </c>
      <c r="R59">
        <v>69</v>
      </c>
      <c r="S59">
        <v>69</v>
      </c>
      <c r="T59">
        <v>100</v>
      </c>
      <c r="U59">
        <v>0.64880000000000004</v>
      </c>
      <c r="V59">
        <v>67.021299999999997</v>
      </c>
      <c r="W59">
        <v>189</v>
      </c>
      <c r="X59">
        <v>282</v>
      </c>
      <c r="Y59">
        <v>0.1696</v>
      </c>
      <c r="Z59">
        <v>6.5041000000000002</v>
      </c>
      <c r="AA59">
        <v>8</v>
      </c>
      <c r="AB59">
        <v>123</v>
      </c>
    </row>
    <row r="60" spans="1:28" x14ac:dyDescent="0.35">
      <c r="A60" t="s">
        <v>560</v>
      </c>
      <c r="B60" t="s">
        <v>561</v>
      </c>
      <c r="C60" t="s">
        <v>365</v>
      </c>
      <c r="D60" t="s">
        <v>27</v>
      </c>
      <c r="E60" t="s">
        <v>366</v>
      </c>
      <c r="F60">
        <v>341</v>
      </c>
      <c r="G60">
        <v>8.3500000000000005E-2</v>
      </c>
      <c r="H60">
        <v>0.1336</v>
      </c>
      <c r="I60">
        <v>1.173</v>
      </c>
      <c r="J60">
        <v>4</v>
      </c>
      <c r="K60">
        <v>0.1167</v>
      </c>
      <c r="L60">
        <v>1.7778</v>
      </c>
      <c r="M60">
        <v>4</v>
      </c>
      <c r="N60">
        <v>225</v>
      </c>
      <c r="O60">
        <v>1</v>
      </c>
      <c r="P60">
        <v>225</v>
      </c>
      <c r="Q60" t="s">
        <v>5</v>
      </c>
      <c r="R60" t="s">
        <v>5</v>
      </c>
      <c r="S60" t="s">
        <v>5</v>
      </c>
      <c r="T60" t="s">
        <v>5</v>
      </c>
      <c r="U60" t="s">
        <v>5</v>
      </c>
      <c r="V60" t="s">
        <v>5</v>
      </c>
      <c r="W60" t="s">
        <v>5</v>
      </c>
      <c r="X60" t="s">
        <v>5</v>
      </c>
      <c r="Y60">
        <v>0.16650000000000001</v>
      </c>
      <c r="Z60">
        <v>0</v>
      </c>
      <c r="AA60">
        <v>0</v>
      </c>
      <c r="AB60">
        <v>116</v>
      </c>
    </row>
    <row r="61" spans="1:28" x14ac:dyDescent="0.35">
      <c r="A61" t="s">
        <v>565</v>
      </c>
      <c r="B61" t="s">
        <v>561</v>
      </c>
      <c r="C61" t="s">
        <v>566</v>
      </c>
      <c r="D61" t="s">
        <v>27</v>
      </c>
      <c r="E61" t="s">
        <v>567</v>
      </c>
      <c r="F61">
        <v>809</v>
      </c>
      <c r="G61">
        <v>0.2752</v>
      </c>
      <c r="H61">
        <v>0.32229999999999998</v>
      </c>
      <c r="I61">
        <v>26.081600000000002</v>
      </c>
      <c r="J61">
        <v>211</v>
      </c>
      <c r="K61">
        <v>0.13339999999999999</v>
      </c>
      <c r="L61">
        <v>0</v>
      </c>
      <c r="M61">
        <v>0</v>
      </c>
      <c r="N61">
        <v>364</v>
      </c>
      <c r="O61">
        <v>324</v>
      </c>
      <c r="P61">
        <v>687</v>
      </c>
      <c r="Q61">
        <v>0.42230000000000001</v>
      </c>
      <c r="R61">
        <v>31</v>
      </c>
      <c r="S61">
        <v>31</v>
      </c>
      <c r="T61">
        <v>100</v>
      </c>
      <c r="U61">
        <v>0.57310000000000005</v>
      </c>
      <c r="V61">
        <v>60.371499999999997</v>
      </c>
      <c r="W61">
        <v>195</v>
      </c>
      <c r="X61">
        <v>323</v>
      </c>
      <c r="Y61">
        <v>0.22220000000000001</v>
      </c>
      <c r="Z61">
        <v>13.114800000000001</v>
      </c>
      <c r="AA61">
        <v>16</v>
      </c>
      <c r="AB61">
        <v>122</v>
      </c>
    </row>
    <row r="62" spans="1:28" x14ac:dyDescent="0.35">
      <c r="A62" t="s">
        <v>569</v>
      </c>
      <c r="B62" t="s">
        <v>561</v>
      </c>
      <c r="C62" t="s">
        <v>92</v>
      </c>
      <c r="D62" t="s">
        <v>27</v>
      </c>
      <c r="E62" t="s">
        <v>28</v>
      </c>
      <c r="F62">
        <v>867</v>
      </c>
      <c r="G62">
        <v>0.37740000000000001</v>
      </c>
      <c r="H62">
        <v>0.43640000000000001</v>
      </c>
      <c r="I62">
        <v>38.523600000000002</v>
      </c>
      <c r="J62">
        <v>334</v>
      </c>
      <c r="K62">
        <v>0.2341</v>
      </c>
      <c r="L62">
        <v>2.1978</v>
      </c>
      <c r="M62">
        <v>8</v>
      </c>
      <c r="N62">
        <v>364</v>
      </c>
      <c r="O62">
        <v>381</v>
      </c>
      <c r="P62">
        <v>744</v>
      </c>
      <c r="Q62">
        <v>0.71440000000000003</v>
      </c>
      <c r="R62">
        <v>92</v>
      </c>
      <c r="S62">
        <v>92</v>
      </c>
      <c r="T62">
        <v>100</v>
      </c>
      <c r="U62">
        <v>0.67500000000000004</v>
      </c>
      <c r="V62">
        <v>81.052599999999998</v>
      </c>
      <c r="W62">
        <v>308</v>
      </c>
      <c r="X62">
        <v>380</v>
      </c>
      <c r="Y62">
        <v>0.29809999999999998</v>
      </c>
      <c r="Z62">
        <v>14.6341</v>
      </c>
      <c r="AA62">
        <v>18</v>
      </c>
      <c r="AB62">
        <v>123</v>
      </c>
    </row>
    <row r="63" spans="1:28" x14ac:dyDescent="0.35">
      <c r="A63" t="s">
        <v>579</v>
      </c>
      <c r="B63" t="s">
        <v>528</v>
      </c>
      <c r="C63" t="s">
        <v>409</v>
      </c>
      <c r="D63" t="s">
        <v>27</v>
      </c>
      <c r="E63" t="s">
        <v>410</v>
      </c>
      <c r="F63">
        <v>757</v>
      </c>
      <c r="G63">
        <v>0.3599</v>
      </c>
      <c r="H63">
        <v>0.41699999999999998</v>
      </c>
      <c r="I63">
        <v>39.101700000000001</v>
      </c>
      <c r="J63">
        <v>296</v>
      </c>
      <c r="K63">
        <v>0.21429999999999999</v>
      </c>
      <c r="L63">
        <v>4.6703000000000001</v>
      </c>
      <c r="M63">
        <v>17</v>
      </c>
      <c r="N63">
        <v>364</v>
      </c>
      <c r="O63">
        <v>173</v>
      </c>
      <c r="P63">
        <v>536</v>
      </c>
      <c r="Q63">
        <v>0.75349999999999995</v>
      </c>
      <c r="R63">
        <v>97</v>
      </c>
      <c r="S63">
        <v>97</v>
      </c>
      <c r="T63">
        <v>100</v>
      </c>
      <c r="U63">
        <v>0.79259999999999997</v>
      </c>
      <c r="V63">
        <v>98.255799999999994</v>
      </c>
      <c r="W63">
        <v>169</v>
      </c>
      <c r="X63">
        <v>172</v>
      </c>
      <c r="Y63">
        <v>0.45850000000000002</v>
      </c>
      <c r="Z63">
        <v>49.773800000000001</v>
      </c>
      <c r="AA63">
        <v>110</v>
      </c>
      <c r="AB63">
        <v>221</v>
      </c>
    </row>
    <row r="64" spans="1:28" x14ac:dyDescent="0.35">
      <c r="A64" t="s">
        <v>588</v>
      </c>
      <c r="B64" t="s">
        <v>528</v>
      </c>
      <c r="C64" t="s">
        <v>170</v>
      </c>
      <c r="D64" t="s">
        <v>27</v>
      </c>
      <c r="E64" t="s">
        <v>171</v>
      </c>
      <c r="F64">
        <v>409</v>
      </c>
      <c r="G64">
        <v>0.17910000000000001</v>
      </c>
      <c r="H64">
        <v>0.19400000000000001</v>
      </c>
      <c r="I64">
        <v>1.2224999999999999</v>
      </c>
      <c r="J64">
        <v>5</v>
      </c>
      <c r="K64">
        <v>0.2059</v>
      </c>
      <c r="L64">
        <v>1.6667000000000001</v>
      </c>
      <c r="M64">
        <v>2</v>
      </c>
      <c r="N64">
        <v>120</v>
      </c>
      <c r="O64">
        <v>39</v>
      </c>
      <c r="P64">
        <v>158</v>
      </c>
      <c r="Q64">
        <v>0.36730000000000002</v>
      </c>
      <c r="R64">
        <v>7.8947000000000003</v>
      </c>
      <c r="S64">
        <v>3</v>
      </c>
      <c r="T64">
        <v>38</v>
      </c>
      <c r="U64">
        <v>0.36730000000000002</v>
      </c>
      <c r="V64">
        <v>7.8947000000000003</v>
      </c>
      <c r="W64">
        <v>3</v>
      </c>
      <c r="X64">
        <v>38</v>
      </c>
      <c r="Y64">
        <v>0.16200000000000001</v>
      </c>
      <c r="Z64">
        <v>0</v>
      </c>
      <c r="AA64">
        <v>0</v>
      </c>
      <c r="AB64">
        <v>251</v>
      </c>
    </row>
    <row r="65" spans="1:28" x14ac:dyDescent="0.35">
      <c r="A65" t="s">
        <v>589</v>
      </c>
      <c r="B65" t="s">
        <v>590</v>
      </c>
      <c r="C65" t="s">
        <v>426</v>
      </c>
      <c r="D65" t="s">
        <v>27</v>
      </c>
      <c r="E65" t="s">
        <v>410</v>
      </c>
      <c r="F65">
        <v>885</v>
      </c>
      <c r="G65">
        <v>0.1449</v>
      </c>
      <c r="H65">
        <v>0.16800000000000001</v>
      </c>
      <c r="I65">
        <v>1.0168999999999999</v>
      </c>
      <c r="J65">
        <v>9</v>
      </c>
      <c r="K65">
        <v>0.1817</v>
      </c>
      <c r="L65">
        <v>0</v>
      </c>
      <c r="M65">
        <v>0</v>
      </c>
      <c r="N65">
        <v>348</v>
      </c>
      <c r="O65">
        <v>404</v>
      </c>
      <c r="P65">
        <v>751</v>
      </c>
      <c r="Q65">
        <v>0.33229999999999998</v>
      </c>
      <c r="R65">
        <v>9</v>
      </c>
      <c r="S65">
        <v>9</v>
      </c>
      <c r="T65">
        <v>100</v>
      </c>
      <c r="U65">
        <v>0.1686</v>
      </c>
      <c r="V65">
        <v>2.2332999999999998</v>
      </c>
      <c r="W65">
        <v>9</v>
      </c>
      <c r="X65">
        <v>403</v>
      </c>
      <c r="Y65">
        <v>0.1305</v>
      </c>
      <c r="Z65">
        <v>0</v>
      </c>
      <c r="AA65">
        <v>0</v>
      </c>
      <c r="AB65">
        <v>134</v>
      </c>
    </row>
    <row r="66" spans="1:28" x14ac:dyDescent="0.35">
      <c r="A66" t="s">
        <v>602</v>
      </c>
      <c r="B66" t="s">
        <v>559</v>
      </c>
      <c r="C66" t="s">
        <v>445</v>
      </c>
      <c r="D66" t="s">
        <v>27</v>
      </c>
      <c r="E66" t="s">
        <v>446</v>
      </c>
      <c r="F66">
        <v>522</v>
      </c>
      <c r="G66">
        <v>0.1162</v>
      </c>
      <c r="H66">
        <v>0.18770000000000001</v>
      </c>
      <c r="I66">
        <v>8.0459999999999994</v>
      </c>
      <c r="J66">
        <v>42</v>
      </c>
      <c r="K66">
        <v>0.1268</v>
      </c>
      <c r="L66">
        <v>0.54949999999999999</v>
      </c>
      <c r="M66">
        <v>2</v>
      </c>
      <c r="N66">
        <v>364</v>
      </c>
      <c r="O66">
        <v>41</v>
      </c>
      <c r="P66">
        <v>404</v>
      </c>
      <c r="Q66">
        <v>0.49170000000000003</v>
      </c>
      <c r="R66">
        <v>37.5</v>
      </c>
      <c r="S66">
        <v>15</v>
      </c>
      <c r="T66">
        <v>40</v>
      </c>
      <c r="U66">
        <v>0.49170000000000003</v>
      </c>
      <c r="V66">
        <v>37.5</v>
      </c>
      <c r="W66">
        <v>15</v>
      </c>
      <c r="X66">
        <v>40</v>
      </c>
      <c r="Y66">
        <v>0.27239999999999998</v>
      </c>
      <c r="Z66">
        <v>21.186399999999999</v>
      </c>
      <c r="AA66">
        <v>25</v>
      </c>
      <c r="AB66">
        <v>118</v>
      </c>
    </row>
    <row r="67" spans="1:28" x14ac:dyDescent="0.35">
      <c r="A67" t="s">
        <v>608</v>
      </c>
      <c r="B67" t="s">
        <v>559</v>
      </c>
      <c r="C67" t="s">
        <v>609</v>
      </c>
      <c r="D67" t="s">
        <v>27</v>
      </c>
      <c r="E67" t="s">
        <v>446</v>
      </c>
      <c r="F67">
        <v>238</v>
      </c>
      <c r="G67">
        <v>0.36680000000000001</v>
      </c>
      <c r="H67">
        <v>0.43209999999999998</v>
      </c>
      <c r="I67">
        <v>39.075600000000001</v>
      </c>
      <c r="J67">
        <v>93</v>
      </c>
      <c r="K67">
        <v>0.21179999999999999</v>
      </c>
      <c r="L67">
        <v>4.6357999999999997</v>
      </c>
      <c r="M67">
        <v>7</v>
      </c>
      <c r="N67">
        <v>151</v>
      </c>
      <c r="O67">
        <v>88</v>
      </c>
      <c r="P67">
        <v>238</v>
      </c>
      <c r="Q67">
        <v>0.81459999999999999</v>
      </c>
      <c r="R67">
        <v>98.8506</v>
      </c>
      <c r="S67">
        <v>86</v>
      </c>
      <c r="T67">
        <v>87</v>
      </c>
      <c r="U67">
        <v>0.81459999999999999</v>
      </c>
      <c r="V67">
        <v>98.8506</v>
      </c>
      <c r="W67">
        <v>86</v>
      </c>
      <c r="X67">
        <v>87</v>
      </c>
      <c r="Y67" t="s">
        <v>5</v>
      </c>
      <c r="Z67" t="s">
        <v>5</v>
      </c>
      <c r="AA67" t="s">
        <v>5</v>
      </c>
      <c r="AB67" t="s">
        <v>5</v>
      </c>
    </row>
    <row r="68" spans="1:28" x14ac:dyDescent="0.35">
      <c r="A68" t="s">
        <v>613</v>
      </c>
      <c r="B68" t="s">
        <v>559</v>
      </c>
      <c r="C68" t="s">
        <v>475</v>
      </c>
      <c r="D68" t="s">
        <v>27</v>
      </c>
      <c r="E68" t="s">
        <v>410</v>
      </c>
      <c r="F68">
        <v>662</v>
      </c>
      <c r="G68">
        <v>0.2918</v>
      </c>
      <c r="H68">
        <v>0.3931</v>
      </c>
      <c r="I68">
        <v>32.779499999999999</v>
      </c>
      <c r="J68">
        <v>217</v>
      </c>
      <c r="K68">
        <v>0.21829999999999999</v>
      </c>
      <c r="L68">
        <v>5.4945000000000004</v>
      </c>
      <c r="M68">
        <v>20</v>
      </c>
      <c r="N68">
        <v>364</v>
      </c>
      <c r="O68">
        <v>173</v>
      </c>
      <c r="P68">
        <v>536</v>
      </c>
      <c r="Q68">
        <v>0.74009999999999998</v>
      </c>
      <c r="R68">
        <v>91</v>
      </c>
      <c r="S68">
        <v>91</v>
      </c>
      <c r="T68">
        <v>100</v>
      </c>
      <c r="U68">
        <v>0.79369999999999996</v>
      </c>
      <c r="V68">
        <v>94.767399999999995</v>
      </c>
      <c r="W68">
        <v>163</v>
      </c>
      <c r="X68">
        <v>172</v>
      </c>
      <c r="Y68">
        <v>0.35120000000000001</v>
      </c>
      <c r="Z68">
        <v>26.984100000000002</v>
      </c>
      <c r="AA68">
        <v>34</v>
      </c>
      <c r="AB68">
        <v>126</v>
      </c>
    </row>
    <row r="69" spans="1:28" x14ac:dyDescent="0.35">
      <c r="A69" t="s">
        <v>615</v>
      </c>
      <c r="B69" t="s">
        <v>559</v>
      </c>
      <c r="C69" t="s">
        <v>478</v>
      </c>
      <c r="D69" t="s">
        <v>27</v>
      </c>
      <c r="E69" t="s">
        <v>1422</v>
      </c>
      <c r="F69">
        <v>472</v>
      </c>
      <c r="G69">
        <v>0.18809999999999999</v>
      </c>
      <c r="H69">
        <v>0.21990000000000001</v>
      </c>
      <c r="I69">
        <v>4.6609999999999996</v>
      </c>
      <c r="J69">
        <v>22</v>
      </c>
      <c r="K69">
        <v>0.21890000000000001</v>
      </c>
      <c r="L69">
        <v>2.5139999999999998</v>
      </c>
      <c r="M69">
        <v>9</v>
      </c>
      <c r="N69">
        <v>358</v>
      </c>
      <c r="O69">
        <v>1</v>
      </c>
      <c r="P69">
        <v>358</v>
      </c>
      <c r="Q69" t="s">
        <v>5</v>
      </c>
      <c r="R69" t="s">
        <v>5</v>
      </c>
      <c r="S69" t="s">
        <v>5</v>
      </c>
      <c r="T69" t="s">
        <v>5</v>
      </c>
      <c r="U69" t="s">
        <v>5</v>
      </c>
      <c r="V69" t="s">
        <v>5</v>
      </c>
      <c r="W69" t="s">
        <v>5</v>
      </c>
      <c r="X69" t="s">
        <v>5</v>
      </c>
      <c r="Y69">
        <v>0.22320000000000001</v>
      </c>
      <c r="Z69">
        <v>11.403499999999999</v>
      </c>
      <c r="AA69">
        <v>13</v>
      </c>
      <c r="AB69">
        <v>114</v>
      </c>
    </row>
    <row r="70" spans="1:28" x14ac:dyDescent="0.35">
      <c r="A70" t="s">
        <v>616</v>
      </c>
      <c r="B70" t="s">
        <v>559</v>
      </c>
      <c r="C70" t="s">
        <v>617</v>
      </c>
      <c r="D70" t="s">
        <v>27</v>
      </c>
      <c r="E70" t="s">
        <v>618</v>
      </c>
      <c r="F70">
        <v>538</v>
      </c>
      <c r="G70">
        <v>0.34089999999999998</v>
      </c>
      <c r="H70">
        <v>0.35670000000000002</v>
      </c>
      <c r="I70">
        <v>29.182200000000002</v>
      </c>
      <c r="J70">
        <v>157</v>
      </c>
      <c r="K70">
        <v>0.2893</v>
      </c>
      <c r="L70">
        <v>16.714700000000001</v>
      </c>
      <c r="M70">
        <v>58</v>
      </c>
      <c r="N70">
        <v>347</v>
      </c>
      <c r="O70">
        <v>101</v>
      </c>
      <c r="P70">
        <v>447</v>
      </c>
      <c r="Q70">
        <v>0.60129999999999995</v>
      </c>
      <c r="R70">
        <v>73</v>
      </c>
      <c r="S70">
        <v>73</v>
      </c>
      <c r="T70">
        <v>100</v>
      </c>
      <c r="U70">
        <v>0.60129999999999995</v>
      </c>
      <c r="V70">
        <v>73</v>
      </c>
      <c r="W70">
        <v>73</v>
      </c>
      <c r="X70">
        <v>100</v>
      </c>
      <c r="Y70">
        <v>0.34460000000000002</v>
      </c>
      <c r="Z70">
        <v>28.571400000000001</v>
      </c>
      <c r="AA70">
        <v>26</v>
      </c>
      <c r="AB70">
        <v>91</v>
      </c>
    </row>
    <row r="71" spans="1:28" x14ac:dyDescent="0.35">
      <c r="A71" t="s">
        <v>624</v>
      </c>
      <c r="B71" t="s">
        <v>559</v>
      </c>
      <c r="C71" t="s">
        <v>625</v>
      </c>
      <c r="D71" t="s">
        <v>27</v>
      </c>
      <c r="E71" t="s">
        <v>626</v>
      </c>
      <c r="F71">
        <v>573</v>
      </c>
      <c r="G71">
        <v>0.27829999999999999</v>
      </c>
      <c r="H71">
        <v>0.33489999999999998</v>
      </c>
      <c r="I71">
        <v>24.0838</v>
      </c>
      <c r="J71">
        <v>138</v>
      </c>
      <c r="K71">
        <v>0.2064</v>
      </c>
      <c r="L71">
        <v>4.7091000000000003</v>
      </c>
      <c r="M71">
        <v>17</v>
      </c>
      <c r="N71">
        <v>361</v>
      </c>
      <c r="O71">
        <v>75</v>
      </c>
      <c r="P71">
        <v>435</v>
      </c>
      <c r="Q71">
        <v>0.65739999999999998</v>
      </c>
      <c r="R71">
        <v>72.972999999999999</v>
      </c>
      <c r="S71">
        <v>54</v>
      </c>
      <c r="T71">
        <v>74</v>
      </c>
      <c r="U71">
        <v>0.65739999999999998</v>
      </c>
      <c r="V71">
        <v>72.972999999999999</v>
      </c>
      <c r="W71">
        <v>54</v>
      </c>
      <c r="X71">
        <v>74</v>
      </c>
      <c r="Y71">
        <v>0.49830000000000002</v>
      </c>
      <c r="Z71">
        <v>48.550699999999999</v>
      </c>
      <c r="AA71">
        <v>67</v>
      </c>
      <c r="AB71">
        <v>138</v>
      </c>
    </row>
    <row r="72" spans="1:28" x14ac:dyDescent="0.35">
      <c r="A72" t="s">
        <v>631</v>
      </c>
      <c r="B72" t="s">
        <v>559</v>
      </c>
      <c r="C72" t="s">
        <v>481</v>
      </c>
      <c r="D72" t="s">
        <v>27</v>
      </c>
      <c r="E72" t="s">
        <v>446</v>
      </c>
      <c r="F72">
        <v>822</v>
      </c>
      <c r="G72">
        <v>0.25219999999999998</v>
      </c>
      <c r="H72">
        <v>0.35299999999999998</v>
      </c>
      <c r="I72">
        <v>24.695900000000002</v>
      </c>
      <c r="J72">
        <v>203</v>
      </c>
      <c r="K72">
        <v>0.18140000000000001</v>
      </c>
      <c r="L72">
        <v>3.0137</v>
      </c>
      <c r="M72">
        <v>11</v>
      </c>
      <c r="N72">
        <v>365</v>
      </c>
      <c r="O72">
        <v>176</v>
      </c>
      <c r="P72">
        <v>540</v>
      </c>
      <c r="Q72">
        <v>0.81069999999999998</v>
      </c>
      <c r="R72">
        <v>94</v>
      </c>
      <c r="S72">
        <v>94</v>
      </c>
      <c r="T72">
        <v>100</v>
      </c>
      <c r="U72">
        <v>0.84599999999999997</v>
      </c>
      <c r="V72">
        <v>96.571399999999997</v>
      </c>
      <c r="W72">
        <v>169</v>
      </c>
      <c r="X72">
        <v>175</v>
      </c>
      <c r="Y72">
        <v>0.26910000000000001</v>
      </c>
      <c r="Z72">
        <v>8.1560000000000006</v>
      </c>
      <c r="AA72">
        <v>23</v>
      </c>
      <c r="AB72">
        <v>282</v>
      </c>
    </row>
    <row r="73" spans="1:28" x14ac:dyDescent="0.35">
      <c r="A73" t="s">
        <v>537</v>
      </c>
      <c r="B73" t="s">
        <v>538</v>
      </c>
      <c r="C73" t="s">
        <v>539</v>
      </c>
      <c r="D73" t="s">
        <v>1423</v>
      </c>
      <c r="E73" t="s">
        <v>1424</v>
      </c>
      <c r="F73">
        <v>199</v>
      </c>
      <c r="G73">
        <v>0.12509999999999999</v>
      </c>
      <c r="H73">
        <v>0.14749999999999999</v>
      </c>
      <c r="I73">
        <v>0</v>
      </c>
      <c r="J73">
        <v>0</v>
      </c>
      <c r="K73">
        <v>0.1244</v>
      </c>
      <c r="L73">
        <v>0</v>
      </c>
      <c r="M73">
        <v>0</v>
      </c>
      <c r="N73">
        <v>142</v>
      </c>
      <c r="O73">
        <v>54</v>
      </c>
      <c r="P73">
        <v>195</v>
      </c>
      <c r="Q73">
        <v>0.2072</v>
      </c>
      <c r="R73">
        <v>0</v>
      </c>
      <c r="S73">
        <v>0</v>
      </c>
      <c r="T73">
        <v>53</v>
      </c>
      <c r="U73">
        <v>0.2072</v>
      </c>
      <c r="V73">
        <v>0</v>
      </c>
      <c r="W73">
        <v>0</v>
      </c>
      <c r="X73">
        <v>53</v>
      </c>
      <c r="Y73">
        <v>0.1784</v>
      </c>
      <c r="Z73">
        <v>0</v>
      </c>
      <c r="AA73">
        <v>0</v>
      </c>
      <c r="AB73">
        <v>4</v>
      </c>
    </row>
    <row r="75" spans="1:28" x14ac:dyDescent="0.35">
      <c r="A75" s="5" t="s">
        <v>1501</v>
      </c>
      <c r="F75">
        <f>COUNT(F2:F73)</f>
        <v>72</v>
      </c>
      <c r="G75">
        <f t="shared" ref="G75:J75" si="0">COUNT(G2:G73)</f>
        <v>72</v>
      </c>
      <c r="H75">
        <f t="shared" si="0"/>
        <v>72</v>
      </c>
      <c r="I75">
        <f t="shared" si="0"/>
        <v>72</v>
      </c>
      <c r="J75">
        <f t="shared" si="0"/>
        <v>72</v>
      </c>
      <c r="K75">
        <f t="shared" ref="K75:L75" si="1">COUNT(K2:K73)</f>
        <v>72</v>
      </c>
      <c r="L75">
        <f t="shared" si="1"/>
        <v>72</v>
      </c>
      <c r="M75">
        <f t="shared" ref="M75:N75" si="2">COUNT(M2:M73)</f>
        <v>72</v>
      </c>
      <c r="N75">
        <f t="shared" si="2"/>
        <v>72</v>
      </c>
      <c r="Q75">
        <f t="shared" ref="Q75:R75" si="3">COUNT(Q2:Q73)</f>
        <v>57</v>
      </c>
      <c r="R75">
        <f t="shared" si="3"/>
        <v>57</v>
      </c>
      <c r="S75">
        <f t="shared" ref="S75:V75" si="4">COUNT(S2:S73)</f>
        <v>57</v>
      </c>
      <c r="T75">
        <f t="shared" si="4"/>
        <v>57</v>
      </c>
      <c r="U75">
        <f t="shared" si="4"/>
        <v>61</v>
      </c>
      <c r="V75">
        <f t="shared" si="4"/>
        <v>61</v>
      </c>
      <c r="W75">
        <f t="shared" ref="W75:Z75" si="5">COUNT(W2:W73)</f>
        <v>61</v>
      </c>
      <c r="X75">
        <f t="shared" si="5"/>
        <v>61</v>
      </c>
      <c r="Y75">
        <f t="shared" si="5"/>
        <v>66</v>
      </c>
      <c r="Z75">
        <f t="shared" si="5"/>
        <v>66</v>
      </c>
      <c r="AA75">
        <f t="shared" ref="AA75:AB75" si="6">COUNT(AA2:AA73)</f>
        <v>66</v>
      </c>
      <c r="AB75">
        <f t="shared" si="6"/>
        <v>66</v>
      </c>
    </row>
    <row r="76" spans="1:28" x14ac:dyDescent="0.35">
      <c r="A76" s="5" t="s">
        <v>291</v>
      </c>
      <c r="F76" s="6">
        <f>MEDIAN(F2:F73)</f>
        <v>593</v>
      </c>
      <c r="G76" s="5">
        <f t="shared" ref="G76:I76" si="7">MEDIAN(G2:G73)</f>
        <v>0.21510000000000001</v>
      </c>
      <c r="H76" s="5">
        <f t="shared" si="7"/>
        <v>0.27265</v>
      </c>
      <c r="I76" s="5">
        <f t="shared" si="7"/>
        <v>13.21505</v>
      </c>
      <c r="J76" s="6">
        <f>MEDIAN(J2:J73)</f>
        <v>76</v>
      </c>
      <c r="K76" s="5">
        <f t="shared" ref="K76:L76" si="8">MEDIAN(K2:K73)</f>
        <v>0.18154999999999999</v>
      </c>
      <c r="L76" s="5">
        <f t="shared" si="8"/>
        <v>0.77774999999999994</v>
      </c>
      <c r="M76" s="6">
        <f t="shared" ref="M76:N76" si="9">MEDIAN(M2:M73)</f>
        <v>2</v>
      </c>
      <c r="N76" s="6">
        <f t="shared" si="9"/>
        <v>353.5</v>
      </c>
      <c r="Q76" s="5">
        <f t="shared" ref="Q76:R76" si="10">MEDIAN(Q2:Q73)</f>
        <v>0.50170000000000003</v>
      </c>
      <c r="R76" s="5">
        <f t="shared" si="10"/>
        <v>44</v>
      </c>
      <c r="S76" s="6">
        <f t="shared" ref="S76:V76" si="11">MEDIAN(S2:S73)</f>
        <v>41</v>
      </c>
      <c r="T76" s="6">
        <f t="shared" si="11"/>
        <v>100</v>
      </c>
      <c r="U76" s="5">
        <f t="shared" si="11"/>
        <v>0.48659999999999998</v>
      </c>
      <c r="V76" s="5">
        <f t="shared" si="11"/>
        <v>42.029000000000003</v>
      </c>
      <c r="W76" s="6">
        <f t="shared" ref="W76:Z76" si="12">MEDIAN(W2:W73)</f>
        <v>60</v>
      </c>
      <c r="X76" s="6">
        <f t="shared" si="12"/>
        <v>138</v>
      </c>
      <c r="Y76" s="5">
        <f t="shared" si="12"/>
        <v>0.24835000000000002</v>
      </c>
      <c r="Z76" s="5">
        <f t="shared" si="12"/>
        <v>11.76235</v>
      </c>
      <c r="AA76" s="6">
        <f t="shared" ref="AA76:AB76" si="13">MEDIAN(AA2:AA73)</f>
        <v>13.5</v>
      </c>
      <c r="AB76" s="6">
        <f t="shared" si="13"/>
        <v>113</v>
      </c>
    </row>
    <row r="77" spans="1:28" x14ac:dyDescent="0.35">
      <c r="A77" s="5" t="s">
        <v>292</v>
      </c>
      <c r="F77" s="6">
        <f>AVERAGE(F2:F73)</f>
        <v>571.31944444444446</v>
      </c>
      <c r="G77" s="5">
        <f t="shared" ref="G77:I77" si="14">AVERAGE(G2:G73)</f>
        <v>0.22428194444444444</v>
      </c>
      <c r="H77" s="7">
        <f t="shared" si="14"/>
        <v>0.26618611111111112</v>
      </c>
      <c r="I77" s="7">
        <f t="shared" si="14"/>
        <v>14.944709722222221</v>
      </c>
      <c r="J77" s="6">
        <f>AVERAGE(J2:J73)</f>
        <v>99.361111111111114</v>
      </c>
      <c r="K77" s="7">
        <f t="shared" ref="K77:L77" si="15">AVERAGE(K2:K73)</f>
        <v>0.17975972222222222</v>
      </c>
      <c r="L77" s="7">
        <f t="shared" si="15"/>
        <v>2.1880055555555558</v>
      </c>
      <c r="M77" s="6">
        <f t="shared" ref="M77:N77" si="16">AVERAGE(M2:M73)</f>
        <v>6.6111111111111107</v>
      </c>
      <c r="N77" s="6">
        <f t="shared" si="16"/>
        <v>292.26388888888891</v>
      </c>
      <c r="Q77" s="8">
        <f t="shared" ref="Q77:R77" si="17">AVERAGE(Q2:Q73)</f>
        <v>0.50045789473684221</v>
      </c>
      <c r="R77" s="8">
        <f t="shared" si="17"/>
        <v>45.811054385964916</v>
      </c>
      <c r="S77" s="6">
        <f t="shared" ref="S77:V77" si="18">AVERAGE(S2:S73)</f>
        <v>43.122807017543863</v>
      </c>
      <c r="T77" s="6">
        <f t="shared" si="18"/>
        <v>91.228070175438603</v>
      </c>
      <c r="U77" s="5">
        <f t="shared" si="18"/>
        <v>0.47416229508196733</v>
      </c>
      <c r="V77" s="5">
        <f t="shared" si="18"/>
        <v>44.473434426229502</v>
      </c>
      <c r="W77" s="6">
        <f t="shared" ref="W77:Z77" si="19">AVERAGE(W2:W73)</f>
        <v>81.360655737704917</v>
      </c>
      <c r="X77" s="6">
        <f t="shared" si="19"/>
        <v>168.81967213114754</v>
      </c>
      <c r="Y77" s="5">
        <f t="shared" si="19"/>
        <v>0.25267575757575761</v>
      </c>
      <c r="Z77" s="5">
        <f t="shared" si="19"/>
        <v>14.271559090909092</v>
      </c>
      <c r="AA77" s="6">
        <f t="shared" ref="AA77:AB77" si="20">AVERAGE(AA2:AA73)</f>
        <v>25.984848484848484</v>
      </c>
      <c r="AB77" s="6">
        <f t="shared" si="20"/>
        <v>148.39393939393941</v>
      </c>
    </row>
    <row r="78" spans="1:28" x14ac:dyDescent="0.35">
      <c r="A78" s="5" t="s">
        <v>1502</v>
      </c>
      <c r="F78" s="6">
        <f>STDEV(F2:F73)</f>
        <v>233.70860792749014</v>
      </c>
      <c r="G78" s="5">
        <f t="shared" ref="G78:I78" si="21">STDEV(G2:G73)</f>
        <v>8.8768917168797423E-2</v>
      </c>
      <c r="H78" s="5">
        <f t="shared" si="21"/>
        <v>8.9775998714728328E-2</v>
      </c>
      <c r="I78" s="5">
        <f t="shared" si="21"/>
        <v>11.947801733669976</v>
      </c>
      <c r="J78" s="6">
        <f>STDEV(J2:J73)</f>
        <v>96.550841245568222</v>
      </c>
      <c r="K78" s="5">
        <f t="shared" ref="K78:L78" si="22">STDEV(K2:K73)</f>
        <v>4.7631847139215359E-2</v>
      </c>
      <c r="L78" s="5">
        <f t="shared" si="22"/>
        <v>3.5329625381974723</v>
      </c>
      <c r="M78" s="6">
        <f t="shared" ref="M78:N78" si="23">STDEV(M2:M73)</f>
        <v>11.054991295829261</v>
      </c>
      <c r="N78" s="6">
        <f t="shared" si="23"/>
        <v>93.625112957009733</v>
      </c>
      <c r="Q78" s="5">
        <f t="shared" ref="Q78:R78" si="24">STDEV(Q2:Q73)</f>
        <v>0.15961404000562487</v>
      </c>
      <c r="R78" s="5">
        <f t="shared" si="24"/>
        <v>29.008211736396238</v>
      </c>
      <c r="S78" s="6">
        <f t="shared" ref="S78:V78" si="25">STDEV(S2:S73)</f>
        <v>28.994500818159217</v>
      </c>
      <c r="T78" s="6">
        <f t="shared" si="25"/>
        <v>17.799495923700903</v>
      </c>
      <c r="U78" s="5">
        <f t="shared" si="25"/>
        <v>0.19839226225160947</v>
      </c>
      <c r="V78" s="5">
        <f t="shared" si="25"/>
        <v>31.028452065482764</v>
      </c>
      <c r="W78" s="6">
        <f t="shared" ref="W78:Z78" si="26">STDEV(W2:W73)</f>
        <v>80.586606163159487</v>
      </c>
      <c r="X78" s="6">
        <f t="shared" si="26"/>
        <v>127.09438857226301</v>
      </c>
      <c r="Y78" s="5">
        <f t="shared" si="26"/>
        <v>0.10924998019447954</v>
      </c>
      <c r="Z78" s="5">
        <f t="shared" si="26"/>
        <v>15.627204355285027</v>
      </c>
      <c r="AA78" s="6">
        <f t="shared" ref="AA78:AB78" si="27">STDEV(AA2:AA73)</f>
        <v>45.697497801972759</v>
      </c>
      <c r="AB78" s="6">
        <f t="shared" si="27"/>
        <v>148.87722135916911</v>
      </c>
    </row>
    <row r="80" spans="1:28" x14ac:dyDescent="0.35">
      <c r="A80" s="5" t="s">
        <v>1503</v>
      </c>
      <c r="E80" s="17" t="s">
        <v>1485</v>
      </c>
      <c r="F80">
        <f>COUNT(F3:F7)</f>
        <v>5</v>
      </c>
      <c r="G80">
        <f t="shared" ref="G80:N80" si="28">COUNT(G3:G7)</f>
        <v>5</v>
      </c>
      <c r="H80">
        <f t="shared" si="28"/>
        <v>5</v>
      </c>
      <c r="I80">
        <f t="shared" si="28"/>
        <v>5</v>
      </c>
      <c r="J80">
        <f t="shared" si="28"/>
        <v>5</v>
      </c>
      <c r="K80">
        <f t="shared" si="28"/>
        <v>5</v>
      </c>
      <c r="L80">
        <f t="shared" si="28"/>
        <v>5</v>
      </c>
      <c r="M80">
        <f t="shared" si="28"/>
        <v>5</v>
      </c>
      <c r="N80">
        <f t="shared" si="28"/>
        <v>5</v>
      </c>
      <c r="Q80">
        <f t="shared" ref="Q80:AB80" si="29">COUNT(Q3:Q7)</f>
        <v>5</v>
      </c>
      <c r="R80">
        <f t="shared" si="29"/>
        <v>5</v>
      </c>
      <c r="S80">
        <f t="shared" si="29"/>
        <v>5</v>
      </c>
      <c r="T80">
        <f t="shared" si="29"/>
        <v>5</v>
      </c>
      <c r="U80">
        <f t="shared" si="29"/>
        <v>5</v>
      </c>
      <c r="V80">
        <f t="shared" si="29"/>
        <v>5</v>
      </c>
      <c r="W80">
        <f t="shared" si="29"/>
        <v>5</v>
      </c>
      <c r="X80">
        <f t="shared" si="29"/>
        <v>5</v>
      </c>
      <c r="Y80">
        <f t="shared" si="29"/>
        <v>5</v>
      </c>
      <c r="Z80">
        <f t="shared" si="29"/>
        <v>5</v>
      </c>
      <c r="AA80">
        <f t="shared" si="29"/>
        <v>5</v>
      </c>
      <c r="AB80">
        <f t="shared" si="29"/>
        <v>5</v>
      </c>
    </row>
    <row r="81" spans="1:28" x14ac:dyDescent="0.35">
      <c r="A81" s="5" t="s">
        <v>1504</v>
      </c>
      <c r="F81">
        <f>AVERAGE(F3:F7)</f>
        <v>730.8</v>
      </c>
      <c r="G81">
        <f t="shared" ref="G81:N81" si="30">AVERAGE(G3:G7)</f>
        <v>0.26279999999999998</v>
      </c>
      <c r="H81">
        <f t="shared" si="30"/>
        <v>0.34486</v>
      </c>
      <c r="I81">
        <f t="shared" si="30"/>
        <v>27.750679999999999</v>
      </c>
      <c r="J81">
        <f t="shared" si="30"/>
        <v>214</v>
      </c>
      <c r="K81">
        <f t="shared" si="30"/>
        <v>0.14321999999999999</v>
      </c>
      <c r="L81">
        <f t="shared" si="30"/>
        <v>5.5720000000000006E-2</v>
      </c>
      <c r="M81">
        <f t="shared" si="30"/>
        <v>0.2</v>
      </c>
      <c r="N81">
        <f t="shared" si="30"/>
        <v>359</v>
      </c>
      <c r="Q81">
        <f t="shared" ref="Q81:AB81" si="31">AVERAGE(Q3:Q7)</f>
        <v>0.59741999999999995</v>
      </c>
      <c r="R81">
        <f t="shared" si="31"/>
        <v>55.2</v>
      </c>
      <c r="S81">
        <f t="shared" si="31"/>
        <v>55.2</v>
      </c>
      <c r="T81">
        <f t="shared" si="31"/>
        <v>100</v>
      </c>
      <c r="U81">
        <f t="shared" si="31"/>
        <v>0.66422000000000003</v>
      </c>
      <c r="V81">
        <f t="shared" si="31"/>
        <v>72.655900000000003</v>
      </c>
      <c r="W81">
        <f t="shared" si="31"/>
        <v>197.8</v>
      </c>
      <c r="X81">
        <f t="shared" si="31"/>
        <v>277.8</v>
      </c>
      <c r="Y81">
        <f t="shared" si="31"/>
        <v>0.2893</v>
      </c>
      <c r="Z81">
        <f t="shared" si="31"/>
        <v>17.021239999999999</v>
      </c>
      <c r="AA81">
        <f t="shared" si="31"/>
        <v>16</v>
      </c>
      <c r="AB81">
        <f t="shared" si="31"/>
        <v>94</v>
      </c>
    </row>
    <row r="86" spans="1:28" x14ac:dyDescent="0.35">
      <c r="A86" t="s">
        <v>1499</v>
      </c>
      <c r="B86" t="s">
        <v>528</v>
      </c>
      <c r="C86" t="s">
        <v>1500</v>
      </c>
      <c r="F86">
        <v>593</v>
      </c>
    </row>
  </sheetData>
  <sortState xmlns:xlrd2="http://schemas.microsoft.com/office/spreadsheetml/2017/richdata2" ref="A2:AB73">
    <sortCondition descending="1" ref="D1:D73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158"/>
  <sheetViews>
    <sheetView workbookViewId="0">
      <pane ySplit="1" topLeftCell="A2" activePane="bottomLeft" state="frozen"/>
      <selection pane="bottomLeft" activeCell="I29" sqref="I29:L29"/>
    </sheetView>
  </sheetViews>
  <sheetFormatPr defaultRowHeight="14.5" x14ac:dyDescent="0.35"/>
  <cols>
    <col min="1" max="1" width="10.7265625" customWidth="1"/>
  </cols>
  <sheetData>
    <row r="1" spans="1:38" ht="72.5" x14ac:dyDescent="0.35">
      <c r="A1" s="12" t="s">
        <v>1388</v>
      </c>
      <c r="B1" s="12" t="s">
        <v>325</v>
      </c>
      <c r="C1" s="12" t="s">
        <v>326</v>
      </c>
      <c r="D1" s="12" t="s">
        <v>327</v>
      </c>
      <c r="E1" s="12" t="s">
        <v>328</v>
      </c>
      <c r="F1" s="12" t="s">
        <v>293</v>
      </c>
      <c r="G1" s="13" t="s">
        <v>291</v>
      </c>
      <c r="H1" s="13" t="s">
        <v>292</v>
      </c>
      <c r="I1" s="13" t="s">
        <v>294</v>
      </c>
      <c r="J1" s="13" t="s">
        <v>295</v>
      </c>
      <c r="K1" s="13" t="s">
        <v>302</v>
      </c>
      <c r="L1" s="13" t="s">
        <v>303</v>
      </c>
      <c r="M1" s="13" t="s">
        <v>304</v>
      </c>
      <c r="N1" s="13" t="s">
        <v>305</v>
      </c>
      <c r="O1" s="13" t="s">
        <v>306</v>
      </c>
      <c r="P1" s="13" t="s">
        <v>307</v>
      </c>
      <c r="Q1" s="13" t="s">
        <v>1296</v>
      </c>
      <c r="R1" s="13" t="s">
        <v>1297</v>
      </c>
      <c r="S1" s="13" t="s">
        <v>1298</v>
      </c>
      <c r="T1" s="13" t="s">
        <v>1299</v>
      </c>
      <c r="U1" s="13" t="s">
        <v>1300</v>
      </c>
      <c r="V1" s="13" t="s">
        <v>1301</v>
      </c>
      <c r="W1" s="13" t="s">
        <v>308</v>
      </c>
      <c r="X1" s="13" t="s">
        <v>309</v>
      </c>
      <c r="Y1" s="13" t="s">
        <v>310</v>
      </c>
      <c r="Z1" s="13" t="s">
        <v>311</v>
      </c>
      <c r="AA1" s="13" t="s">
        <v>312</v>
      </c>
      <c r="AB1" s="13" t="s">
        <v>313</v>
      </c>
      <c r="AC1" s="13" t="s">
        <v>314</v>
      </c>
      <c r="AD1" s="13" t="s">
        <v>315</v>
      </c>
      <c r="AE1" s="13" t="s">
        <v>316</v>
      </c>
      <c r="AF1" s="13" t="s">
        <v>317</v>
      </c>
      <c r="AG1" s="13" t="s">
        <v>318</v>
      </c>
      <c r="AH1" s="13" t="s">
        <v>319</v>
      </c>
      <c r="AI1" s="13" t="s">
        <v>320</v>
      </c>
      <c r="AJ1" s="13" t="s">
        <v>321</v>
      </c>
      <c r="AK1" s="13" t="s">
        <v>322</v>
      </c>
      <c r="AL1" s="13" t="s">
        <v>323</v>
      </c>
    </row>
    <row r="2" spans="1:38" x14ac:dyDescent="0.35">
      <c r="A2" s="14" t="s">
        <v>771</v>
      </c>
      <c r="B2" s="14" t="s">
        <v>772</v>
      </c>
      <c r="C2" s="14" t="s">
        <v>773</v>
      </c>
      <c r="D2" s="14" t="s">
        <v>509</v>
      </c>
      <c r="E2" s="14" t="s">
        <v>510</v>
      </c>
      <c r="F2" s="14">
        <v>526</v>
      </c>
      <c r="G2" s="14">
        <v>0.1716</v>
      </c>
      <c r="H2" s="14">
        <v>0.2225</v>
      </c>
      <c r="I2" s="14">
        <v>9.1255000000000006</v>
      </c>
      <c r="J2" s="14">
        <v>48</v>
      </c>
      <c r="K2" s="14">
        <v>0.192</v>
      </c>
      <c r="L2" s="14">
        <v>4.4288999999999996</v>
      </c>
      <c r="M2" s="14">
        <v>19</v>
      </c>
      <c r="N2" s="14">
        <v>429</v>
      </c>
      <c r="O2" s="14">
        <v>60</v>
      </c>
      <c r="P2" s="14">
        <v>488</v>
      </c>
      <c r="Q2" s="14" t="s">
        <v>5</v>
      </c>
      <c r="R2" s="14" t="s">
        <v>5</v>
      </c>
      <c r="S2" s="14" t="s">
        <v>5</v>
      </c>
      <c r="T2" s="14" t="s">
        <v>5</v>
      </c>
      <c r="U2" s="14" t="s">
        <v>5</v>
      </c>
      <c r="V2" s="14" t="s">
        <v>5</v>
      </c>
      <c r="W2" s="14">
        <v>0.45660000000000001</v>
      </c>
      <c r="X2" s="14">
        <v>49.152500000000003</v>
      </c>
      <c r="Y2" s="14">
        <v>29</v>
      </c>
      <c r="Z2" s="14">
        <v>59</v>
      </c>
      <c r="AA2" s="14" t="s">
        <v>5</v>
      </c>
      <c r="AB2" s="14" t="s">
        <v>5</v>
      </c>
      <c r="AC2" s="14" t="s">
        <v>5</v>
      </c>
      <c r="AD2" s="14" t="s">
        <v>5</v>
      </c>
      <c r="AE2" s="14">
        <v>0.45660000000000001</v>
      </c>
      <c r="AF2" s="14">
        <v>49.152500000000003</v>
      </c>
      <c r="AG2" s="14">
        <v>29</v>
      </c>
      <c r="AH2" s="14">
        <v>59</v>
      </c>
      <c r="AI2" s="14">
        <v>0.20380000000000001</v>
      </c>
      <c r="AJ2" s="14">
        <v>0</v>
      </c>
      <c r="AK2" s="14">
        <v>0</v>
      </c>
      <c r="AL2" s="14">
        <v>38</v>
      </c>
    </row>
    <row r="3" spans="1:38" x14ac:dyDescent="0.35">
      <c r="A3" s="14" t="s">
        <v>795</v>
      </c>
      <c r="B3" s="14" t="s">
        <v>654</v>
      </c>
      <c r="C3" s="14" t="s">
        <v>796</v>
      </c>
      <c r="D3" s="14" t="s">
        <v>509</v>
      </c>
      <c r="E3" s="14" t="s">
        <v>797</v>
      </c>
      <c r="F3" s="14">
        <v>453</v>
      </c>
      <c r="G3" s="14">
        <v>0.33210000000000001</v>
      </c>
      <c r="H3" s="14">
        <v>0.31659999999999999</v>
      </c>
      <c r="I3" s="14">
        <v>15.010999999999999</v>
      </c>
      <c r="J3" s="14">
        <v>68</v>
      </c>
      <c r="K3" s="14">
        <v>0.29349999999999998</v>
      </c>
      <c r="L3" s="14">
        <v>11.7021</v>
      </c>
      <c r="M3" s="14">
        <v>44</v>
      </c>
      <c r="N3" s="14">
        <v>376</v>
      </c>
      <c r="O3" s="14">
        <v>77</v>
      </c>
      <c r="P3" s="14">
        <v>452</v>
      </c>
      <c r="Q3" s="14" t="s">
        <v>5</v>
      </c>
      <c r="R3" s="14" t="s">
        <v>5</v>
      </c>
      <c r="S3" s="14" t="s">
        <v>5</v>
      </c>
      <c r="T3" s="14" t="s">
        <v>5</v>
      </c>
      <c r="U3" s="14" t="s">
        <v>5</v>
      </c>
      <c r="V3" s="14" t="s">
        <v>5</v>
      </c>
      <c r="W3" s="14">
        <v>0.43140000000000001</v>
      </c>
      <c r="X3" s="14">
        <v>31.578900000000001</v>
      </c>
      <c r="Y3" s="14">
        <v>24</v>
      </c>
      <c r="Z3" s="14">
        <v>76</v>
      </c>
      <c r="AA3" s="14" t="s">
        <v>5</v>
      </c>
      <c r="AB3" s="14" t="s">
        <v>5</v>
      </c>
      <c r="AC3" s="14" t="s">
        <v>5</v>
      </c>
      <c r="AD3" s="14" t="s">
        <v>5</v>
      </c>
      <c r="AE3" s="14">
        <v>0.43140000000000001</v>
      </c>
      <c r="AF3" s="14">
        <v>31.578900000000001</v>
      </c>
      <c r="AG3" s="14">
        <v>24</v>
      </c>
      <c r="AH3" s="14">
        <v>76</v>
      </c>
      <c r="AI3" s="14">
        <v>0.27829999999999999</v>
      </c>
      <c r="AJ3" s="14">
        <v>0</v>
      </c>
      <c r="AK3" s="14">
        <v>0</v>
      </c>
      <c r="AL3" s="14">
        <v>1</v>
      </c>
    </row>
    <row r="4" spans="1:38" x14ac:dyDescent="0.35">
      <c r="A4" s="14" t="s">
        <v>801</v>
      </c>
      <c r="B4" s="14" t="s">
        <v>654</v>
      </c>
      <c r="C4" s="14" t="s">
        <v>1293</v>
      </c>
      <c r="D4" s="14" t="s">
        <v>509</v>
      </c>
      <c r="E4" s="14" t="s">
        <v>510</v>
      </c>
      <c r="F4" s="14">
        <v>579</v>
      </c>
      <c r="G4" s="14">
        <v>0.24360000000000001</v>
      </c>
      <c r="H4" s="14">
        <v>0.30270000000000002</v>
      </c>
      <c r="I4" s="14">
        <v>19.6891</v>
      </c>
      <c r="J4" s="14">
        <v>114</v>
      </c>
      <c r="K4" s="14">
        <v>0.2117</v>
      </c>
      <c r="L4" s="14">
        <v>6.2937000000000003</v>
      </c>
      <c r="M4" s="14">
        <v>27</v>
      </c>
      <c r="N4" s="14">
        <v>429</v>
      </c>
      <c r="O4" s="14">
        <v>61</v>
      </c>
      <c r="P4" s="14">
        <v>489</v>
      </c>
      <c r="Q4" s="14" t="s">
        <v>5</v>
      </c>
      <c r="R4" s="14" t="s">
        <v>5</v>
      </c>
      <c r="S4" s="14" t="s">
        <v>5</v>
      </c>
      <c r="T4" s="14" t="s">
        <v>5</v>
      </c>
      <c r="U4" s="14" t="s">
        <v>5</v>
      </c>
      <c r="V4" s="14" t="s">
        <v>5</v>
      </c>
      <c r="W4" s="14">
        <v>0.499</v>
      </c>
      <c r="X4" s="14">
        <v>51.666699999999999</v>
      </c>
      <c r="Y4" s="14">
        <v>31</v>
      </c>
      <c r="Z4" s="14">
        <v>60</v>
      </c>
      <c r="AA4" s="14" t="s">
        <v>5</v>
      </c>
      <c r="AB4" s="14" t="s">
        <v>5</v>
      </c>
      <c r="AC4" s="14" t="s">
        <v>5</v>
      </c>
      <c r="AD4" s="14" t="s">
        <v>5</v>
      </c>
      <c r="AE4" s="14">
        <v>0.499</v>
      </c>
      <c r="AF4" s="14">
        <v>51.666699999999999</v>
      </c>
      <c r="AG4" s="14">
        <v>31</v>
      </c>
      <c r="AH4" s="14">
        <v>60</v>
      </c>
      <c r="AI4" s="14">
        <v>0.60589999999999999</v>
      </c>
      <c r="AJ4" s="14">
        <v>62.222200000000001</v>
      </c>
      <c r="AK4" s="14">
        <v>56</v>
      </c>
      <c r="AL4" s="14">
        <v>90</v>
      </c>
    </row>
    <row r="5" spans="1:38" x14ac:dyDescent="0.35">
      <c r="A5" s="14" t="s">
        <v>884</v>
      </c>
      <c r="B5" s="14" t="s">
        <v>654</v>
      </c>
      <c r="C5" s="14" t="s">
        <v>1294</v>
      </c>
      <c r="D5" s="14" t="s">
        <v>509</v>
      </c>
      <c r="E5" s="14" t="s">
        <v>510</v>
      </c>
      <c r="F5" s="14">
        <v>369</v>
      </c>
      <c r="G5" s="14">
        <v>0.17019999999999999</v>
      </c>
      <c r="H5" s="14">
        <v>0.21709999999999999</v>
      </c>
      <c r="I5" s="14">
        <v>8.9430999999999994</v>
      </c>
      <c r="J5" s="14">
        <v>33</v>
      </c>
      <c r="K5" s="14">
        <v>0.16270000000000001</v>
      </c>
      <c r="L5" s="14">
        <v>0.64939999999999998</v>
      </c>
      <c r="M5" s="14">
        <v>2</v>
      </c>
      <c r="N5" s="14">
        <v>308</v>
      </c>
      <c r="O5" s="14">
        <v>61</v>
      </c>
      <c r="P5" s="14">
        <v>368</v>
      </c>
      <c r="Q5" s="14" t="s">
        <v>5</v>
      </c>
      <c r="R5" s="14" t="s">
        <v>5</v>
      </c>
      <c r="S5" s="14" t="s">
        <v>5</v>
      </c>
      <c r="T5" s="14" t="s">
        <v>5</v>
      </c>
      <c r="U5" s="14" t="s">
        <v>5</v>
      </c>
      <c r="V5" s="14" t="s">
        <v>5</v>
      </c>
      <c r="W5" s="14">
        <v>0.499</v>
      </c>
      <c r="X5" s="14">
        <v>51.666699999999999</v>
      </c>
      <c r="Y5" s="14">
        <v>31</v>
      </c>
      <c r="Z5" s="14">
        <v>60</v>
      </c>
      <c r="AA5" s="14" t="s">
        <v>5</v>
      </c>
      <c r="AB5" s="14" t="s">
        <v>5</v>
      </c>
      <c r="AC5" s="14" t="s">
        <v>5</v>
      </c>
      <c r="AD5" s="14" t="s">
        <v>5</v>
      </c>
      <c r="AE5" s="14">
        <v>0.499</v>
      </c>
      <c r="AF5" s="14">
        <v>51.666699999999999</v>
      </c>
      <c r="AG5" s="14">
        <v>31</v>
      </c>
      <c r="AH5" s="14">
        <v>60</v>
      </c>
      <c r="AI5" s="14">
        <v>6.3100000000000003E-2</v>
      </c>
      <c r="AJ5" s="14">
        <v>0</v>
      </c>
      <c r="AK5" s="14">
        <v>0</v>
      </c>
      <c r="AL5" s="14">
        <v>1</v>
      </c>
    </row>
    <row r="6" spans="1:38" x14ac:dyDescent="0.35">
      <c r="A6" s="14" t="s">
        <v>885</v>
      </c>
      <c r="B6" s="14" t="s">
        <v>659</v>
      </c>
      <c r="C6" s="14" t="s">
        <v>1295</v>
      </c>
      <c r="D6" s="14" t="s">
        <v>509</v>
      </c>
      <c r="E6" s="14" t="s">
        <v>510</v>
      </c>
      <c r="F6" s="14">
        <v>438</v>
      </c>
      <c r="G6" s="14">
        <v>0.17019999999999999</v>
      </c>
      <c r="H6" s="14">
        <v>0.19819999999999999</v>
      </c>
      <c r="I6" s="14">
        <v>5.7077999999999998</v>
      </c>
      <c r="J6" s="14">
        <v>25</v>
      </c>
      <c r="K6" s="14">
        <v>0.1454</v>
      </c>
      <c r="L6" s="14">
        <v>0</v>
      </c>
      <c r="M6" s="14">
        <v>0</v>
      </c>
      <c r="N6" s="14">
        <v>163</v>
      </c>
      <c r="O6" s="14">
        <v>5</v>
      </c>
      <c r="P6" s="14">
        <v>167</v>
      </c>
      <c r="Q6" s="14" t="s">
        <v>5</v>
      </c>
      <c r="R6" s="14" t="s">
        <v>5</v>
      </c>
      <c r="S6" s="14" t="s">
        <v>5</v>
      </c>
      <c r="T6" s="14" t="s">
        <v>5</v>
      </c>
      <c r="U6" s="14" t="s">
        <v>5</v>
      </c>
      <c r="V6" s="14" t="s">
        <v>5</v>
      </c>
      <c r="W6" s="14" t="s">
        <v>5</v>
      </c>
      <c r="X6" s="14" t="s">
        <v>5</v>
      </c>
      <c r="Y6" s="14" t="s">
        <v>5</v>
      </c>
      <c r="Z6" s="14" t="s">
        <v>5</v>
      </c>
      <c r="AA6" s="14" t="s">
        <v>5</v>
      </c>
      <c r="AB6" s="14" t="s">
        <v>5</v>
      </c>
      <c r="AC6" s="14" t="s">
        <v>5</v>
      </c>
      <c r="AD6" s="14" t="s">
        <v>5</v>
      </c>
      <c r="AE6" s="14">
        <v>0.3044</v>
      </c>
      <c r="AF6" s="14">
        <v>0</v>
      </c>
      <c r="AG6" s="14">
        <v>0</v>
      </c>
      <c r="AH6" s="14">
        <v>4</v>
      </c>
      <c r="AI6" s="14">
        <v>0.22839999999999999</v>
      </c>
      <c r="AJ6" s="14">
        <v>9.2250999999999994</v>
      </c>
      <c r="AK6" s="14">
        <v>25</v>
      </c>
      <c r="AL6" s="14">
        <v>271</v>
      </c>
    </row>
    <row r="7" spans="1:38" x14ac:dyDescent="0.35">
      <c r="A7" s="4" t="s">
        <v>667</v>
      </c>
      <c r="B7" s="4" t="s">
        <v>20</v>
      </c>
      <c r="C7" s="4" t="s">
        <v>8</v>
      </c>
      <c r="D7" s="4" t="s">
        <v>3</v>
      </c>
      <c r="E7" s="4" t="s">
        <v>9</v>
      </c>
      <c r="F7" s="4">
        <v>585</v>
      </c>
      <c r="G7" s="4">
        <v>0.2399</v>
      </c>
      <c r="H7" s="4">
        <v>0.28270000000000001</v>
      </c>
      <c r="I7" s="4">
        <v>20</v>
      </c>
      <c r="J7" s="4">
        <v>117</v>
      </c>
      <c r="K7" s="4">
        <v>0.19869999999999999</v>
      </c>
      <c r="L7" s="4">
        <v>8.4699000000000009</v>
      </c>
      <c r="M7" s="4">
        <v>31</v>
      </c>
      <c r="N7" s="4">
        <v>366</v>
      </c>
      <c r="O7" s="4">
        <v>103</v>
      </c>
      <c r="P7" s="4">
        <v>468</v>
      </c>
      <c r="Q7" s="4">
        <v>0.12870000000000001</v>
      </c>
      <c r="R7" s="4">
        <v>0</v>
      </c>
      <c r="S7" s="4">
        <v>0</v>
      </c>
      <c r="T7" s="4">
        <v>37</v>
      </c>
      <c r="U7" s="4">
        <v>539</v>
      </c>
      <c r="V7" s="4">
        <v>575</v>
      </c>
      <c r="W7" s="4">
        <v>0.56999999999999995</v>
      </c>
      <c r="X7" s="4">
        <v>65</v>
      </c>
      <c r="Y7" s="4">
        <v>65</v>
      </c>
      <c r="Z7" s="4">
        <v>100</v>
      </c>
      <c r="AA7" s="4">
        <v>0.41270000000000001</v>
      </c>
      <c r="AB7" s="4">
        <v>27.142900000000001</v>
      </c>
      <c r="AC7" s="4">
        <v>19</v>
      </c>
      <c r="AD7" s="4">
        <v>70</v>
      </c>
      <c r="AE7" s="4">
        <v>0.57420000000000004</v>
      </c>
      <c r="AF7" s="4">
        <v>65.686300000000003</v>
      </c>
      <c r="AG7" s="4">
        <v>67</v>
      </c>
      <c r="AH7" s="4">
        <v>102</v>
      </c>
      <c r="AI7" s="4">
        <v>4.1000000000000002E-2</v>
      </c>
      <c r="AJ7" s="4">
        <v>0</v>
      </c>
      <c r="AK7" s="4">
        <v>0</v>
      </c>
      <c r="AL7" s="4">
        <v>10</v>
      </c>
    </row>
    <row r="8" spans="1:38" x14ac:dyDescent="0.35">
      <c r="A8" s="4" t="s">
        <v>669</v>
      </c>
      <c r="B8" s="4" t="s">
        <v>20</v>
      </c>
      <c r="C8" s="4" t="s">
        <v>21</v>
      </c>
      <c r="D8" s="4" t="s">
        <v>3</v>
      </c>
      <c r="E8" s="4" t="s">
        <v>9</v>
      </c>
      <c r="F8" s="4">
        <v>585</v>
      </c>
      <c r="G8" s="4">
        <v>0.24360000000000001</v>
      </c>
      <c r="H8" s="4">
        <v>0.28389999999999999</v>
      </c>
      <c r="I8" s="4">
        <v>20</v>
      </c>
      <c r="J8" s="4">
        <v>117</v>
      </c>
      <c r="K8" s="4">
        <v>0.20100000000000001</v>
      </c>
      <c r="L8" s="4">
        <v>8.4699000000000009</v>
      </c>
      <c r="M8" s="4">
        <v>31</v>
      </c>
      <c r="N8" s="4">
        <v>366</v>
      </c>
      <c r="O8" s="4">
        <v>103</v>
      </c>
      <c r="P8" s="4">
        <v>468</v>
      </c>
      <c r="Q8" s="4">
        <v>0.12889999999999999</v>
      </c>
      <c r="R8" s="4">
        <v>0</v>
      </c>
      <c r="S8" s="4">
        <v>0</v>
      </c>
      <c r="T8" s="4">
        <v>37</v>
      </c>
      <c r="U8" s="4">
        <v>539</v>
      </c>
      <c r="V8" s="4">
        <v>575</v>
      </c>
      <c r="W8" s="4">
        <v>0.57010000000000005</v>
      </c>
      <c r="X8" s="4">
        <v>65</v>
      </c>
      <c r="Y8" s="4">
        <v>65</v>
      </c>
      <c r="Z8" s="4">
        <v>100</v>
      </c>
      <c r="AA8" s="4">
        <v>0.41110000000000002</v>
      </c>
      <c r="AB8" s="4">
        <v>27.142900000000001</v>
      </c>
      <c r="AC8" s="4">
        <v>19</v>
      </c>
      <c r="AD8" s="4">
        <v>70</v>
      </c>
      <c r="AE8" s="4">
        <v>0.57430000000000003</v>
      </c>
      <c r="AF8" s="4">
        <v>65.686300000000003</v>
      </c>
      <c r="AG8" s="4">
        <v>67</v>
      </c>
      <c r="AH8" s="4">
        <v>102</v>
      </c>
      <c r="AI8" s="4">
        <v>4.0099999999999997E-2</v>
      </c>
      <c r="AJ8" s="4">
        <v>0</v>
      </c>
      <c r="AK8" s="4">
        <v>0</v>
      </c>
      <c r="AL8" s="4">
        <v>10</v>
      </c>
    </row>
    <row r="9" spans="1:38" x14ac:dyDescent="0.35">
      <c r="A9" s="4" t="s">
        <v>751</v>
      </c>
      <c r="B9" s="4" t="s">
        <v>20</v>
      </c>
      <c r="C9" s="4" t="s">
        <v>94</v>
      </c>
      <c r="D9" s="4" t="s">
        <v>3</v>
      </c>
      <c r="E9" s="4" t="s">
        <v>9</v>
      </c>
      <c r="F9" s="4">
        <v>585</v>
      </c>
      <c r="G9" s="4">
        <v>0.21929999999999999</v>
      </c>
      <c r="H9" s="4">
        <v>0.27989999999999998</v>
      </c>
      <c r="I9" s="4">
        <v>20.512799999999999</v>
      </c>
      <c r="J9" s="4">
        <v>120</v>
      </c>
      <c r="K9" s="4">
        <v>0.19539999999999999</v>
      </c>
      <c r="L9" s="4">
        <v>7.9234999999999998</v>
      </c>
      <c r="M9" s="4">
        <v>29</v>
      </c>
      <c r="N9" s="4">
        <v>366</v>
      </c>
      <c r="O9" s="4">
        <v>103</v>
      </c>
      <c r="P9" s="4">
        <v>468</v>
      </c>
      <c r="Q9" s="4">
        <v>0.1212</v>
      </c>
      <c r="R9" s="4">
        <v>0</v>
      </c>
      <c r="S9" s="4">
        <v>0</v>
      </c>
      <c r="T9" s="4">
        <v>37</v>
      </c>
      <c r="U9" s="4">
        <v>539</v>
      </c>
      <c r="V9" s="4">
        <v>575</v>
      </c>
      <c r="W9" s="4">
        <v>0.57969999999999999</v>
      </c>
      <c r="X9" s="4">
        <v>70</v>
      </c>
      <c r="Y9" s="4">
        <v>70</v>
      </c>
      <c r="Z9" s="4">
        <v>100</v>
      </c>
      <c r="AA9" s="4">
        <v>0.3962</v>
      </c>
      <c r="AB9" s="4">
        <v>27.142900000000001</v>
      </c>
      <c r="AC9" s="4">
        <v>19</v>
      </c>
      <c r="AD9" s="4">
        <v>70</v>
      </c>
      <c r="AE9" s="4">
        <v>0.58379999999999999</v>
      </c>
      <c r="AF9" s="4">
        <v>70.588200000000001</v>
      </c>
      <c r="AG9" s="4">
        <v>72</v>
      </c>
      <c r="AH9" s="4">
        <v>102</v>
      </c>
      <c r="AI9" s="4">
        <v>4.58E-2</v>
      </c>
      <c r="AJ9" s="4">
        <v>0</v>
      </c>
      <c r="AK9" s="4">
        <v>0</v>
      </c>
      <c r="AL9" s="4">
        <v>10</v>
      </c>
    </row>
    <row r="10" spans="1:38" x14ac:dyDescent="0.35">
      <c r="A10" s="4" t="s">
        <v>752</v>
      </c>
      <c r="B10" s="4" t="s">
        <v>20</v>
      </c>
      <c r="C10" s="4" t="s">
        <v>96</v>
      </c>
      <c r="D10" s="4" t="s">
        <v>3</v>
      </c>
      <c r="E10" s="4" t="s">
        <v>9</v>
      </c>
      <c r="F10" s="4">
        <v>585</v>
      </c>
      <c r="G10" s="4">
        <v>0.22239999999999999</v>
      </c>
      <c r="H10" s="4">
        <v>0.2802</v>
      </c>
      <c r="I10" s="4">
        <v>20</v>
      </c>
      <c r="J10" s="4">
        <v>117</v>
      </c>
      <c r="K10" s="4">
        <v>0.1996</v>
      </c>
      <c r="L10" s="4">
        <v>8.4699000000000009</v>
      </c>
      <c r="M10" s="4">
        <v>31</v>
      </c>
      <c r="N10" s="4">
        <v>366</v>
      </c>
      <c r="O10" s="4">
        <v>103</v>
      </c>
      <c r="P10" s="4">
        <v>468</v>
      </c>
      <c r="Q10" s="4">
        <v>0.123</v>
      </c>
      <c r="R10" s="4">
        <v>0</v>
      </c>
      <c r="S10" s="4">
        <v>0</v>
      </c>
      <c r="T10" s="4">
        <v>37</v>
      </c>
      <c r="U10" s="4">
        <v>539</v>
      </c>
      <c r="V10" s="4">
        <v>575</v>
      </c>
      <c r="W10" s="4">
        <v>0.57010000000000005</v>
      </c>
      <c r="X10" s="4">
        <v>65</v>
      </c>
      <c r="Y10" s="4">
        <v>65</v>
      </c>
      <c r="Z10" s="4">
        <v>100</v>
      </c>
      <c r="AA10" s="4">
        <v>0.39069999999999999</v>
      </c>
      <c r="AB10" s="4">
        <v>27.142900000000001</v>
      </c>
      <c r="AC10" s="4">
        <v>19</v>
      </c>
      <c r="AD10" s="4">
        <v>70</v>
      </c>
      <c r="AE10" s="4">
        <v>0.57430000000000003</v>
      </c>
      <c r="AF10" s="4">
        <v>65.686300000000003</v>
      </c>
      <c r="AG10" s="4">
        <v>67</v>
      </c>
      <c r="AH10" s="4">
        <v>102</v>
      </c>
      <c r="AI10" s="4">
        <v>3.6299999999999999E-2</v>
      </c>
      <c r="AJ10" s="4">
        <v>0</v>
      </c>
      <c r="AK10" s="4">
        <v>0</v>
      </c>
      <c r="AL10" s="4">
        <v>10</v>
      </c>
    </row>
    <row r="11" spans="1:38" x14ac:dyDescent="0.35">
      <c r="A11" s="4" t="s">
        <v>753</v>
      </c>
      <c r="B11" s="4" t="s">
        <v>20</v>
      </c>
      <c r="C11" s="4" t="s">
        <v>98</v>
      </c>
      <c r="D11" s="4" t="s">
        <v>3</v>
      </c>
      <c r="E11" s="4" t="s">
        <v>9</v>
      </c>
      <c r="F11" s="4">
        <v>585</v>
      </c>
      <c r="G11" s="4">
        <v>0.2399</v>
      </c>
      <c r="H11" s="4">
        <v>0.28089999999999998</v>
      </c>
      <c r="I11" s="4">
        <v>20</v>
      </c>
      <c r="J11" s="4">
        <v>117</v>
      </c>
      <c r="K11" s="4">
        <v>0.19980000000000001</v>
      </c>
      <c r="L11" s="4">
        <v>8.4699000000000009</v>
      </c>
      <c r="M11" s="4">
        <v>31</v>
      </c>
      <c r="N11" s="4">
        <v>366</v>
      </c>
      <c r="O11" s="4">
        <v>103</v>
      </c>
      <c r="P11" s="4">
        <v>468</v>
      </c>
      <c r="Q11" s="4">
        <v>0.12870000000000001</v>
      </c>
      <c r="R11" s="4">
        <v>0</v>
      </c>
      <c r="S11" s="4">
        <v>0</v>
      </c>
      <c r="T11" s="4">
        <v>37</v>
      </c>
      <c r="U11" s="4">
        <v>539</v>
      </c>
      <c r="V11" s="4">
        <v>575</v>
      </c>
      <c r="W11" s="4">
        <v>0.5575</v>
      </c>
      <c r="X11" s="4">
        <v>65</v>
      </c>
      <c r="Y11" s="4">
        <v>65</v>
      </c>
      <c r="Z11" s="4">
        <v>100</v>
      </c>
      <c r="AA11" s="4">
        <v>0.41270000000000001</v>
      </c>
      <c r="AB11" s="4">
        <v>27.142900000000001</v>
      </c>
      <c r="AC11" s="4">
        <v>19</v>
      </c>
      <c r="AD11" s="4">
        <v>70</v>
      </c>
      <c r="AE11" s="4">
        <v>0.56020000000000003</v>
      </c>
      <c r="AF11" s="4">
        <v>65.686300000000003</v>
      </c>
      <c r="AG11" s="4">
        <v>67</v>
      </c>
      <c r="AH11" s="4">
        <v>102</v>
      </c>
      <c r="AI11" s="4">
        <v>4.1000000000000002E-2</v>
      </c>
      <c r="AJ11" s="4">
        <v>0</v>
      </c>
      <c r="AK11" s="4">
        <v>0</v>
      </c>
      <c r="AL11" s="4">
        <v>10</v>
      </c>
    </row>
    <row r="12" spans="1:38" x14ac:dyDescent="0.35">
      <c r="A12" s="4" t="s">
        <v>754</v>
      </c>
      <c r="B12" s="4" t="s">
        <v>20</v>
      </c>
      <c r="C12" s="4" t="s">
        <v>100</v>
      </c>
      <c r="D12" s="4" t="s">
        <v>3</v>
      </c>
      <c r="E12" s="4" t="s">
        <v>9</v>
      </c>
      <c r="F12" s="4">
        <v>585</v>
      </c>
      <c r="G12" s="4">
        <v>0.2094</v>
      </c>
      <c r="H12" s="4">
        <v>0.27429999999999999</v>
      </c>
      <c r="I12" s="4">
        <v>19.145299999999999</v>
      </c>
      <c r="J12" s="4">
        <v>112</v>
      </c>
      <c r="K12" s="4">
        <v>0.1961</v>
      </c>
      <c r="L12" s="4">
        <v>7.9234999999999998</v>
      </c>
      <c r="M12" s="4">
        <v>29</v>
      </c>
      <c r="N12" s="4">
        <v>366</v>
      </c>
      <c r="O12" s="4">
        <v>103</v>
      </c>
      <c r="P12" s="4">
        <v>468</v>
      </c>
      <c r="Q12" s="4">
        <v>0.122</v>
      </c>
      <c r="R12" s="4">
        <v>0</v>
      </c>
      <c r="S12" s="4">
        <v>0</v>
      </c>
      <c r="T12" s="4">
        <v>37</v>
      </c>
      <c r="U12" s="4">
        <v>539</v>
      </c>
      <c r="V12" s="4">
        <v>575</v>
      </c>
      <c r="W12" s="4">
        <v>0.55159999999999998</v>
      </c>
      <c r="X12" s="4">
        <v>62</v>
      </c>
      <c r="Y12" s="4">
        <v>62</v>
      </c>
      <c r="Z12" s="4">
        <v>100</v>
      </c>
      <c r="AA12" s="4">
        <v>0.38579999999999998</v>
      </c>
      <c r="AB12" s="4">
        <v>27.142900000000001</v>
      </c>
      <c r="AC12" s="4">
        <v>19</v>
      </c>
      <c r="AD12" s="4">
        <v>70</v>
      </c>
      <c r="AE12" s="4">
        <v>0.55630000000000002</v>
      </c>
      <c r="AF12" s="4">
        <v>62.745100000000001</v>
      </c>
      <c r="AG12" s="4">
        <v>64</v>
      </c>
      <c r="AH12" s="4">
        <v>102</v>
      </c>
      <c r="AI12" s="4">
        <v>4.3099999999999999E-2</v>
      </c>
      <c r="AJ12" s="4">
        <v>0</v>
      </c>
      <c r="AK12" s="4">
        <v>0</v>
      </c>
      <c r="AL12" s="4">
        <v>10</v>
      </c>
    </row>
    <row r="13" spans="1:38" x14ac:dyDescent="0.35">
      <c r="A13" s="4" t="s">
        <v>755</v>
      </c>
      <c r="B13" s="4" t="s">
        <v>20</v>
      </c>
      <c r="C13" s="4" t="s">
        <v>102</v>
      </c>
      <c r="D13" s="4" t="s">
        <v>3</v>
      </c>
      <c r="E13" s="4" t="s">
        <v>9</v>
      </c>
      <c r="F13" s="4">
        <v>585</v>
      </c>
      <c r="G13" s="4">
        <v>0.2364</v>
      </c>
      <c r="H13" s="4">
        <v>0.27629999999999999</v>
      </c>
      <c r="I13" s="4">
        <v>18.974399999999999</v>
      </c>
      <c r="J13" s="4">
        <v>111</v>
      </c>
      <c r="K13" s="4">
        <v>0.20080000000000001</v>
      </c>
      <c r="L13" s="4">
        <v>8.4699000000000009</v>
      </c>
      <c r="M13" s="4">
        <v>31</v>
      </c>
      <c r="N13" s="4">
        <v>366</v>
      </c>
      <c r="O13" s="4">
        <v>103</v>
      </c>
      <c r="P13" s="4">
        <v>468</v>
      </c>
      <c r="Q13" s="4">
        <v>0.11899999999999999</v>
      </c>
      <c r="R13" s="4">
        <v>0</v>
      </c>
      <c r="S13" s="4">
        <v>0</v>
      </c>
      <c r="T13" s="4">
        <v>37</v>
      </c>
      <c r="U13" s="4">
        <v>539</v>
      </c>
      <c r="V13" s="4">
        <v>575</v>
      </c>
      <c r="W13" s="4">
        <v>0.55679999999999996</v>
      </c>
      <c r="X13" s="4">
        <v>65</v>
      </c>
      <c r="Y13" s="4">
        <v>65</v>
      </c>
      <c r="Z13" s="4">
        <v>100</v>
      </c>
      <c r="AA13" s="4">
        <v>0.3755</v>
      </c>
      <c r="AB13" s="4">
        <v>18.571400000000001</v>
      </c>
      <c r="AC13" s="4">
        <v>13</v>
      </c>
      <c r="AD13" s="4">
        <v>70</v>
      </c>
      <c r="AE13" s="4">
        <v>0.55959999999999999</v>
      </c>
      <c r="AF13" s="4">
        <v>65.686300000000003</v>
      </c>
      <c r="AG13" s="4">
        <v>67</v>
      </c>
      <c r="AH13" s="4">
        <v>102</v>
      </c>
      <c r="AI13" s="4">
        <v>3.5999999999999997E-2</v>
      </c>
      <c r="AJ13" s="4">
        <v>0</v>
      </c>
      <c r="AK13" s="4">
        <v>0</v>
      </c>
      <c r="AL13" s="4">
        <v>10</v>
      </c>
    </row>
    <row r="14" spans="1:38" x14ac:dyDescent="0.35">
      <c r="A14" s="4" t="s">
        <v>756</v>
      </c>
      <c r="B14" s="4" t="s">
        <v>20</v>
      </c>
      <c r="C14" s="4" t="s">
        <v>104</v>
      </c>
      <c r="D14" s="4" t="s">
        <v>3</v>
      </c>
      <c r="E14" s="4" t="s">
        <v>9</v>
      </c>
      <c r="F14" s="4">
        <v>585</v>
      </c>
      <c r="G14" s="4">
        <v>0.2399</v>
      </c>
      <c r="H14" s="4">
        <v>0.28199999999999997</v>
      </c>
      <c r="I14" s="4">
        <v>19.658100000000001</v>
      </c>
      <c r="J14" s="4">
        <v>115</v>
      </c>
      <c r="K14" s="4">
        <v>0.2001</v>
      </c>
      <c r="L14" s="4">
        <v>8.4699000000000009</v>
      </c>
      <c r="M14" s="4">
        <v>31</v>
      </c>
      <c r="N14" s="4">
        <v>366</v>
      </c>
      <c r="O14" s="4">
        <v>103</v>
      </c>
      <c r="P14" s="4">
        <v>468</v>
      </c>
      <c r="Q14" s="4">
        <v>0.12870000000000001</v>
      </c>
      <c r="R14" s="4">
        <v>0</v>
      </c>
      <c r="S14" s="4">
        <v>0</v>
      </c>
      <c r="T14" s="4">
        <v>37</v>
      </c>
      <c r="U14" s="4">
        <v>539</v>
      </c>
      <c r="V14" s="4">
        <v>575</v>
      </c>
      <c r="W14" s="4">
        <v>0.56069999999999998</v>
      </c>
      <c r="X14" s="4">
        <v>63</v>
      </c>
      <c r="Y14" s="4">
        <v>63</v>
      </c>
      <c r="Z14" s="4">
        <v>100</v>
      </c>
      <c r="AA14" s="4">
        <v>0.41270000000000001</v>
      </c>
      <c r="AB14" s="4">
        <v>27.142900000000001</v>
      </c>
      <c r="AC14" s="4">
        <v>19</v>
      </c>
      <c r="AD14" s="4">
        <v>70</v>
      </c>
      <c r="AE14" s="4">
        <v>0.56530000000000002</v>
      </c>
      <c r="AF14" s="4">
        <v>63.725499999999997</v>
      </c>
      <c r="AG14" s="4">
        <v>65</v>
      </c>
      <c r="AH14" s="4">
        <v>102</v>
      </c>
      <c r="AI14" s="4">
        <v>4.1000000000000002E-2</v>
      </c>
      <c r="AJ14" s="4">
        <v>0</v>
      </c>
      <c r="AK14" s="4">
        <v>0</v>
      </c>
      <c r="AL14" s="4">
        <v>10</v>
      </c>
    </row>
    <row r="15" spans="1:38" x14ac:dyDescent="0.35">
      <c r="A15" s="4" t="s">
        <v>757</v>
      </c>
      <c r="B15" s="4" t="s">
        <v>20</v>
      </c>
      <c r="C15" s="4" t="s">
        <v>106</v>
      </c>
      <c r="D15" s="4" t="s">
        <v>3</v>
      </c>
      <c r="E15" s="4" t="s">
        <v>9</v>
      </c>
      <c r="F15" s="4">
        <v>585</v>
      </c>
      <c r="G15" s="4">
        <v>0.22919999999999999</v>
      </c>
      <c r="H15" s="4">
        <v>0.27260000000000001</v>
      </c>
      <c r="I15" s="4">
        <v>17.948699999999999</v>
      </c>
      <c r="J15" s="4">
        <v>105</v>
      </c>
      <c r="K15" s="4">
        <v>0.19220000000000001</v>
      </c>
      <c r="L15" s="4">
        <v>6.0109000000000004</v>
      </c>
      <c r="M15" s="4">
        <v>22</v>
      </c>
      <c r="N15" s="4">
        <v>366</v>
      </c>
      <c r="O15" s="4">
        <v>103</v>
      </c>
      <c r="P15" s="4">
        <v>468</v>
      </c>
      <c r="Q15" s="4">
        <v>0.12529999999999999</v>
      </c>
      <c r="R15" s="4">
        <v>0</v>
      </c>
      <c r="S15" s="4">
        <v>0</v>
      </c>
      <c r="T15" s="4">
        <v>37</v>
      </c>
      <c r="U15" s="4">
        <v>539</v>
      </c>
      <c r="V15" s="4">
        <v>575</v>
      </c>
      <c r="W15" s="4">
        <v>0.5575</v>
      </c>
      <c r="X15" s="4">
        <v>65</v>
      </c>
      <c r="Y15" s="4">
        <v>65</v>
      </c>
      <c r="Z15" s="4">
        <v>100</v>
      </c>
      <c r="AA15" s="4">
        <v>0.3851</v>
      </c>
      <c r="AB15" s="4">
        <v>22.857099999999999</v>
      </c>
      <c r="AC15" s="4">
        <v>16</v>
      </c>
      <c r="AD15" s="4">
        <v>70</v>
      </c>
      <c r="AE15" s="4">
        <v>0.56020000000000003</v>
      </c>
      <c r="AF15" s="4">
        <v>65.686300000000003</v>
      </c>
      <c r="AG15" s="4">
        <v>67</v>
      </c>
      <c r="AH15" s="4">
        <v>102</v>
      </c>
      <c r="AI15" s="4">
        <v>3.7699999999999997E-2</v>
      </c>
      <c r="AJ15" s="4">
        <v>0</v>
      </c>
      <c r="AK15" s="4">
        <v>0</v>
      </c>
      <c r="AL15" s="4">
        <v>10</v>
      </c>
    </row>
    <row r="16" spans="1:38" x14ac:dyDescent="0.35">
      <c r="A16" s="4" t="s">
        <v>758</v>
      </c>
      <c r="B16" s="4" t="s">
        <v>20</v>
      </c>
      <c r="C16" s="4" t="s">
        <v>110</v>
      </c>
      <c r="D16" s="4" t="s">
        <v>3</v>
      </c>
      <c r="E16" s="4" t="s">
        <v>9</v>
      </c>
      <c r="F16" s="4">
        <v>585</v>
      </c>
      <c r="G16" s="4">
        <v>0.2364</v>
      </c>
      <c r="H16" s="4">
        <v>0.28220000000000001</v>
      </c>
      <c r="I16" s="4">
        <v>20</v>
      </c>
      <c r="J16" s="4">
        <v>117</v>
      </c>
      <c r="K16" s="4">
        <v>0.2006</v>
      </c>
      <c r="L16" s="4">
        <v>8.4699000000000009</v>
      </c>
      <c r="M16" s="4">
        <v>31</v>
      </c>
      <c r="N16" s="4">
        <v>366</v>
      </c>
      <c r="O16" s="4">
        <v>103</v>
      </c>
      <c r="P16" s="4">
        <v>468</v>
      </c>
      <c r="Q16" s="4">
        <v>0.12379999999999999</v>
      </c>
      <c r="R16" s="4">
        <v>0</v>
      </c>
      <c r="S16" s="4">
        <v>0</v>
      </c>
      <c r="T16" s="4">
        <v>37</v>
      </c>
      <c r="U16" s="4">
        <v>539</v>
      </c>
      <c r="V16" s="4">
        <v>575</v>
      </c>
      <c r="W16" s="4">
        <v>0.57010000000000005</v>
      </c>
      <c r="X16" s="4">
        <v>65</v>
      </c>
      <c r="Y16" s="4">
        <v>65</v>
      </c>
      <c r="Z16" s="4">
        <v>100</v>
      </c>
      <c r="AA16" s="4">
        <v>0.40260000000000001</v>
      </c>
      <c r="AB16" s="4">
        <v>27.142900000000001</v>
      </c>
      <c r="AC16" s="4">
        <v>19</v>
      </c>
      <c r="AD16" s="4">
        <v>70</v>
      </c>
      <c r="AE16" s="4">
        <v>0.57430000000000003</v>
      </c>
      <c r="AF16" s="4">
        <v>65.686300000000003</v>
      </c>
      <c r="AG16" s="4">
        <v>67</v>
      </c>
      <c r="AH16" s="4">
        <v>102</v>
      </c>
      <c r="AI16" s="4">
        <v>3.3799999999999997E-2</v>
      </c>
      <c r="AJ16" s="4">
        <v>0</v>
      </c>
      <c r="AK16" s="4">
        <v>0</v>
      </c>
      <c r="AL16" s="4">
        <v>10</v>
      </c>
    </row>
    <row r="17" spans="1:38" x14ac:dyDescent="0.35">
      <c r="A17" s="4" t="s">
        <v>759</v>
      </c>
      <c r="B17" s="4" t="s">
        <v>20</v>
      </c>
      <c r="C17" s="4" t="s">
        <v>112</v>
      </c>
      <c r="D17" s="4" t="s">
        <v>3</v>
      </c>
      <c r="E17" s="4" t="s">
        <v>9</v>
      </c>
      <c r="F17" s="4">
        <v>585</v>
      </c>
      <c r="G17" s="4">
        <v>0.2364</v>
      </c>
      <c r="H17" s="4">
        <v>0.2823</v>
      </c>
      <c r="I17" s="4">
        <v>20</v>
      </c>
      <c r="J17" s="4">
        <v>117</v>
      </c>
      <c r="K17" s="4">
        <v>0.2006</v>
      </c>
      <c r="L17" s="4">
        <v>8.4699000000000009</v>
      </c>
      <c r="M17" s="4">
        <v>31</v>
      </c>
      <c r="N17" s="4">
        <v>366</v>
      </c>
      <c r="O17" s="4">
        <v>103</v>
      </c>
      <c r="P17" s="4">
        <v>468</v>
      </c>
      <c r="Q17" s="4">
        <v>0.12379999999999999</v>
      </c>
      <c r="R17" s="4">
        <v>0</v>
      </c>
      <c r="S17" s="4">
        <v>0</v>
      </c>
      <c r="T17" s="4">
        <v>37</v>
      </c>
      <c r="U17" s="4">
        <v>539</v>
      </c>
      <c r="V17" s="4">
        <v>575</v>
      </c>
      <c r="W17" s="4">
        <v>0.57010000000000005</v>
      </c>
      <c r="X17" s="4">
        <v>65</v>
      </c>
      <c r="Y17" s="4">
        <v>65</v>
      </c>
      <c r="Z17" s="4">
        <v>100</v>
      </c>
      <c r="AA17" s="4">
        <v>0.4027</v>
      </c>
      <c r="AB17" s="4">
        <v>27.142900000000001</v>
      </c>
      <c r="AC17" s="4">
        <v>19</v>
      </c>
      <c r="AD17" s="4">
        <v>70</v>
      </c>
      <c r="AE17" s="4">
        <v>0.57430000000000003</v>
      </c>
      <c r="AF17" s="4">
        <v>65.686300000000003</v>
      </c>
      <c r="AG17" s="4">
        <v>67</v>
      </c>
      <c r="AH17" s="4">
        <v>102</v>
      </c>
      <c r="AI17" s="4">
        <v>3.7100000000000001E-2</v>
      </c>
      <c r="AJ17" s="4">
        <v>0</v>
      </c>
      <c r="AK17" s="4">
        <v>0</v>
      </c>
      <c r="AL17" s="4">
        <v>10</v>
      </c>
    </row>
    <row r="18" spans="1:38" x14ac:dyDescent="0.35">
      <c r="A18" s="4" t="s">
        <v>760</v>
      </c>
      <c r="B18" s="4" t="s">
        <v>706</v>
      </c>
      <c r="C18" s="4" t="s">
        <v>115</v>
      </c>
      <c r="D18" s="4" t="s">
        <v>3</v>
      </c>
      <c r="E18" s="4" t="s">
        <v>9</v>
      </c>
      <c r="F18" s="4">
        <v>585</v>
      </c>
      <c r="G18" s="4">
        <v>0.20019999999999999</v>
      </c>
      <c r="H18" s="4">
        <v>0.27089999999999997</v>
      </c>
      <c r="I18" s="4">
        <v>19.316199999999998</v>
      </c>
      <c r="J18" s="4">
        <v>113</v>
      </c>
      <c r="K18" s="4">
        <v>0.1943</v>
      </c>
      <c r="L18" s="4">
        <v>7.9234999999999998</v>
      </c>
      <c r="M18" s="4">
        <v>29</v>
      </c>
      <c r="N18" s="4">
        <v>366</v>
      </c>
      <c r="O18" s="4">
        <v>103</v>
      </c>
      <c r="P18" s="4">
        <v>468</v>
      </c>
      <c r="Q18" s="4">
        <v>0.1182</v>
      </c>
      <c r="R18" s="4">
        <v>0</v>
      </c>
      <c r="S18" s="4">
        <v>0</v>
      </c>
      <c r="T18" s="4">
        <v>37</v>
      </c>
      <c r="U18" s="4">
        <v>539</v>
      </c>
      <c r="V18" s="4">
        <v>575</v>
      </c>
      <c r="W18" s="4">
        <v>0.55459999999999998</v>
      </c>
      <c r="X18" s="4">
        <v>65</v>
      </c>
      <c r="Y18" s="4">
        <v>65</v>
      </c>
      <c r="Z18" s="4">
        <v>100</v>
      </c>
      <c r="AA18" s="4">
        <v>0.36909999999999998</v>
      </c>
      <c r="AB18" s="4">
        <v>24.285699999999999</v>
      </c>
      <c r="AC18" s="4">
        <v>17</v>
      </c>
      <c r="AD18" s="4">
        <v>70</v>
      </c>
      <c r="AE18" s="4">
        <v>0.55620000000000003</v>
      </c>
      <c r="AF18" s="4">
        <v>65.686300000000003</v>
      </c>
      <c r="AG18" s="4">
        <v>67</v>
      </c>
      <c r="AH18" s="4">
        <v>102</v>
      </c>
      <c r="AI18" s="4">
        <v>4.1799999999999997E-2</v>
      </c>
      <c r="AJ18" s="4">
        <v>0</v>
      </c>
      <c r="AK18" s="4">
        <v>0</v>
      </c>
      <c r="AL18" s="4">
        <v>10</v>
      </c>
    </row>
    <row r="19" spans="1:38" x14ac:dyDescent="0.35">
      <c r="A19" s="4" t="s">
        <v>768</v>
      </c>
      <c r="B19" s="4" t="s">
        <v>769</v>
      </c>
      <c r="C19" s="4" t="s">
        <v>397</v>
      </c>
      <c r="D19" s="4" t="s">
        <v>3</v>
      </c>
      <c r="E19" s="4" t="s">
        <v>398</v>
      </c>
      <c r="F19" s="4">
        <v>604</v>
      </c>
      <c r="G19" s="4">
        <v>0.31330000000000002</v>
      </c>
      <c r="H19" s="4">
        <v>0.3624</v>
      </c>
      <c r="I19" s="4">
        <v>22.185400000000001</v>
      </c>
      <c r="J19" s="4">
        <v>134</v>
      </c>
      <c r="K19" s="4">
        <v>0.26669999999999999</v>
      </c>
      <c r="L19" s="4">
        <v>9.9461999999999993</v>
      </c>
      <c r="M19" s="4">
        <v>37</v>
      </c>
      <c r="N19" s="4">
        <v>372</v>
      </c>
      <c r="O19" s="4">
        <v>126</v>
      </c>
      <c r="P19" s="4">
        <v>497</v>
      </c>
      <c r="Q19" s="4">
        <v>0.217</v>
      </c>
      <c r="R19" s="4">
        <v>0</v>
      </c>
      <c r="S19" s="4">
        <v>0</v>
      </c>
      <c r="T19" s="4">
        <v>31</v>
      </c>
      <c r="U19" s="4">
        <v>566</v>
      </c>
      <c r="V19" s="4">
        <v>596</v>
      </c>
      <c r="W19" s="4">
        <v>0.76870000000000005</v>
      </c>
      <c r="X19" s="4">
        <v>82</v>
      </c>
      <c r="Y19" s="4">
        <v>82</v>
      </c>
      <c r="Z19" s="4">
        <v>100</v>
      </c>
      <c r="AA19" s="4">
        <v>0.3024</v>
      </c>
      <c r="AB19" s="4">
        <v>1.4705999999999999</v>
      </c>
      <c r="AC19" s="4">
        <v>1</v>
      </c>
      <c r="AD19" s="4">
        <v>68</v>
      </c>
      <c r="AE19" s="4">
        <v>0.73329999999999995</v>
      </c>
      <c r="AF19" s="4">
        <v>76.8</v>
      </c>
      <c r="AG19" s="4">
        <v>96</v>
      </c>
      <c r="AH19" s="4">
        <v>125</v>
      </c>
      <c r="AI19" s="4">
        <v>9.3700000000000006E-2</v>
      </c>
      <c r="AJ19" s="4">
        <v>0</v>
      </c>
      <c r="AK19" s="4">
        <v>0</v>
      </c>
      <c r="AL19" s="4">
        <v>8</v>
      </c>
    </row>
    <row r="20" spans="1:38" x14ac:dyDescent="0.35">
      <c r="A20" s="4" t="s">
        <v>835</v>
      </c>
      <c r="B20" s="4" t="s">
        <v>769</v>
      </c>
      <c r="C20" s="4" t="s">
        <v>206</v>
      </c>
      <c r="D20" s="4" t="s">
        <v>3</v>
      </c>
      <c r="E20" s="4" t="s">
        <v>9</v>
      </c>
      <c r="F20" s="4">
        <v>585</v>
      </c>
      <c r="G20" s="4">
        <v>0.2094</v>
      </c>
      <c r="H20" s="4">
        <v>0.2772</v>
      </c>
      <c r="I20" s="4">
        <v>20.1709</v>
      </c>
      <c r="J20" s="4">
        <v>118</v>
      </c>
      <c r="K20" s="4">
        <v>0.19550000000000001</v>
      </c>
      <c r="L20" s="4">
        <v>7.9234999999999998</v>
      </c>
      <c r="M20" s="4">
        <v>29</v>
      </c>
      <c r="N20" s="4">
        <v>366</v>
      </c>
      <c r="O20" s="4">
        <v>103</v>
      </c>
      <c r="P20" s="4">
        <v>468</v>
      </c>
      <c r="Q20" s="4">
        <v>0.122</v>
      </c>
      <c r="R20" s="4">
        <v>0</v>
      </c>
      <c r="S20" s="4">
        <v>0</v>
      </c>
      <c r="T20" s="4">
        <v>37</v>
      </c>
      <c r="U20" s="4">
        <v>539</v>
      </c>
      <c r="V20" s="4">
        <v>575</v>
      </c>
      <c r="W20" s="4">
        <v>0.57079999999999997</v>
      </c>
      <c r="X20" s="4">
        <v>68</v>
      </c>
      <c r="Y20" s="4">
        <v>68</v>
      </c>
      <c r="Z20" s="4">
        <v>100</v>
      </c>
      <c r="AA20" s="4">
        <v>0.38579999999999998</v>
      </c>
      <c r="AB20" s="4">
        <v>27.142900000000001</v>
      </c>
      <c r="AC20" s="4">
        <v>19</v>
      </c>
      <c r="AD20" s="4">
        <v>70</v>
      </c>
      <c r="AE20" s="4">
        <v>0.57520000000000004</v>
      </c>
      <c r="AF20" s="4">
        <v>68.627499999999998</v>
      </c>
      <c r="AG20" s="4">
        <v>70</v>
      </c>
      <c r="AH20" s="4">
        <v>102</v>
      </c>
      <c r="AI20" s="4">
        <v>4.3099999999999999E-2</v>
      </c>
      <c r="AJ20" s="4">
        <v>0</v>
      </c>
      <c r="AK20" s="4">
        <v>0</v>
      </c>
      <c r="AL20" s="4">
        <v>10</v>
      </c>
    </row>
    <row r="21" spans="1:38" x14ac:dyDescent="0.35">
      <c r="A21" s="4" t="s">
        <v>842</v>
      </c>
      <c r="B21" s="4" t="s">
        <v>843</v>
      </c>
      <c r="C21" s="4" t="s">
        <v>219</v>
      </c>
      <c r="D21" s="4" t="s">
        <v>3</v>
      </c>
      <c r="E21" s="4" t="s">
        <v>176</v>
      </c>
      <c r="F21" s="4">
        <v>585</v>
      </c>
      <c r="G21" s="4">
        <v>0.1759</v>
      </c>
      <c r="H21" s="4">
        <v>0.22090000000000001</v>
      </c>
      <c r="I21" s="4">
        <v>10.5983</v>
      </c>
      <c r="J21" s="4">
        <v>62</v>
      </c>
      <c r="K21" s="4">
        <v>0.1484</v>
      </c>
      <c r="L21" s="4">
        <v>3.8250999999999999</v>
      </c>
      <c r="M21" s="4">
        <v>14</v>
      </c>
      <c r="N21" s="4">
        <v>366</v>
      </c>
      <c r="O21" s="4">
        <v>104</v>
      </c>
      <c r="P21" s="4">
        <v>469</v>
      </c>
      <c r="Q21" s="4">
        <v>0.1517</v>
      </c>
      <c r="R21" s="4">
        <v>0</v>
      </c>
      <c r="S21" s="4">
        <v>0</v>
      </c>
      <c r="T21" s="4">
        <v>36</v>
      </c>
      <c r="U21" s="4">
        <v>540</v>
      </c>
      <c r="V21" s="4">
        <v>575</v>
      </c>
      <c r="W21" s="4">
        <v>0.41649999999999998</v>
      </c>
      <c r="X21" s="4">
        <v>31</v>
      </c>
      <c r="Y21" s="4">
        <v>31</v>
      </c>
      <c r="Z21" s="4">
        <v>100</v>
      </c>
      <c r="AA21" s="4">
        <v>0.36520000000000002</v>
      </c>
      <c r="AB21" s="4">
        <v>20</v>
      </c>
      <c r="AC21" s="4">
        <v>14</v>
      </c>
      <c r="AD21" s="4">
        <v>70</v>
      </c>
      <c r="AE21" s="4">
        <v>0.42409999999999998</v>
      </c>
      <c r="AF21" s="4">
        <v>33.009700000000002</v>
      </c>
      <c r="AG21" s="4">
        <v>34</v>
      </c>
      <c r="AH21" s="4">
        <v>103</v>
      </c>
      <c r="AI21" s="4">
        <v>2.1000000000000001E-2</v>
      </c>
      <c r="AJ21" s="4">
        <v>0</v>
      </c>
      <c r="AK21" s="4">
        <v>0</v>
      </c>
      <c r="AL21" s="4">
        <v>10</v>
      </c>
    </row>
    <row r="22" spans="1:38" x14ac:dyDescent="0.35">
      <c r="A22" s="4" t="s">
        <v>849</v>
      </c>
      <c r="B22" s="4" t="s">
        <v>186</v>
      </c>
      <c r="C22" s="4" t="s">
        <v>221</v>
      </c>
      <c r="D22" s="4" t="s">
        <v>3</v>
      </c>
      <c r="E22" s="4" t="s">
        <v>4</v>
      </c>
      <c r="F22" s="4">
        <v>580</v>
      </c>
      <c r="G22" s="4">
        <v>0.2094</v>
      </c>
      <c r="H22" s="4">
        <v>0.29470000000000002</v>
      </c>
      <c r="I22" s="4">
        <v>19.655200000000001</v>
      </c>
      <c r="J22" s="4">
        <v>114</v>
      </c>
      <c r="K22" s="4">
        <v>0.1867</v>
      </c>
      <c r="L22" s="4">
        <v>3.3058000000000001</v>
      </c>
      <c r="M22" s="4">
        <v>12</v>
      </c>
      <c r="N22" s="4">
        <v>363</v>
      </c>
      <c r="O22" s="4">
        <v>111</v>
      </c>
      <c r="P22" s="4">
        <v>473</v>
      </c>
      <c r="Q22" s="4">
        <v>0.1512</v>
      </c>
      <c r="R22" s="4">
        <v>0</v>
      </c>
      <c r="S22" s="4">
        <v>0</v>
      </c>
      <c r="T22" s="4">
        <v>37</v>
      </c>
      <c r="U22" s="4">
        <v>541</v>
      </c>
      <c r="V22" s="4">
        <v>577</v>
      </c>
      <c r="W22" s="4">
        <v>0.63349999999999995</v>
      </c>
      <c r="X22" s="4">
        <v>76</v>
      </c>
      <c r="Y22" s="4">
        <v>76</v>
      </c>
      <c r="Z22" s="4">
        <v>100</v>
      </c>
      <c r="AA22" s="4">
        <v>0.38540000000000002</v>
      </c>
      <c r="AB22" s="4">
        <v>23.880600000000001</v>
      </c>
      <c r="AC22" s="4">
        <v>16</v>
      </c>
      <c r="AD22" s="4">
        <v>67</v>
      </c>
      <c r="AE22" s="4">
        <v>0.65180000000000005</v>
      </c>
      <c r="AF22" s="4">
        <v>78.181799999999996</v>
      </c>
      <c r="AG22" s="4">
        <v>86</v>
      </c>
      <c r="AH22" s="4">
        <v>110</v>
      </c>
      <c r="AI22" s="4">
        <v>1.23E-2</v>
      </c>
      <c r="AJ22" s="4">
        <v>0</v>
      </c>
      <c r="AK22" s="4">
        <v>0</v>
      </c>
      <c r="AL22" s="4">
        <v>3</v>
      </c>
    </row>
    <row r="23" spans="1:38" x14ac:dyDescent="0.35">
      <c r="A23" s="4" t="s">
        <v>879</v>
      </c>
      <c r="B23" s="4" t="s">
        <v>20</v>
      </c>
      <c r="C23" s="4" t="s">
        <v>250</v>
      </c>
      <c r="D23" s="4" t="s">
        <v>3</v>
      </c>
      <c r="E23" s="4" t="s">
        <v>9</v>
      </c>
      <c r="F23" s="4">
        <v>585</v>
      </c>
      <c r="G23" s="4">
        <v>0.20019999999999999</v>
      </c>
      <c r="H23" s="4">
        <v>0.26679999999999998</v>
      </c>
      <c r="I23" s="4">
        <v>17.948699999999999</v>
      </c>
      <c r="J23" s="4">
        <v>105</v>
      </c>
      <c r="K23" s="4">
        <v>0.18379999999999999</v>
      </c>
      <c r="L23" s="4">
        <v>5.1913</v>
      </c>
      <c r="M23" s="4">
        <v>19</v>
      </c>
      <c r="N23" s="4">
        <v>366</v>
      </c>
      <c r="O23" s="4">
        <v>103</v>
      </c>
      <c r="P23" s="4">
        <v>468</v>
      </c>
      <c r="Q23" s="4">
        <v>0.122</v>
      </c>
      <c r="R23" s="4">
        <v>0</v>
      </c>
      <c r="S23" s="4">
        <v>0</v>
      </c>
      <c r="T23" s="4">
        <v>37</v>
      </c>
      <c r="U23" s="4">
        <v>539</v>
      </c>
      <c r="V23" s="4">
        <v>575</v>
      </c>
      <c r="W23" s="4">
        <v>0.55859999999999999</v>
      </c>
      <c r="X23" s="4">
        <v>66</v>
      </c>
      <c r="Y23" s="4">
        <v>66</v>
      </c>
      <c r="Z23" s="4">
        <v>100</v>
      </c>
      <c r="AA23" s="4">
        <v>0.37709999999999999</v>
      </c>
      <c r="AB23" s="4">
        <v>25.714300000000001</v>
      </c>
      <c r="AC23" s="4">
        <v>18</v>
      </c>
      <c r="AD23" s="4">
        <v>70</v>
      </c>
      <c r="AE23" s="4">
        <v>0.56310000000000004</v>
      </c>
      <c r="AF23" s="4">
        <v>66.666700000000006</v>
      </c>
      <c r="AG23" s="4">
        <v>68</v>
      </c>
      <c r="AH23" s="4">
        <v>102</v>
      </c>
      <c r="AI23" s="4">
        <v>4.3099999999999999E-2</v>
      </c>
      <c r="AJ23" s="4">
        <v>0</v>
      </c>
      <c r="AK23" s="4">
        <v>0</v>
      </c>
      <c r="AL23" s="4">
        <v>10</v>
      </c>
    </row>
    <row r="24" spans="1:38" x14ac:dyDescent="0.35">
      <c r="A24" s="4" t="s">
        <v>880</v>
      </c>
      <c r="B24" s="4" t="s">
        <v>706</v>
      </c>
      <c r="C24" s="4" t="s">
        <v>257</v>
      </c>
      <c r="D24" s="4" t="s">
        <v>3</v>
      </c>
      <c r="E24" s="4" t="s">
        <v>9</v>
      </c>
      <c r="F24" s="4">
        <v>585</v>
      </c>
      <c r="G24" s="4">
        <v>0.2399</v>
      </c>
      <c r="H24" s="4">
        <v>0.28149999999999997</v>
      </c>
      <c r="I24" s="4">
        <v>19.658100000000001</v>
      </c>
      <c r="J24" s="4">
        <v>115</v>
      </c>
      <c r="K24" s="4">
        <v>0.20069999999999999</v>
      </c>
      <c r="L24" s="4">
        <v>8.4699000000000009</v>
      </c>
      <c r="M24" s="4">
        <v>31</v>
      </c>
      <c r="N24" s="4">
        <v>366</v>
      </c>
      <c r="O24" s="4">
        <v>103</v>
      </c>
      <c r="P24" s="4">
        <v>468</v>
      </c>
      <c r="Q24" s="4">
        <v>0.1188</v>
      </c>
      <c r="R24" s="4">
        <v>0</v>
      </c>
      <c r="S24" s="4">
        <v>0</v>
      </c>
      <c r="T24" s="4">
        <v>37</v>
      </c>
      <c r="U24" s="4">
        <v>539</v>
      </c>
      <c r="V24" s="4">
        <v>575</v>
      </c>
      <c r="W24" s="4">
        <v>0.57369999999999999</v>
      </c>
      <c r="X24" s="4">
        <v>66</v>
      </c>
      <c r="Y24" s="4">
        <v>66</v>
      </c>
      <c r="Z24" s="4">
        <v>100</v>
      </c>
      <c r="AA24" s="4">
        <v>0.39300000000000002</v>
      </c>
      <c r="AB24" s="4">
        <v>22.857099999999999</v>
      </c>
      <c r="AC24" s="4">
        <v>16</v>
      </c>
      <c r="AD24" s="4">
        <v>70</v>
      </c>
      <c r="AE24" s="4">
        <v>0.57779999999999998</v>
      </c>
      <c r="AF24" s="4">
        <v>66.666700000000006</v>
      </c>
      <c r="AG24" s="4">
        <v>68</v>
      </c>
      <c r="AH24" s="4">
        <v>102</v>
      </c>
      <c r="AI24" s="4">
        <v>3.7600000000000001E-2</v>
      </c>
      <c r="AJ24" s="4">
        <v>0</v>
      </c>
      <c r="AK24" s="4">
        <v>0</v>
      </c>
      <c r="AL24" s="4">
        <v>10</v>
      </c>
    </row>
    <row r="25" spans="1:38" x14ac:dyDescent="0.35">
      <c r="A25" s="4" t="s">
        <v>881</v>
      </c>
      <c r="B25" s="4" t="s">
        <v>654</v>
      </c>
      <c r="C25" s="4" t="s">
        <v>247</v>
      </c>
      <c r="D25" s="4" t="s">
        <v>3</v>
      </c>
      <c r="E25" s="4" t="s">
        <v>9</v>
      </c>
      <c r="F25" s="4">
        <v>585</v>
      </c>
      <c r="G25" s="4">
        <v>0.24360000000000001</v>
      </c>
      <c r="H25" s="4">
        <v>0.28320000000000001</v>
      </c>
      <c r="I25" s="4">
        <v>20</v>
      </c>
      <c r="J25" s="4">
        <v>117</v>
      </c>
      <c r="K25" s="4">
        <v>0.20300000000000001</v>
      </c>
      <c r="L25" s="4">
        <v>8.4699000000000009</v>
      </c>
      <c r="M25" s="4">
        <v>31</v>
      </c>
      <c r="N25" s="4">
        <v>366</v>
      </c>
      <c r="O25" s="4">
        <v>103</v>
      </c>
      <c r="P25" s="4">
        <v>468</v>
      </c>
      <c r="Q25" s="4">
        <v>0.12870000000000001</v>
      </c>
      <c r="R25" s="4">
        <v>0</v>
      </c>
      <c r="S25" s="4">
        <v>0</v>
      </c>
      <c r="T25" s="4">
        <v>37</v>
      </c>
      <c r="U25" s="4">
        <v>539</v>
      </c>
      <c r="V25" s="4">
        <v>575</v>
      </c>
      <c r="W25" s="4">
        <v>0.5575</v>
      </c>
      <c r="X25" s="4">
        <v>65</v>
      </c>
      <c r="Y25" s="4">
        <v>65</v>
      </c>
      <c r="Z25" s="4">
        <v>100</v>
      </c>
      <c r="AA25" s="4">
        <v>0.41499999999999998</v>
      </c>
      <c r="AB25" s="4">
        <v>27.142900000000001</v>
      </c>
      <c r="AC25" s="4">
        <v>19</v>
      </c>
      <c r="AD25" s="4">
        <v>70</v>
      </c>
      <c r="AE25" s="4">
        <v>0.56020000000000003</v>
      </c>
      <c r="AF25" s="4">
        <v>65.686300000000003</v>
      </c>
      <c r="AG25" s="4">
        <v>67</v>
      </c>
      <c r="AH25" s="4">
        <v>102</v>
      </c>
      <c r="AI25" s="4">
        <v>4.1000000000000002E-2</v>
      </c>
      <c r="AJ25" s="4">
        <v>0</v>
      </c>
      <c r="AK25" s="4">
        <v>0</v>
      </c>
      <c r="AL25" s="4">
        <v>10</v>
      </c>
    </row>
    <row r="26" spans="1:38" x14ac:dyDescent="0.35">
      <c r="A26" s="4" t="s">
        <v>882</v>
      </c>
      <c r="B26" s="4" t="s">
        <v>20</v>
      </c>
      <c r="C26" s="4" t="s">
        <v>269</v>
      </c>
      <c r="D26" s="4" t="s">
        <v>3</v>
      </c>
      <c r="E26" s="4" t="s">
        <v>9</v>
      </c>
      <c r="F26" s="4">
        <v>585</v>
      </c>
      <c r="G26" s="4">
        <v>0.2399</v>
      </c>
      <c r="H26" s="4">
        <v>0.27910000000000001</v>
      </c>
      <c r="I26" s="4">
        <v>19.145299999999999</v>
      </c>
      <c r="J26" s="4">
        <v>112</v>
      </c>
      <c r="K26" s="4">
        <v>0.2</v>
      </c>
      <c r="L26" s="4">
        <v>8.4699000000000009</v>
      </c>
      <c r="M26" s="4">
        <v>31</v>
      </c>
      <c r="N26" s="4">
        <v>366</v>
      </c>
      <c r="O26" s="4">
        <v>103</v>
      </c>
      <c r="P26" s="4">
        <v>468</v>
      </c>
      <c r="Q26" s="4">
        <v>0.11890000000000001</v>
      </c>
      <c r="R26" s="4">
        <v>0</v>
      </c>
      <c r="S26" s="4">
        <v>0</v>
      </c>
      <c r="T26" s="4">
        <v>37</v>
      </c>
      <c r="U26" s="4">
        <v>539</v>
      </c>
      <c r="V26" s="4">
        <v>575</v>
      </c>
      <c r="W26" s="4">
        <v>0.56259999999999999</v>
      </c>
      <c r="X26" s="4">
        <v>63</v>
      </c>
      <c r="Y26" s="4">
        <v>63</v>
      </c>
      <c r="Z26" s="4">
        <v>100</v>
      </c>
      <c r="AA26" s="4">
        <v>0.3926</v>
      </c>
      <c r="AB26" s="4">
        <v>22.857099999999999</v>
      </c>
      <c r="AC26" s="4">
        <v>16</v>
      </c>
      <c r="AD26" s="4">
        <v>70</v>
      </c>
      <c r="AE26" s="4">
        <v>0.56689999999999996</v>
      </c>
      <c r="AF26" s="4">
        <v>63.725499999999997</v>
      </c>
      <c r="AG26" s="4">
        <v>65</v>
      </c>
      <c r="AH26" s="4">
        <v>102</v>
      </c>
      <c r="AI26" s="4">
        <v>3.5999999999999997E-2</v>
      </c>
      <c r="AJ26" s="4">
        <v>0</v>
      </c>
      <c r="AK26" s="4">
        <v>0</v>
      </c>
      <c r="AL26" s="4">
        <v>10</v>
      </c>
    </row>
    <row r="27" spans="1:38" x14ac:dyDescent="0.35">
      <c r="A27" s="4" t="s">
        <v>883</v>
      </c>
      <c r="B27" s="4" t="s">
        <v>706</v>
      </c>
      <c r="C27" s="4" t="s">
        <v>274</v>
      </c>
      <c r="D27" s="4" t="s">
        <v>3</v>
      </c>
      <c r="E27" s="4" t="s">
        <v>9</v>
      </c>
      <c r="F27" s="4">
        <v>585</v>
      </c>
      <c r="G27" s="4">
        <v>0.2399</v>
      </c>
      <c r="H27" s="4">
        <v>0.27789999999999998</v>
      </c>
      <c r="I27" s="4">
        <v>19.8291</v>
      </c>
      <c r="J27" s="4">
        <v>116</v>
      </c>
      <c r="K27" s="4">
        <v>0.2001</v>
      </c>
      <c r="L27" s="4">
        <v>8.4699000000000009</v>
      </c>
      <c r="M27" s="4">
        <v>31</v>
      </c>
      <c r="N27" s="4">
        <v>366</v>
      </c>
      <c r="O27" s="4">
        <v>103</v>
      </c>
      <c r="P27" s="4">
        <v>468</v>
      </c>
      <c r="Q27" s="4">
        <v>0.121</v>
      </c>
      <c r="R27" s="4">
        <v>0</v>
      </c>
      <c r="S27" s="4">
        <v>0</v>
      </c>
      <c r="T27" s="4">
        <v>37</v>
      </c>
      <c r="U27" s="4">
        <v>539</v>
      </c>
      <c r="V27" s="4">
        <v>575</v>
      </c>
      <c r="W27" s="4">
        <v>0.55289999999999995</v>
      </c>
      <c r="X27" s="4">
        <v>65</v>
      </c>
      <c r="Y27" s="4">
        <v>65</v>
      </c>
      <c r="Z27" s="4">
        <v>100</v>
      </c>
      <c r="AA27" s="4">
        <v>0.39510000000000001</v>
      </c>
      <c r="AB27" s="4">
        <v>25.714300000000001</v>
      </c>
      <c r="AC27" s="4">
        <v>18</v>
      </c>
      <c r="AD27" s="4">
        <v>70</v>
      </c>
      <c r="AE27" s="4">
        <v>0.55740000000000001</v>
      </c>
      <c r="AF27" s="4">
        <v>65.686300000000003</v>
      </c>
      <c r="AG27" s="4">
        <v>67</v>
      </c>
      <c r="AH27" s="4">
        <v>102</v>
      </c>
      <c r="AI27" s="4">
        <v>3.73E-2</v>
      </c>
      <c r="AJ27" s="4">
        <v>0</v>
      </c>
      <c r="AK27" s="4">
        <v>0</v>
      </c>
      <c r="AL27" s="4">
        <v>10</v>
      </c>
    </row>
    <row r="28" spans="1:38" x14ac:dyDescent="0.35">
      <c r="A28" s="4" t="s">
        <v>888</v>
      </c>
      <c r="B28" s="21" t="s">
        <v>654</v>
      </c>
      <c r="C28" s="21" t="s">
        <v>279</v>
      </c>
      <c r="D28" s="21" t="s">
        <v>3</v>
      </c>
      <c r="E28" s="21" t="s">
        <v>9</v>
      </c>
      <c r="F28" s="21">
        <v>585</v>
      </c>
      <c r="G28" s="21">
        <v>0.2399</v>
      </c>
      <c r="H28" s="21">
        <v>0.27539999999999998</v>
      </c>
      <c r="I28" s="21">
        <v>18.119700000000002</v>
      </c>
      <c r="J28" s="21">
        <v>106</v>
      </c>
      <c r="K28" s="21">
        <v>0.19969999999999999</v>
      </c>
      <c r="L28" s="21">
        <v>8.4699000000000009</v>
      </c>
      <c r="M28" s="21">
        <v>31</v>
      </c>
      <c r="N28" s="21">
        <v>366</v>
      </c>
      <c r="O28" s="21">
        <v>103</v>
      </c>
      <c r="P28" s="21">
        <v>468</v>
      </c>
      <c r="Q28" s="21">
        <v>0.1188</v>
      </c>
      <c r="R28" s="21">
        <v>0</v>
      </c>
      <c r="S28" s="21">
        <v>0</v>
      </c>
      <c r="T28" s="21">
        <v>37</v>
      </c>
      <c r="U28" s="21">
        <v>539</v>
      </c>
      <c r="V28" s="21">
        <v>575</v>
      </c>
      <c r="W28" s="21">
        <v>0.54179999999999995</v>
      </c>
      <c r="X28" s="21">
        <v>57</v>
      </c>
      <c r="Y28" s="21">
        <v>57</v>
      </c>
      <c r="Z28" s="21">
        <v>100</v>
      </c>
      <c r="AA28" s="21">
        <v>0.39300000000000002</v>
      </c>
      <c r="AB28" s="21">
        <v>22.857099999999999</v>
      </c>
      <c r="AC28" s="21">
        <v>16</v>
      </c>
      <c r="AD28" s="21">
        <v>70</v>
      </c>
      <c r="AE28" s="21">
        <v>0.54649999999999999</v>
      </c>
      <c r="AF28" s="21">
        <v>57.8431</v>
      </c>
      <c r="AG28" s="21">
        <v>59</v>
      </c>
      <c r="AH28" s="21">
        <v>102</v>
      </c>
      <c r="AI28" s="21">
        <v>3.7600000000000001E-2</v>
      </c>
      <c r="AJ28" s="21">
        <v>0</v>
      </c>
      <c r="AK28" s="21">
        <v>0</v>
      </c>
      <c r="AL28" s="21">
        <v>10</v>
      </c>
    </row>
    <row r="29" spans="1:38" x14ac:dyDescent="0.35">
      <c r="A29" s="21" t="s">
        <v>1305</v>
      </c>
      <c r="B29" s="21" t="s">
        <v>1306</v>
      </c>
      <c r="C29" s="21" t="s">
        <v>1307</v>
      </c>
      <c r="D29" s="21" t="s">
        <v>3</v>
      </c>
      <c r="E29" s="21" t="s">
        <v>176</v>
      </c>
      <c r="F29" s="21">
        <v>572</v>
      </c>
      <c r="G29" s="21">
        <v>0.15409999999999999</v>
      </c>
      <c r="H29" s="21">
        <v>0.22750000000000001</v>
      </c>
      <c r="I29" s="28">
        <v>13.0662</v>
      </c>
      <c r="J29" s="28">
        <v>75</v>
      </c>
      <c r="K29" s="28">
        <v>0.1411</v>
      </c>
      <c r="L29" s="28">
        <v>1.1460999999999999</v>
      </c>
      <c r="M29" s="21">
        <v>4</v>
      </c>
      <c r="N29" s="21">
        <v>349</v>
      </c>
      <c r="O29" s="21">
        <v>100</v>
      </c>
      <c r="P29" s="21">
        <v>448</v>
      </c>
      <c r="Q29" s="21">
        <v>0.1091</v>
      </c>
      <c r="R29" s="22">
        <v>0</v>
      </c>
      <c r="S29" s="21">
        <v>0</v>
      </c>
      <c r="T29" s="21">
        <v>33</v>
      </c>
      <c r="U29" s="21">
        <v>532</v>
      </c>
      <c r="V29" s="21">
        <v>564</v>
      </c>
      <c r="W29" s="21">
        <v>0.51580000000000004</v>
      </c>
      <c r="X29" s="22">
        <v>54.545499999999997</v>
      </c>
      <c r="Y29" s="21">
        <v>54</v>
      </c>
      <c r="Z29" s="21">
        <v>99</v>
      </c>
      <c r="AA29" s="21">
        <v>0.30840000000000001</v>
      </c>
      <c r="AB29" s="21">
        <v>20.4819</v>
      </c>
      <c r="AC29" s="21">
        <v>17</v>
      </c>
      <c r="AD29" s="21">
        <v>83</v>
      </c>
      <c r="AE29" s="21">
        <v>0.51580000000000004</v>
      </c>
      <c r="AF29" s="21">
        <v>54.545499999999997</v>
      </c>
      <c r="AG29" s="21">
        <v>54</v>
      </c>
      <c r="AH29" s="21">
        <v>99</v>
      </c>
      <c r="AI29" s="21">
        <v>0.1115</v>
      </c>
      <c r="AJ29" s="21">
        <v>0</v>
      </c>
      <c r="AK29" s="21">
        <v>0</v>
      </c>
      <c r="AL29" s="21">
        <v>10</v>
      </c>
    </row>
    <row r="30" spans="1:38" x14ac:dyDescent="0.35">
      <c r="A30" s="14" t="s">
        <v>763</v>
      </c>
      <c r="B30" s="14" t="s">
        <v>764</v>
      </c>
      <c r="C30" s="14" t="s">
        <v>599</v>
      </c>
      <c r="D30" s="14" t="s">
        <v>162</v>
      </c>
      <c r="E30" s="14" t="s">
        <v>600</v>
      </c>
      <c r="F30" s="14">
        <v>584</v>
      </c>
      <c r="G30" s="14">
        <v>0.25219999999999998</v>
      </c>
      <c r="H30" s="14">
        <v>0.31209999999999999</v>
      </c>
      <c r="I30" s="14">
        <v>21.4041</v>
      </c>
      <c r="J30" s="14">
        <v>125</v>
      </c>
      <c r="K30" s="14">
        <v>0.19750000000000001</v>
      </c>
      <c r="L30" s="14">
        <v>0.86709999999999998</v>
      </c>
      <c r="M30" s="14">
        <v>3</v>
      </c>
      <c r="N30" s="14">
        <v>346</v>
      </c>
      <c r="O30" s="14">
        <v>142</v>
      </c>
      <c r="P30" s="14">
        <v>487</v>
      </c>
      <c r="Q30" s="14" t="s">
        <v>5</v>
      </c>
      <c r="R30" s="14" t="s">
        <v>5</v>
      </c>
      <c r="S30" s="14" t="s">
        <v>5</v>
      </c>
      <c r="T30" s="14" t="s">
        <v>5</v>
      </c>
      <c r="U30" s="14" t="s">
        <v>5</v>
      </c>
      <c r="V30" s="14" t="s">
        <v>5</v>
      </c>
      <c r="W30" s="14">
        <v>0.57479999999999998</v>
      </c>
      <c r="X30" s="14">
        <v>67</v>
      </c>
      <c r="Y30" s="14">
        <v>67</v>
      </c>
      <c r="Z30" s="14">
        <v>100</v>
      </c>
      <c r="AA30" s="14" t="s">
        <v>5</v>
      </c>
      <c r="AB30" s="14" t="s">
        <v>5</v>
      </c>
      <c r="AC30" s="14" t="s">
        <v>5</v>
      </c>
      <c r="AD30" s="14" t="s">
        <v>5</v>
      </c>
      <c r="AE30" s="14">
        <v>0.66180000000000005</v>
      </c>
      <c r="AF30" s="14">
        <v>76.595699999999994</v>
      </c>
      <c r="AG30" s="14">
        <v>108</v>
      </c>
      <c r="AH30" s="14">
        <v>141</v>
      </c>
      <c r="AI30" s="14">
        <v>0.21240000000000001</v>
      </c>
      <c r="AJ30" s="14">
        <v>14.433</v>
      </c>
      <c r="AK30" s="14">
        <v>14</v>
      </c>
      <c r="AL30" s="14">
        <v>97</v>
      </c>
    </row>
    <row r="31" spans="1:38" x14ac:dyDescent="0.35">
      <c r="A31" s="14" t="s">
        <v>779</v>
      </c>
      <c r="B31" s="14" t="s">
        <v>654</v>
      </c>
      <c r="C31" s="14" t="s">
        <v>582</v>
      </c>
      <c r="D31" s="14" t="s">
        <v>162</v>
      </c>
      <c r="E31" s="14" t="s">
        <v>163</v>
      </c>
      <c r="F31" s="14">
        <v>1035</v>
      </c>
      <c r="G31" s="14">
        <v>0.38400000000000001</v>
      </c>
      <c r="H31" s="14">
        <v>0.40699999999999997</v>
      </c>
      <c r="I31" s="14">
        <v>36.715000000000003</v>
      </c>
      <c r="J31" s="14">
        <v>380</v>
      </c>
      <c r="K31" s="14">
        <v>0.19769999999999999</v>
      </c>
      <c r="L31" s="14">
        <v>1.4705999999999999</v>
      </c>
      <c r="M31" s="14">
        <v>5</v>
      </c>
      <c r="N31" s="14">
        <v>340</v>
      </c>
      <c r="O31" s="14">
        <v>186</v>
      </c>
      <c r="P31" s="14">
        <v>525</v>
      </c>
      <c r="Q31" s="14">
        <v>0.247</v>
      </c>
      <c r="R31" s="14">
        <v>6.4516</v>
      </c>
      <c r="S31" s="14">
        <v>2</v>
      </c>
      <c r="T31" s="14">
        <v>31</v>
      </c>
      <c r="U31" s="14">
        <v>591</v>
      </c>
      <c r="V31" s="14">
        <v>621</v>
      </c>
      <c r="W31" s="14">
        <v>0.43490000000000001</v>
      </c>
      <c r="X31" s="14">
        <v>22</v>
      </c>
      <c r="Y31" s="14">
        <v>22</v>
      </c>
      <c r="Z31" s="14">
        <v>100</v>
      </c>
      <c r="AA31" s="14">
        <v>0.35449999999999998</v>
      </c>
      <c r="AB31" s="14">
        <v>21.538499999999999</v>
      </c>
      <c r="AC31" s="14">
        <v>14</v>
      </c>
      <c r="AD31" s="14">
        <v>65</v>
      </c>
      <c r="AE31" s="14">
        <v>0.55640000000000001</v>
      </c>
      <c r="AF31" s="14">
        <v>56.216200000000001</v>
      </c>
      <c r="AG31" s="14">
        <v>104</v>
      </c>
      <c r="AH31" s="14">
        <v>185</v>
      </c>
      <c r="AI31" s="14">
        <v>0.5323</v>
      </c>
      <c r="AJ31" s="14">
        <v>61.594200000000001</v>
      </c>
      <c r="AK31" s="14">
        <v>255</v>
      </c>
      <c r="AL31" s="14">
        <v>414</v>
      </c>
    </row>
    <row r="32" spans="1:38" x14ac:dyDescent="0.35">
      <c r="A32" s="14" t="s">
        <v>785</v>
      </c>
      <c r="B32" s="14" t="s">
        <v>654</v>
      </c>
      <c r="C32" s="14" t="s">
        <v>418</v>
      </c>
      <c r="D32" s="14" t="s">
        <v>162</v>
      </c>
      <c r="E32" s="14" t="s">
        <v>419</v>
      </c>
      <c r="F32" s="14">
        <v>542</v>
      </c>
      <c r="G32" s="14">
        <v>0.22409999999999999</v>
      </c>
      <c r="H32" s="14">
        <v>0.24929999999999999</v>
      </c>
      <c r="I32" s="14">
        <v>6.6421000000000001</v>
      </c>
      <c r="J32" s="14">
        <v>36</v>
      </c>
      <c r="K32" s="14">
        <v>0.20319999999999999</v>
      </c>
      <c r="L32" s="14">
        <v>1.7181999999999999</v>
      </c>
      <c r="M32" s="14">
        <v>5</v>
      </c>
      <c r="N32" s="14">
        <v>291</v>
      </c>
      <c r="O32" s="14">
        <v>178</v>
      </c>
      <c r="P32" s="14">
        <v>468</v>
      </c>
      <c r="Q32" s="14">
        <v>0.20910000000000001</v>
      </c>
      <c r="R32" s="14">
        <v>0</v>
      </c>
      <c r="S32" s="14">
        <v>0</v>
      </c>
      <c r="T32" s="14">
        <v>33</v>
      </c>
      <c r="U32" s="14">
        <v>500</v>
      </c>
      <c r="V32" s="14">
        <v>532</v>
      </c>
      <c r="W32" s="14">
        <v>0.41449999999999998</v>
      </c>
      <c r="X32" s="14">
        <v>26</v>
      </c>
      <c r="Y32" s="14">
        <v>26</v>
      </c>
      <c r="Z32" s="14">
        <v>100</v>
      </c>
      <c r="AA32" s="14">
        <v>0.42409999999999998</v>
      </c>
      <c r="AB32" s="14">
        <v>6.4516</v>
      </c>
      <c r="AC32" s="14">
        <v>2</v>
      </c>
      <c r="AD32" s="14">
        <v>31</v>
      </c>
      <c r="AE32" s="14">
        <v>0.31240000000000001</v>
      </c>
      <c r="AF32" s="14">
        <v>16.3842</v>
      </c>
      <c r="AG32" s="14">
        <v>29</v>
      </c>
      <c r="AH32" s="14">
        <v>177</v>
      </c>
      <c r="AI32" s="14">
        <v>6.3399999999999998E-2</v>
      </c>
      <c r="AJ32" s="14">
        <v>0</v>
      </c>
      <c r="AK32" s="14">
        <v>0</v>
      </c>
      <c r="AL32" s="14">
        <v>10</v>
      </c>
    </row>
    <row r="33" spans="1:38" x14ac:dyDescent="0.35">
      <c r="A33" s="14" t="s">
        <v>804</v>
      </c>
      <c r="B33" s="14" t="s">
        <v>654</v>
      </c>
      <c r="C33" s="14" t="s">
        <v>161</v>
      </c>
      <c r="D33" s="14" t="s">
        <v>162</v>
      </c>
      <c r="E33" s="14" t="s">
        <v>163</v>
      </c>
      <c r="F33" s="14">
        <v>620</v>
      </c>
      <c r="G33" s="14">
        <v>0.18809999999999999</v>
      </c>
      <c r="H33" s="14">
        <v>0.27529999999999999</v>
      </c>
      <c r="I33" s="14">
        <v>17.903199999999998</v>
      </c>
      <c r="J33" s="14">
        <v>111</v>
      </c>
      <c r="K33" s="14">
        <v>0.1381</v>
      </c>
      <c r="L33" s="14">
        <v>0.53759999999999997</v>
      </c>
      <c r="M33" s="14">
        <v>2</v>
      </c>
      <c r="N33" s="14">
        <v>372</v>
      </c>
      <c r="O33" s="14">
        <v>84</v>
      </c>
      <c r="P33" s="14">
        <v>455</v>
      </c>
      <c r="Q33" s="14" t="s">
        <v>5</v>
      </c>
      <c r="R33" s="14" t="s">
        <v>5</v>
      </c>
      <c r="S33" s="14" t="s">
        <v>5</v>
      </c>
      <c r="T33" s="14" t="s">
        <v>5</v>
      </c>
      <c r="U33" s="14" t="s">
        <v>5</v>
      </c>
      <c r="V33" s="14" t="s">
        <v>5</v>
      </c>
      <c r="W33" s="14">
        <v>0.48759999999999998</v>
      </c>
      <c r="X33" s="14">
        <v>46.988</v>
      </c>
      <c r="Y33" s="14">
        <v>39</v>
      </c>
      <c r="Z33" s="14">
        <v>83</v>
      </c>
      <c r="AA33" s="14" t="s">
        <v>5</v>
      </c>
      <c r="AB33" s="14" t="s">
        <v>5</v>
      </c>
      <c r="AC33" s="14" t="s">
        <v>5</v>
      </c>
      <c r="AD33" s="14" t="s">
        <v>5</v>
      </c>
      <c r="AE33" s="14">
        <v>0.48759999999999998</v>
      </c>
      <c r="AF33" s="14">
        <v>46.988</v>
      </c>
      <c r="AG33" s="14">
        <v>39</v>
      </c>
      <c r="AH33" s="14">
        <v>83</v>
      </c>
      <c r="AI33" s="14">
        <v>0.47760000000000002</v>
      </c>
      <c r="AJ33" s="14">
        <v>42.424199999999999</v>
      </c>
      <c r="AK33" s="14">
        <v>70</v>
      </c>
      <c r="AL33" s="14">
        <v>165</v>
      </c>
    </row>
    <row r="34" spans="1:38" x14ac:dyDescent="0.35">
      <c r="A34" s="14" t="s">
        <v>808</v>
      </c>
      <c r="B34" s="14" t="s">
        <v>654</v>
      </c>
      <c r="C34" s="14" t="s">
        <v>809</v>
      </c>
      <c r="D34" s="14" t="s">
        <v>162</v>
      </c>
      <c r="E34" s="14" t="s">
        <v>419</v>
      </c>
      <c r="F34" s="14">
        <v>592</v>
      </c>
      <c r="G34" s="14">
        <v>0.374</v>
      </c>
      <c r="H34" s="14">
        <v>0.35299999999999998</v>
      </c>
      <c r="I34" s="14">
        <v>28.5473</v>
      </c>
      <c r="J34" s="14">
        <v>169</v>
      </c>
      <c r="K34" s="14">
        <v>0.22040000000000001</v>
      </c>
      <c r="L34" s="14">
        <v>4.9180000000000001</v>
      </c>
      <c r="M34" s="14">
        <v>15</v>
      </c>
      <c r="N34" s="14">
        <v>305</v>
      </c>
      <c r="O34" s="14">
        <v>270</v>
      </c>
      <c r="P34" s="14">
        <v>574</v>
      </c>
      <c r="Q34" s="14" t="s">
        <v>5</v>
      </c>
      <c r="R34" s="14" t="s">
        <v>5</v>
      </c>
      <c r="S34" s="14" t="s">
        <v>5</v>
      </c>
      <c r="T34" s="14" t="s">
        <v>5</v>
      </c>
      <c r="U34" s="14" t="s">
        <v>5</v>
      </c>
      <c r="V34" s="14" t="s">
        <v>5</v>
      </c>
      <c r="W34" s="14">
        <v>0.54410000000000003</v>
      </c>
      <c r="X34" s="14">
        <v>54</v>
      </c>
      <c r="Y34" s="14">
        <v>54</v>
      </c>
      <c r="Z34" s="14">
        <v>100</v>
      </c>
      <c r="AA34" s="14" t="s">
        <v>5</v>
      </c>
      <c r="AB34" s="14" t="s">
        <v>5</v>
      </c>
      <c r="AC34" s="14" t="s">
        <v>5</v>
      </c>
      <c r="AD34" s="14" t="s">
        <v>5</v>
      </c>
      <c r="AE34" s="14">
        <v>0.5212</v>
      </c>
      <c r="AF34" s="14">
        <v>57.249099999999999</v>
      </c>
      <c r="AG34" s="14">
        <v>154</v>
      </c>
      <c r="AH34" s="14">
        <v>269</v>
      </c>
      <c r="AI34" s="14">
        <v>8.7499999999999994E-2</v>
      </c>
      <c r="AJ34" s="14">
        <v>0</v>
      </c>
      <c r="AK34" s="14">
        <v>0</v>
      </c>
      <c r="AL34" s="14">
        <v>18</v>
      </c>
    </row>
    <row r="35" spans="1:38" x14ac:dyDescent="0.35">
      <c r="A35" s="14" t="s">
        <v>728</v>
      </c>
      <c r="B35" s="14" t="s">
        <v>186</v>
      </c>
      <c r="C35" s="14" t="s">
        <v>73</v>
      </c>
      <c r="D35" s="14" t="s">
        <v>74</v>
      </c>
      <c r="E35" s="14" t="s">
        <v>75</v>
      </c>
      <c r="F35" s="14">
        <v>590</v>
      </c>
      <c r="G35" s="14">
        <v>0.247</v>
      </c>
      <c r="H35" s="14">
        <v>0.26319999999999999</v>
      </c>
      <c r="I35" s="14">
        <v>13.5593</v>
      </c>
      <c r="J35" s="14">
        <v>80</v>
      </c>
      <c r="K35" s="14">
        <v>0.21709999999999999</v>
      </c>
      <c r="L35" s="14">
        <v>4.5575999999999999</v>
      </c>
      <c r="M35" s="14">
        <v>17</v>
      </c>
      <c r="N35" s="14">
        <v>373</v>
      </c>
      <c r="O35" s="14">
        <v>116</v>
      </c>
      <c r="P35" s="14">
        <v>488</v>
      </c>
      <c r="Q35" s="14" t="s">
        <v>5</v>
      </c>
      <c r="R35" s="14" t="s">
        <v>5</v>
      </c>
      <c r="S35" s="14" t="s">
        <v>5</v>
      </c>
      <c r="T35" s="14" t="s">
        <v>5</v>
      </c>
      <c r="U35" s="14" t="s">
        <v>5</v>
      </c>
      <c r="V35" s="14" t="s">
        <v>5</v>
      </c>
      <c r="W35" s="14">
        <v>0.51639999999999997</v>
      </c>
      <c r="X35" s="14">
        <v>62</v>
      </c>
      <c r="Y35" s="14">
        <v>62</v>
      </c>
      <c r="Z35" s="14">
        <v>100</v>
      </c>
      <c r="AA35" s="14" t="s">
        <v>5</v>
      </c>
      <c r="AB35" s="14" t="s">
        <v>5</v>
      </c>
      <c r="AC35" s="14" t="s">
        <v>5</v>
      </c>
      <c r="AD35" s="14" t="s">
        <v>5</v>
      </c>
      <c r="AE35" s="14">
        <v>0.49230000000000002</v>
      </c>
      <c r="AF35" s="14">
        <v>53.912999999999997</v>
      </c>
      <c r="AG35" s="14">
        <v>62</v>
      </c>
      <c r="AH35" s="14">
        <v>115</v>
      </c>
      <c r="AI35" s="14">
        <v>0.17349999999999999</v>
      </c>
      <c r="AJ35" s="14">
        <v>0.98040000000000005</v>
      </c>
      <c r="AK35" s="14">
        <v>1</v>
      </c>
      <c r="AL35" s="14">
        <v>102</v>
      </c>
    </row>
    <row r="36" spans="1:38" x14ac:dyDescent="0.35">
      <c r="A36" s="14" t="s">
        <v>848</v>
      </c>
      <c r="B36" s="14" t="s">
        <v>186</v>
      </c>
      <c r="C36" s="14" t="s">
        <v>465</v>
      </c>
      <c r="D36" s="14" t="s">
        <v>466</v>
      </c>
      <c r="E36" s="14" t="s">
        <v>467</v>
      </c>
      <c r="F36" s="14">
        <v>525</v>
      </c>
      <c r="G36" s="14">
        <v>0.41189999999999999</v>
      </c>
      <c r="H36" s="14">
        <v>0.49440000000000001</v>
      </c>
      <c r="I36" s="14">
        <v>40.761899999999997</v>
      </c>
      <c r="J36" s="14">
        <v>214</v>
      </c>
      <c r="K36" s="14">
        <v>0.30359999999999998</v>
      </c>
      <c r="L36" s="14">
        <v>11.2392</v>
      </c>
      <c r="M36" s="14">
        <v>39</v>
      </c>
      <c r="N36" s="14">
        <v>347</v>
      </c>
      <c r="O36" s="14">
        <v>178</v>
      </c>
      <c r="P36" s="14">
        <v>524</v>
      </c>
      <c r="Q36" s="14" t="s">
        <v>5</v>
      </c>
      <c r="R36" s="14" t="s">
        <v>5</v>
      </c>
      <c r="S36" s="14" t="s">
        <v>5</v>
      </c>
      <c r="T36" s="14" t="s">
        <v>5</v>
      </c>
      <c r="U36" s="14" t="s">
        <v>5</v>
      </c>
      <c r="V36" s="14" t="s">
        <v>5</v>
      </c>
      <c r="W36" s="14">
        <v>0.83560000000000001</v>
      </c>
      <c r="X36" s="14">
        <v>98</v>
      </c>
      <c r="Y36" s="14">
        <v>98</v>
      </c>
      <c r="Z36" s="14">
        <v>100</v>
      </c>
      <c r="AA36" s="14" t="s">
        <v>5</v>
      </c>
      <c r="AB36" s="14" t="s">
        <v>5</v>
      </c>
      <c r="AC36" s="14" t="s">
        <v>5</v>
      </c>
      <c r="AD36" s="14" t="s">
        <v>5</v>
      </c>
      <c r="AE36" s="14">
        <v>0.86970000000000003</v>
      </c>
      <c r="AF36" s="14">
        <v>98.870099999999994</v>
      </c>
      <c r="AG36" s="14">
        <v>175</v>
      </c>
      <c r="AH36" s="14">
        <v>177</v>
      </c>
      <c r="AI36" s="14">
        <v>0.28489999999999999</v>
      </c>
      <c r="AJ36" s="14">
        <v>0</v>
      </c>
      <c r="AK36" s="14">
        <v>0</v>
      </c>
      <c r="AL36" s="14">
        <v>1</v>
      </c>
    </row>
    <row r="37" spans="1:38" x14ac:dyDescent="0.35">
      <c r="A37" s="14" t="s">
        <v>653</v>
      </c>
      <c r="B37" s="14" t="s">
        <v>654</v>
      </c>
      <c r="C37" s="14" t="s">
        <v>530</v>
      </c>
      <c r="D37" s="14" t="s">
        <v>13</v>
      </c>
      <c r="E37" s="14" t="s">
        <v>531</v>
      </c>
      <c r="F37" s="14">
        <v>125</v>
      </c>
      <c r="G37" s="14">
        <v>5.6800000000000003E-2</v>
      </c>
      <c r="H37" s="14">
        <v>0.11890000000000001</v>
      </c>
      <c r="I37" s="14">
        <v>4</v>
      </c>
      <c r="J37" s="14">
        <v>5</v>
      </c>
      <c r="K37" s="14">
        <v>0.14349999999999999</v>
      </c>
      <c r="L37" s="14">
        <v>5.2083000000000004</v>
      </c>
      <c r="M37" s="14">
        <v>5</v>
      </c>
      <c r="N37" s="14">
        <v>96</v>
      </c>
      <c r="O37" s="14">
        <v>4</v>
      </c>
      <c r="P37" s="14">
        <v>99</v>
      </c>
      <c r="Q37" s="14" t="s">
        <v>5</v>
      </c>
      <c r="R37" s="14" t="s">
        <v>5</v>
      </c>
      <c r="S37" s="14" t="s">
        <v>5</v>
      </c>
      <c r="T37" s="14" t="s">
        <v>5</v>
      </c>
      <c r="U37" s="14" t="s">
        <v>5</v>
      </c>
      <c r="V37" s="14" t="s">
        <v>5</v>
      </c>
      <c r="W37" s="14" t="s">
        <v>5</v>
      </c>
      <c r="X37" s="14" t="s">
        <v>5</v>
      </c>
      <c r="Y37" s="14" t="s">
        <v>5</v>
      </c>
      <c r="Z37" s="14" t="s">
        <v>5</v>
      </c>
      <c r="AA37" s="14" t="s">
        <v>5</v>
      </c>
      <c r="AB37" s="14" t="s">
        <v>5</v>
      </c>
      <c r="AC37" s="14" t="s">
        <v>5</v>
      </c>
      <c r="AD37" s="14" t="s">
        <v>5</v>
      </c>
      <c r="AE37" s="14">
        <v>2.41E-2</v>
      </c>
      <c r="AF37" s="14">
        <v>0</v>
      </c>
      <c r="AG37" s="14">
        <v>0</v>
      </c>
      <c r="AH37" s="14">
        <v>3</v>
      </c>
      <c r="AI37" s="14">
        <v>3.8899999999999997E-2</v>
      </c>
      <c r="AJ37" s="14">
        <v>0</v>
      </c>
      <c r="AK37" s="14">
        <v>0</v>
      </c>
      <c r="AL37" s="14">
        <v>26</v>
      </c>
    </row>
    <row r="38" spans="1:38" x14ac:dyDescent="0.35">
      <c r="A38" s="14" t="s">
        <v>655</v>
      </c>
      <c r="B38" s="14" t="s">
        <v>656</v>
      </c>
      <c r="C38" s="14" t="s">
        <v>657</v>
      </c>
      <c r="D38" s="14" t="s">
        <v>13</v>
      </c>
      <c r="E38" s="14" t="s">
        <v>14</v>
      </c>
      <c r="F38" s="14">
        <v>521</v>
      </c>
      <c r="G38" s="14">
        <v>0.23280000000000001</v>
      </c>
      <c r="H38" s="14">
        <v>0.27050000000000002</v>
      </c>
      <c r="I38" s="14">
        <v>11.324400000000001</v>
      </c>
      <c r="J38" s="14">
        <v>59</v>
      </c>
      <c r="K38" s="14">
        <v>0.23499999999999999</v>
      </c>
      <c r="L38" s="14">
        <v>7.0822000000000003</v>
      </c>
      <c r="M38" s="14">
        <v>25</v>
      </c>
      <c r="N38" s="14">
        <v>353</v>
      </c>
      <c r="O38" s="14">
        <v>51</v>
      </c>
      <c r="P38" s="14">
        <v>403</v>
      </c>
      <c r="Q38" s="14" t="s">
        <v>5</v>
      </c>
      <c r="R38" s="14" t="s">
        <v>5</v>
      </c>
      <c r="S38" s="14" t="s">
        <v>5</v>
      </c>
      <c r="T38" s="14" t="s">
        <v>5</v>
      </c>
      <c r="U38" s="14" t="s">
        <v>5</v>
      </c>
      <c r="V38" s="14" t="s">
        <v>5</v>
      </c>
      <c r="W38" s="14">
        <v>0.3145</v>
      </c>
      <c r="X38" s="14">
        <v>2</v>
      </c>
      <c r="Y38" s="14">
        <v>1</v>
      </c>
      <c r="Z38" s="14">
        <v>50</v>
      </c>
      <c r="AA38" s="14" t="s">
        <v>5</v>
      </c>
      <c r="AB38" s="14" t="s">
        <v>5</v>
      </c>
      <c r="AC38" s="14" t="s">
        <v>5</v>
      </c>
      <c r="AD38" s="14" t="s">
        <v>5</v>
      </c>
      <c r="AE38" s="14">
        <v>0.3145</v>
      </c>
      <c r="AF38" s="14">
        <v>2</v>
      </c>
      <c r="AG38" s="14">
        <v>1</v>
      </c>
      <c r="AH38" s="14">
        <v>50</v>
      </c>
      <c r="AI38" s="14">
        <v>0.35799999999999998</v>
      </c>
      <c r="AJ38" s="14">
        <v>27.966100000000001</v>
      </c>
      <c r="AK38" s="14">
        <v>33</v>
      </c>
      <c r="AL38" s="14">
        <v>118</v>
      </c>
    </row>
    <row r="39" spans="1:38" x14ac:dyDescent="0.35">
      <c r="A39" s="14" t="s">
        <v>668</v>
      </c>
      <c r="B39" s="14" t="s">
        <v>654</v>
      </c>
      <c r="C39" s="14" t="s">
        <v>12</v>
      </c>
      <c r="D39" s="14" t="s">
        <v>13</v>
      </c>
      <c r="E39" s="14" t="s">
        <v>14</v>
      </c>
      <c r="F39" s="14">
        <v>641</v>
      </c>
      <c r="G39" s="14">
        <v>0.25409999999999999</v>
      </c>
      <c r="H39" s="14">
        <v>0.27450000000000002</v>
      </c>
      <c r="I39" s="14">
        <v>10.7644</v>
      </c>
      <c r="J39" s="14">
        <v>69</v>
      </c>
      <c r="K39" s="14">
        <v>0.16850000000000001</v>
      </c>
      <c r="L39" s="14">
        <v>0.3165</v>
      </c>
      <c r="M39" s="14">
        <v>1</v>
      </c>
      <c r="N39" s="14">
        <v>316</v>
      </c>
      <c r="O39" s="14">
        <v>157</v>
      </c>
      <c r="P39" s="14">
        <v>472</v>
      </c>
      <c r="Q39" s="14">
        <v>0.2288</v>
      </c>
      <c r="R39" s="14">
        <v>0</v>
      </c>
      <c r="S39" s="14">
        <v>0</v>
      </c>
      <c r="T39" s="14">
        <v>36</v>
      </c>
      <c r="U39" s="14">
        <v>571</v>
      </c>
      <c r="V39" s="14">
        <v>606</v>
      </c>
      <c r="W39" s="14">
        <v>0.42530000000000001</v>
      </c>
      <c r="X39" s="14">
        <v>26</v>
      </c>
      <c r="Y39" s="14">
        <v>26</v>
      </c>
      <c r="Z39" s="14">
        <v>100</v>
      </c>
      <c r="AA39" s="14">
        <v>0.28989999999999999</v>
      </c>
      <c r="AB39" s="14">
        <v>0</v>
      </c>
      <c r="AC39" s="14">
        <v>0</v>
      </c>
      <c r="AD39" s="14">
        <v>98</v>
      </c>
      <c r="AE39" s="14">
        <v>0.40799999999999997</v>
      </c>
      <c r="AF39" s="14">
        <v>25.640999999999998</v>
      </c>
      <c r="AG39" s="14">
        <v>40</v>
      </c>
      <c r="AH39" s="14">
        <v>156</v>
      </c>
      <c r="AI39" s="14">
        <v>0.64119999999999999</v>
      </c>
      <c r="AJ39" s="14">
        <v>80</v>
      </c>
      <c r="AK39" s="14">
        <v>28</v>
      </c>
      <c r="AL39" s="14">
        <v>35</v>
      </c>
    </row>
    <row r="40" spans="1:38" x14ac:dyDescent="0.35">
      <c r="A40" s="14" t="s">
        <v>670</v>
      </c>
      <c r="B40" s="14" t="s">
        <v>671</v>
      </c>
      <c r="C40" s="14" t="s">
        <v>672</v>
      </c>
      <c r="D40" s="14" t="s">
        <v>13</v>
      </c>
      <c r="E40" s="14" t="s">
        <v>462</v>
      </c>
      <c r="F40" s="14">
        <v>587</v>
      </c>
      <c r="G40" s="14">
        <v>0.27150000000000002</v>
      </c>
      <c r="H40" s="14">
        <v>0.32269999999999999</v>
      </c>
      <c r="I40" s="14">
        <v>21.635400000000001</v>
      </c>
      <c r="J40" s="14">
        <v>127</v>
      </c>
      <c r="K40" s="14">
        <v>0.22389999999999999</v>
      </c>
      <c r="L40" s="14">
        <v>1.6807000000000001</v>
      </c>
      <c r="M40" s="14">
        <v>6</v>
      </c>
      <c r="N40" s="14">
        <v>357</v>
      </c>
      <c r="O40" s="14">
        <v>137</v>
      </c>
      <c r="P40" s="14">
        <v>493</v>
      </c>
      <c r="Q40" s="14" t="s">
        <v>5</v>
      </c>
      <c r="R40" s="14" t="s">
        <v>5</v>
      </c>
      <c r="S40" s="14" t="s">
        <v>5</v>
      </c>
      <c r="T40" s="14" t="s">
        <v>5</v>
      </c>
      <c r="U40" s="14" t="s">
        <v>5</v>
      </c>
      <c r="V40" s="14" t="s">
        <v>5</v>
      </c>
      <c r="W40" s="14">
        <v>0.70689999999999997</v>
      </c>
      <c r="X40" s="14">
        <v>94</v>
      </c>
      <c r="Y40" s="14">
        <v>94</v>
      </c>
      <c r="Z40" s="14">
        <v>100</v>
      </c>
      <c r="AA40" s="14" t="s">
        <v>5</v>
      </c>
      <c r="AB40" s="14" t="s">
        <v>5</v>
      </c>
      <c r="AC40" s="14" t="s">
        <v>5</v>
      </c>
      <c r="AD40" s="14" t="s">
        <v>5</v>
      </c>
      <c r="AE40" s="14">
        <v>0.66830000000000001</v>
      </c>
      <c r="AF40" s="14">
        <v>88.970600000000005</v>
      </c>
      <c r="AG40" s="14">
        <v>121</v>
      </c>
      <c r="AH40" s="14">
        <v>136</v>
      </c>
      <c r="AI40" s="14">
        <v>0.19800000000000001</v>
      </c>
      <c r="AJ40" s="14">
        <v>0</v>
      </c>
      <c r="AK40" s="14">
        <v>0</v>
      </c>
      <c r="AL40" s="14">
        <v>94</v>
      </c>
    </row>
    <row r="41" spans="1:38" x14ac:dyDescent="0.35">
      <c r="A41" s="14" t="s">
        <v>675</v>
      </c>
      <c r="B41" s="14" t="s">
        <v>654</v>
      </c>
      <c r="C41" s="14" t="s">
        <v>23</v>
      </c>
      <c r="D41" s="14" t="s">
        <v>13</v>
      </c>
      <c r="E41" s="14" t="s">
        <v>14</v>
      </c>
      <c r="F41" s="14">
        <v>643</v>
      </c>
      <c r="G41" s="14">
        <v>0.2034</v>
      </c>
      <c r="H41" s="14">
        <v>0.2467</v>
      </c>
      <c r="I41" s="14">
        <v>11.042</v>
      </c>
      <c r="J41" s="14">
        <v>71</v>
      </c>
      <c r="K41" s="14">
        <v>0.1226</v>
      </c>
      <c r="L41" s="14">
        <v>0</v>
      </c>
      <c r="M41" s="14">
        <v>0</v>
      </c>
      <c r="N41" s="14">
        <v>246</v>
      </c>
      <c r="O41" s="14">
        <v>161</v>
      </c>
      <c r="P41" s="14">
        <v>406</v>
      </c>
      <c r="Q41" s="14">
        <v>0.19500000000000001</v>
      </c>
      <c r="R41" s="14">
        <v>0</v>
      </c>
      <c r="S41" s="14">
        <v>0</v>
      </c>
      <c r="T41" s="14">
        <v>36</v>
      </c>
      <c r="U41" s="14">
        <v>575</v>
      </c>
      <c r="V41" s="14">
        <v>610</v>
      </c>
      <c r="W41" s="14">
        <v>0.43640000000000001</v>
      </c>
      <c r="X41" s="14">
        <v>26</v>
      </c>
      <c r="Y41" s="14">
        <v>26</v>
      </c>
      <c r="Z41" s="14">
        <v>100</v>
      </c>
      <c r="AA41" s="14">
        <v>0.18129999999999999</v>
      </c>
      <c r="AB41" s="14">
        <v>0</v>
      </c>
      <c r="AC41" s="14">
        <v>0</v>
      </c>
      <c r="AD41" s="14">
        <v>168</v>
      </c>
      <c r="AE41" s="14">
        <v>0.438</v>
      </c>
      <c r="AF41" s="14">
        <v>29.375</v>
      </c>
      <c r="AG41" s="14">
        <v>47</v>
      </c>
      <c r="AH41" s="14">
        <v>160</v>
      </c>
      <c r="AI41" s="14">
        <v>0.63300000000000001</v>
      </c>
      <c r="AJ41" s="14">
        <v>72.7273</v>
      </c>
      <c r="AK41" s="14">
        <v>24</v>
      </c>
      <c r="AL41" s="14">
        <v>33</v>
      </c>
    </row>
    <row r="42" spans="1:38" x14ac:dyDescent="0.35">
      <c r="A42" s="14" t="s">
        <v>676</v>
      </c>
      <c r="B42" s="14" t="s">
        <v>659</v>
      </c>
      <c r="C42" s="14" t="s">
        <v>677</v>
      </c>
      <c r="D42" s="14" t="s">
        <v>13</v>
      </c>
      <c r="E42" s="14" t="s">
        <v>81</v>
      </c>
      <c r="F42" s="14">
        <v>578</v>
      </c>
      <c r="G42" s="14">
        <v>0.13489999999999999</v>
      </c>
      <c r="H42" s="14">
        <v>0.1802</v>
      </c>
      <c r="I42" s="14">
        <v>4.3253000000000004</v>
      </c>
      <c r="J42" s="14">
        <v>25</v>
      </c>
      <c r="K42" s="14">
        <v>0.17499999999999999</v>
      </c>
      <c r="L42" s="14">
        <v>4.4156000000000004</v>
      </c>
      <c r="M42" s="14">
        <v>17</v>
      </c>
      <c r="N42" s="14">
        <v>385</v>
      </c>
      <c r="O42" s="14">
        <v>106</v>
      </c>
      <c r="P42" s="14">
        <v>490</v>
      </c>
      <c r="Q42" s="14" t="s">
        <v>5</v>
      </c>
      <c r="R42" s="14" t="s">
        <v>5</v>
      </c>
      <c r="S42" s="14" t="s">
        <v>5</v>
      </c>
      <c r="T42" s="14" t="s">
        <v>5</v>
      </c>
      <c r="U42" s="14" t="s">
        <v>5</v>
      </c>
      <c r="V42" s="14" t="s">
        <v>5</v>
      </c>
      <c r="W42" s="14">
        <v>0.27450000000000002</v>
      </c>
      <c r="X42" s="14">
        <v>8</v>
      </c>
      <c r="Y42" s="14">
        <v>8</v>
      </c>
      <c r="Z42" s="14">
        <v>100</v>
      </c>
      <c r="AA42" s="14" t="s">
        <v>5</v>
      </c>
      <c r="AB42" s="14" t="s">
        <v>5</v>
      </c>
      <c r="AC42" s="14" t="s">
        <v>5</v>
      </c>
      <c r="AD42" s="14" t="s">
        <v>5</v>
      </c>
      <c r="AE42" s="14">
        <v>0.27189999999999998</v>
      </c>
      <c r="AF42" s="14">
        <v>7.6189999999999998</v>
      </c>
      <c r="AG42" s="14">
        <v>8</v>
      </c>
      <c r="AH42" s="14">
        <v>105</v>
      </c>
      <c r="AI42" s="14">
        <v>9.3799999999999994E-2</v>
      </c>
      <c r="AJ42" s="14">
        <v>0</v>
      </c>
      <c r="AK42" s="14">
        <v>0</v>
      </c>
      <c r="AL42" s="14">
        <v>88</v>
      </c>
    </row>
    <row r="43" spans="1:38" x14ac:dyDescent="0.35">
      <c r="A43" s="14" t="s">
        <v>700</v>
      </c>
      <c r="B43" s="14" t="s">
        <v>654</v>
      </c>
      <c r="C43" s="14" t="s">
        <v>17</v>
      </c>
      <c r="D43" s="14" t="s">
        <v>13</v>
      </c>
      <c r="E43" s="14" t="s">
        <v>18</v>
      </c>
      <c r="F43" s="14">
        <v>720</v>
      </c>
      <c r="G43" s="14">
        <v>0.2364</v>
      </c>
      <c r="H43" s="14">
        <v>0.3019</v>
      </c>
      <c r="I43" s="14">
        <v>19.444400000000002</v>
      </c>
      <c r="J43" s="14">
        <v>140</v>
      </c>
      <c r="K43" s="14">
        <v>0.18740000000000001</v>
      </c>
      <c r="L43" s="14">
        <v>0.8357</v>
      </c>
      <c r="M43" s="14">
        <v>3</v>
      </c>
      <c r="N43" s="14">
        <v>359</v>
      </c>
      <c r="O43" s="14">
        <v>200</v>
      </c>
      <c r="P43" s="14">
        <v>558</v>
      </c>
      <c r="Q43" s="14" t="s">
        <v>5</v>
      </c>
      <c r="R43" s="14" t="s">
        <v>5</v>
      </c>
      <c r="S43" s="14" t="s">
        <v>5</v>
      </c>
      <c r="T43" s="14" t="s">
        <v>5</v>
      </c>
      <c r="U43" s="14" t="s">
        <v>5</v>
      </c>
      <c r="V43" s="14" t="s">
        <v>5</v>
      </c>
      <c r="W43" s="14">
        <v>0.52859999999999996</v>
      </c>
      <c r="X43" s="14">
        <v>56</v>
      </c>
      <c r="Y43" s="14">
        <v>56</v>
      </c>
      <c r="Z43" s="14">
        <v>100</v>
      </c>
      <c r="AA43" s="14" t="s">
        <v>5</v>
      </c>
      <c r="AB43" s="14" t="s">
        <v>5</v>
      </c>
      <c r="AC43" s="14" t="s">
        <v>5</v>
      </c>
      <c r="AD43" s="14" t="s">
        <v>5</v>
      </c>
      <c r="AE43" s="14">
        <v>0.58279999999999998</v>
      </c>
      <c r="AF43" s="14">
        <v>66.331699999999998</v>
      </c>
      <c r="AG43" s="14">
        <v>132</v>
      </c>
      <c r="AH43" s="14">
        <v>199</v>
      </c>
      <c r="AI43" s="14">
        <v>0.2107</v>
      </c>
      <c r="AJ43" s="14">
        <v>3.0863999999999998</v>
      </c>
      <c r="AK43" s="14">
        <v>5</v>
      </c>
      <c r="AL43" s="14">
        <v>162</v>
      </c>
    </row>
    <row r="44" spans="1:38" x14ac:dyDescent="0.35">
      <c r="A44" s="14" t="s">
        <v>702</v>
      </c>
      <c r="B44" s="14" t="s">
        <v>671</v>
      </c>
      <c r="C44" s="14" t="s">
        <v>557</v>
      </c>
      <c r="D44" s="14" t="s">
        <v>13</v>
      </c>
      <c r="E44" s="14" t="s">
        <v>18</v>
      </c>
      <c r="F44" s="14">
        <v>81</v>
      </c>
      <c r="G44" s="14">
        <v>2.2700000000000001E-2</v>
      </c>
      <c r="H44" s="14">
        <v>3.1199999999999999E-2</v>
      </c>
      <c r="I44" s="14">
        <v>0</v>
      </c>
      <c r="J44" s="14">
        <v>0</v>
      </c>
      <c r="K44" s="14">
        <v>3.1099999999999999E-2</v>
      </c>
      <c r="L44" s="14">
        <v>0</v>
      </c>
      <c r="M44" s="14">
        <v>0</v>
      </c>
      <c r="N44" s="14">
        <v>80</v>
      </c>
      <c r="O44" s="14">
        <v>1</v>
      </c>
      <c r="P44" s="14">
        <v>80</v>
      </c>
      <c r="Q44" s="14" t="s">
        <v>5</v>
      </c>
      <c r="R44" s="14" t="s">
        <v>5</v>
      </c>
      <c r="S44" s="14" t="s">
        <v>5</v>
      </c>
      <c r="T44" s="14" t="s">
        <v>5</v>
      </c>
      <c r="U44" s="14" t="s">
        <v>5</v>
      </c>
      <c r="V44" s="14" t="s">
        <v>5</v>
      </c>
      <c r="W44" s="14" t="s">
        <v>5</v>
      </c>
      <c r="X44" s="14" t="s">
        <v>5</v>
      </c>
      <c r="Y44" s="14" t="s">
        <v>5</v>
      </c>
      <c r="Z44" s="14" t="s">
        <v>5</v>
      </c>
      <c r="AA44" s="14" t="s">
        <v>5</v>
      </c>
      <c r="AB44" s="14" t="s">
        <v>5</v>
      </c>
      <c r="AC44" s="14" t="s">
        <v>5</v>
      </c>
      <c r="AD44" s="14" t="s">
        <v>5</v>
      </c>
      <c r="AE44" s="14" t="s">
        <v>5</v>
      </c>
      <c r="AF44" s="14" t="s">
        <v>5</v>
      </c>
      <c r="AG44" s="14" t="s">
        <v>5</v>
      </c>
      <c r="AH44" s="14" t="s">
        <v>5</v>
      </c>
      <c r="AI44" s="14">
        <v>3.8899999999999997E-2</v>
      </c>
      <c r="AJ44" s="14">
        <v>0</v>
      </c>
      <c r="AK44" s="14">
        <v>0</v>
      </c>
      <c r="AL44" s="14">
        <v>1</v>
      </c>
    </row>
    <row r="45" spans="1:38" x14ac:dyDescent="0.35">
      <c r="A45" s="14" t="s">
        <v>703</v>
      </c>
      <c r="B45" s="14" t="s">
        <v>654</v>
      </c>
      <c r="C45" s="14" t="s">
        <v>704</v>
      </c>
      <c r="D45" s="14" t="s">
        <v>13</v>
      </c>
      <c r="E45" s="14" t="s">
        <v>81</v>
      </c>
      <c r="F45" s="14">
        <v>659</v>
      </c>
      <c r="G45" s="14">
        <v>0.2034</v>
      </c>
      <c r="H45" s="14">
        <v>0.28070000000000001</v>
      </c>
      <c r="I45" s="14">
        <v>17.147200000000002</v>
      </c>
      <c r="J45" s="14">
        <v>113</v>
      </c>
      <c r="K45" s="14">
        <v>0.15340000000000001</v>
      </c>
      <c r="L45" s="14">
        <v>0</v>
      </c>
      <c r="M45" s="14">
        <v>0</v>
      </c>
      <c r="N45" s="14">
        <v>372</v>
      </c>
      <c r="O45" s="14">
        <v>196</v>
      </c>
      <c r="P45" s="14">
        <v>567</v>
      </c>
      <c r="Q45" s="14" t="s">
        <v>5</v>
      </c>
      <c r="R45" s="14" t="s">
        <v>5</v>
      </c>
      <c r="S45" s="14" t="s">
        <v>5</v>
      </c>
      <c r="T45" s="14" t="s">
        <v>5</v>
      </c>
      <c r="U45" s="14" t="s">
        <v>5</v>
      </c>
      <c r="V45" s="14" t="s">
        <v>5</v>
      </c>
      <c r="W45" s="14">
        <v>0.54779999999999995</v>
      </c>
      <c r="X45" s="14">
        <v>41</v>
      </c>
      <c r="Y45" s="14">
        <v>41</v>
      </c>
      <c r="Z45" s="14">
        <v>100</v>
      </c>
      <c r="AA45" s="14" t="s">
        <v>5</v>
      </c>
      <c r="AB45" s="14" t="s">
        <v>5</v>
      </c>
      <c r="AC45" s="14" t="s">
        <v>5</v>
      </c>
      <c r="AD45" s="14" t="s">
        <v>5</v>
      </c>
      <c r="AE45" s="14">
        <v>0.58299999999999996</v>
      </c>
      <c r="AF45" s="14">
        <v>57.948700000000002</v>
      </c>
      <c r="AG45" s="14">
        <v>113</v>
      </c>
      <c r="AH45" s="14">
        <v>195</v>
      </c>
      <c r="AI45" s="14">
        <v>0.1542</v>
      </c>
      <c r="AJ45" s="14">
        <v>0</v>
      </c>
      <c r="AK45" s="14">
        <v>0</v>
      </c>
      <c r="AL45" s="14">
        <v>92</v>
      </c>
    </row>
    <row r="46" spans="1:38" x14ac:dyDescent="0.35">
      <c r="A46" s="14" t="s">
        <v>730</v>
      </c>
      <c r="B46" s="14" t="s">
        <v>654</v>
      </c>
      <c r="C46" s="14" t="s">
        <v>80</v>
      </c>
      <c r="D46" s="14" t="s">
        <v>13</v>
      </c>
      <c r="E46" s="14" t="s">
        <v>81</v>
      </c>
      <c r="F46" s="14">
        <v>380</v>
      </c>
      <c r="G46" s="14">
        <v>0.14760000000000001</v>
      </c>
      <c r="H46" s="14">
        <v>0.17299999999999999</v>
      </c>
      <c r="I46" s="14">
        <v>1.0526</v>
      </c>
      <c r="J46" s="14">
        <v>4</v>
      </c>
      <c r="K46" s="14">
        <v>0.16650000000000001</v>
      </c>
      <c r="L46" s="14">
        <v>1.3423</v>
      </c>
      <c r="M46" s="14">
        <v>4</v>
      </c>
      <c r="N46" s="14">
        <v>298</v>
      </c>
      <c r="O46" s="14">
        <v>1</v>
      </c>
      <c r="P46" s="14">
        <v>298</v>
      </c>
      <c r="Q46" s="14" t="s">
        <v>5</v>
      </c>
      <c r="R46" s="14" t="s">
        <v>5</v>
      </c>
      <c r="S46" s="14" t="s">
        <v>5</v>
      </c>
      <c r="T46" s="14" t="s">
        <v>5</v>
      </c>
      <c r="U46" s="14" t="s">
        <v>5</v>
      </c>
      <c r="V46" s="14" t="s">
        <v>5</v>
      </c>
      <c r="W46" s="14" t="s">
        <v>5</v>
      </c>
      <c r="X46" s="14" t="s">
        <v>5</v>
      </c>
      <c r="Y46" s="14" t="s">
        <v>5</v>
      </c>
      <c r="Z46" s="14" t="s">
        <v>5</v>
      </c>
      <c r="AA46" s="14" t="s">
        <v>5</v>
      </c>
      <c r="AB46" s="14" t="s">
        <v>5</v>
      </c>
      <c r="AC46" s="14" t="s">
        <v>5</v>
      </c>
      <c r="AD46" s="14" t="s">
        <v>5</v>
      </c>
      <c r="AE46" s="14" t="s">
        <v>5</v>
      </c>
      <c r="AF46" s="14" t="s">
        <v>5</v>
      </c>
      <c r="AG46" s="14" t="s">
        <v>5</v>
      </c>
      <c r="AH46" s="14" t="s">
        <v>5</v>
      </c>
      <c r="AI46" s="14">
        <v>0.1968</v>
      </c>
      <c r="AJ46" s="14">
        <v>0</v>
      </c>
      <c r="AK46" s="14">
        <v>0</v>
      </c>
      <c r="AL46" s="14">
        <v>82</v>
      </c>
    </row>
    <row r="47" spans="1:38" x14ac:dyDescent="0.35">
      <c r="A47" s="14" t="s">
        <v>747</v>
      </c>
      <c r="B47" s="14" t="s">
        <v>654</v>
      </c>
      <c r="C47" s="14" t="s">
        <v>376</v>
      </c>
      <c r="D47" s="14" t="s">
        <v>13</v>
      </c>
      <c r="E47" s="14" t="s">
        <v>18</v>
      </c>
      <c r="F47" s="14">
        <v>638</v>
      </c>
      <c r="G47" s="14">
        <v>0.1671</v>
      </c>
      <c r="H47" s="14">
        <v>0.25459999999999999</v>
      </c>
      <c r="I47" s="14">
        <v>19.122299999999999</v>
      </c>
      <c r="J47" s="14">
        <v>122</v>
      </c>
      <c r="K47" s="14">
        <v>0.13300000000000001</v>
      </c>
      <c r="L47" s="14">
        <v>0.27250000000000002</v>
      </c>
      <c r="M47" s="14">
        <v>1</v>
      </c>
      <c r="N47" s="14">
        <v>367</v>
      </c>
      <c r="O47" s="14">
        <v>156</v>
      </c>
      <c r="P47" s="14">
        <v>522</v>
      </c>
      <c r="Q47" s="14" t="s">
        <v>5</v>
      </c>
      <c r="R47" s="14" t="s">
        <v>5</v>
      </c>
      <c r="S47" s="14" t="s">
        <v>5</v>
      </c>
      <c r="T47" s="14" t="s">
        <v>5</v>
      </c>
      <c r="U47" s="14" t="s">
        <v>5</v>
      </c>
      <c r="V47" s="14" t="s">
        <v>5</v>
      </c>
      <c r="W47" s="14">
        <v>0.58579999999999999</v>
      </c>
      <c r="X47" s="14">
        <v>79</v>
      </c>
      <c r="Y47" s="14">
        <v>79</v>
      </c>
      <c r="Z47" s="14">
        <v>100</v>
      </c>
      <c r="AA47" s="14" t="s">
        <v>5</v>
      </c>
      <c r="AB47" s="14" t="s">
        <v>5</v>
      </c>
      <c r="AC47" s="14" t="s">
        <v>5</v>
      </c>
      <c r="AD47" s="14" t="s">
        <v>5</v>
      </c>
      <c r="AE47" s="14">
        <v>0.61509999999999998</v>
      </c>
      <c r="AF47" s="14">
        <v>78.064499999999995</v>
      </c>
      <c r="AG47" s="14">
        <v>121</v>
      </c>
      <c r="AH47" s="14">
        <v>155</v>
      </c>
      <c r="AI47" s="14">
        <v>0.1575</v>
      </c>
      <c r="AJ47" s="14">
        <v>0</v>
      </c>
      <c r="AK47" s="14">
        <v>0</v>
      </c>
      <c r="AL47" s="14">
        <v>116</v>
      </c>
    </row>
    <row r="48" spans="1:38" x14ac:dyDescent="0.35">
      <c r="A48" s="14" t="s">
        <v>749</v>
      </c>
      <c r="B48" s="14" t="s">
        <v>654</v>
      </c>
      <c r="C48" s="14" t="s">
        <v>750</v>
      </c>
      <c r="D48" s="14" t="s">
        <v>13</v>
      </c>
      <c r="E48" s="14" t="s">
        <v>531</v>
      </c>
      <c r="F48" s="14">
        <v>1438</v>
      </c>
      <c r="G48" s="14">
        <v>0.13489999999999999</v>
      </c>
      <c r="H48" s="14">
        <v>0.18379999999999999</v>
      </c>
      <c r="I48" s="14">
        <v>4.1725000000000003</v>
      </c>
      <c r="J48" s="14">
        <v>60</v>
      </c>
      <c r="K48" s="14">
        <v>0.1646</v>
      </c>
      <c r="L48" s="14">
        <v>0.81740000000000002</v>
      </c>
      <c r="M48" s="14">
        <v>3</v>
      </c>
      <c r="N48" s="14">
        <v>367</v>
      </c>
      <c r="O48" s="14">
        <v>107</v>
      </c>
      <c r="P48" s="14">
        <v>473</v>
      </c>
      <c r="Q48" s="14" t="s">
        <v>5</v>
      </c>
      <c r="R48" s="14" t="s">
        <v>5</v>
      </c>
      <c r="S48" s="14" t="s">
        <v>5</v>
      </c>
      <c r="T48" s="14" t="s">
        <v>5</v>
      </c>
      <c r="U48" s="14" t="s">
        <v>5</v>
      </c>
      <c r="V48" s="14" t="s">
        <v>5</v>
      </c>
      <c r="W48" s="14">
        <v>0.48280000000000001</v>
      </c>
      <c r="X48" s="14">
        <v>41</v>
      </c>
      <c r="Y48" s="14">
        <v>41</v>
      </c>
      <c r="Z48" s="14">
        <v>100</v>
      </c>
      <c r="AA48" s="14" t="s">
        <v>5</v>
      </c>
      <c r="AB48" s="14" t="s">
        <v>5</v>
      </c>
      <c r="AC48" s="14" t="s">
        <v>5</v>
      </c>
      <c r="AD48" s="14" t="s">
        <v>5</v>
      </c>
      <c r="AE48" s="14">
        <v>0.4672</v>
      </c>
      <c r="AF48" s="14">
        <v>38.679200000000002</v>
      </c>
      <c r="AG48" s="14">
        <v>41</v>
      </c>
      <c r="AH48" s="14">
        <v>106</v>
      </c>
      <c r="AI48" s="14">
        <v>0.16</v>
      </c>
      <c r="AJ48" s="14">
        <v>1.6579999999999999</v>
      </c>
      <c r="AK48" s="14">
        <v>16</v>
      </c>
      <c r="AL48" s="14">
        <v>965</v>
      </c>
    </row>
    <row r="49" spans="1:38" x14ac:dyDescent="0.35">
      <c r="A49" s="14" t="s">
        <v>765</v>
      </c>
      <c r="B49" s="14" t="s">
        <v>654</v>
      </c>
      <c r="C49" s="14" t="s">
        <v>571</v>
      </c>
      <c r="D49" s="14" t="s">
        <v>13</v>
      </c>
      <c r="E49" s="14" t="s">
        <v>531</v>
      </c>
      <c r="F49" s="14">
        <v>361</v>
      </c>
      <c r="G49" s="14">
        <v>0.1671</v>
      </c>
      <c r="H49" s="14">
        <v>0.19939999999999999</v>
      </c>
      <c r="I49" s="14">
        <v>6.0941999999999998</v>
      </c>
      <c r="J49" s="14">
        <v>22</v>
      </c>
      <c r="K49" s="14">
        <v>0.1623</v>
      </c>
      <c r="L49" s="14">
        <v>1.9841</v>
      </c>
      <c r="M49" s="14">
        <v>5</v>
      </c>
      <c r="N49" s="14">
        <v>252</v>
      </c>
      <c r="O49" s="14">
        <v>2</v>
      </c>
      <c r="P49" s="14">
        <v>253</v>
      </c>
      <c r="Q49" s="14">
        <v>0.17460000000000001</v>
      </c>
      <c r="R49" s="14">
        <v>0</v>
      </c>
      <c r="S49" s="14">
        <v>0</v>
      </c>
      <c r="T49" s="14">
        <v>31</v>
      </c>
      <c r="U49" s="14">
        <v>321</v>
      </c>
      <c r="V49" s="14">
        <v>351</v>
      </c>
      <c r="W49" s="14" t="s">
        <v>5</v>
      </c>
      <c r="X49" s="14" t="s">
        <v>5</v>
      </c>
      <c r="Y49" s="14" t="s">
        <v>5</v>
      </c>
      <c r="Z49" s="14" t="s">
        <v>5</v>
      </c>
      <c r="AA49" s="14">
        <v>0.3705</v>
      </c>
      <c r="AB49" s="14">
        <v>23.880600000000001</v>
      </c>
      <c r="AC49" s="14">
        <v>16</v>
      </c>
      <c r="AD49" s="14">
        <v>67</v>
      </c>
      <c r="AE49" s="14">
        <v>0.50549999999999995</v>
      </c>
      <c r="AF49" s="14">
        <v>100</v>
      </c>
      <c r="AG49" s="14">
        <v>1</v>
      </c>
      <c r="AH49" s="14">
        <v>1</v>
      </c>
      <c r="AI49" s="14">
        <v>3.3799999999999997E-2</v>
      </c>
      <c r="AJ49" s="14">
        <v>0</v>
      </c>
      <c r="AK49" s="14">
        <v>0</v>
      </c>
      <c r="AL49" s="14">
        <v>10</v>
      </c>
    </row>
    <row r="50" spans="1:38" x14ac:dyDescent="0.35">
      <c r="A50" s="14" t="s">
        <v>766</v>
      </c>
      <c r="B50" s="14" t="s">
        <v>654</v>
      </c>
      <c r="C50" s="14" t="s">
        <v>119</v>
      </c>
      <c r="D50" s="14" t="s">
        <v>13</v>
      </c>
      <c r="E50" s="14" t="s">
        <v>18</v>
      </c>
      <c r="F50" s="14">
        <v>656</v>
      </c>
      <c r="G50" s="14">
        <v>0.27150000000000002</v>
      </c>
      <c r="H50" s="14">
        <v>0.26450000000000001</v>
      </c>
      <c r="I50" s="14">
        <v>8.8414999999999999</v>
      </c>
      <c r="J50" s="14">
        <v>58</v>
      </c>
      <c r="K50" s="14">
        <v>0.17050000000000001</v>
      </c>
      <c r="L50" s="14">
        <v>1.3889</v>
      </c>
      <c r="M50" s="14">
        <v>5</v>
      </c>
      <c r="N50" s="14">
        <v>360</v>
      </c>
      <c r="O50" s="14">
        <v>182</v>
      </c>
      <c r="P50" s="14">
        <v>541</v>
      </c>
      <c r="Q50" s="14" t="s">
        <v>5</v>
      </c>
      <c r="R50" s="14" t="s">
        <v>5</v>
      </c>
      <c r="S50" s="14" t="s">
        <v>5</v>
      </c>
      <c r="T50" s="14" t="s">
        <v>5</v>
      </c>
      <c r="U50" s="14" t="s">
        <v>5</v>
      </c>
      <c r="V50" s="14" t="s">
        <v>5</v>
      </c>
      <c r="W50" s="14">
        <v>0.35410000000000003</v>
      </c>
      <c r="X50" s="14">
        <v>15</v>
      </c>
      <c r="Y50" s="14">
        <v>15</v>
      </c>
      <c r="Z50" s="14">
        <v>100</v>
      </c>
      <c r="AA50" s="14" t="s">
        <v>5</v>
      </c>
      <c r="AB50" s="14" t="s">
        <v>5</v>
      </c>
      <c r="AC50" s="14" t="s">
        <v>5</v>
      </c>
      <c r="AD50" s="14" t="s">
        <v>5</v>
      </c>
      <c r="AE50" s="14">
        <v>0.41689999999999999</v>
      </c>
      <c r="AF50" s="14">
        <v>26.519300000000001</v>
      </c>
      <c r="AG50" s="14">
        <v>48</v>
      </c>
      <c r="AH50" s="14">
        <v>181</v>
      </c>
      <c r="AI50" s="14">
        <v>0.31890000000000002</v>
      </c>
      <c r="AJ50" s="14">
        <v>4.3478000000000003</v>
      </c>
      <c r="AK50" s="14">
        <v>5</v>
      </c>
      <c r="AL50" s="14">
        <v>115</v>
      </c>
    </row>
    <row r="51" spans="1:38" x14ac:dyDescent="0.35">
      <c r="A51" s="14" t="s">
        <v>767</v>
      </c>
      <c r="B51" s="14" t="s">
        <v>654</v>
      </c>
      <c r="C51" s="14" t="s">
        <v>121</v>
      </c>
      <c r="D51" s="14" t="s">
        <v>13</v>
      </c>
      <c r="E51" s="14" t="s">
        <v>18</v>
      </c>
      <c r="F51" s="14">
        <v>634</v>
      </c>
      <c r="G51" s="14">
        <v>0.17449999999999999</v>
      </c>
      <c r="H51" s="14">
        <v>0.2457</v>
      </c>
      <c r="I51" s="14">
        <v>16.0883</v>
      </c>
      <c r="J51" s="14">
        <v>102</v>
      </c>
      <c r="K51" s="14">
        <v>0.19470000000000001</v>
      </c>
      <c r="L51" s="14">
        <v>6.6666999999999996</v>
      </c>
      <c r="M51" s="14">
        <v>24</v>
      </c>
      <c r="N51" s="14">
        <v>360</v>
      </c>
      <c r="O51" s="14">
        <v>166</v>
      </c>
      <c r="P51" s="14">
        <v>525</v>
      </c>
      <c r="Q51" s="14" t="s">
        <v>5</v>
      </c>
      <c r="R51" s="14" t="s">
        <v>5</v>
      </c>
      <c r="S51" s="14" t="s">
        <v>5</v>
      </c>
      <c r="T51" s="14" t="s">
        <v>5</v>
      </c>
      <c r="U51" s="14" t="s">
        <v>5</v>
      </c>
      <c r="V51" s="14" t="s">
        <v>5</v>
      </c>
      <c r="W51" s="14">
        <v>0.52129999999999999</v>
      </c>
      <c r="X51" s="14">
        <v>58</v>
      </c>
      <c r="Y51" s="14">
        <v>58</v>
      </c>
      <c r="Z51" s="14">
        <v>100</v>
      </c>
      <c r="AA51" s="14" t="s">
        <v>5</v>
      </c>
      <c r="AB51" s="14" t="s">
        <v>5</v>
      </c>
      <c r="AC51" s="14" t="s">
        <v>5</v>
      </c>
      <c r="AD51" s="14" t="s">
        <v>5</v>
      </c>
      <c r="AE51" s="14">
        <v>0.43390000000000001</v>
      </c>
      <c r="AF51" s="14">
        <v>47.2727</v>
      </c>
      <c r="AG51" s="14">
        <v>78</v>
      </c>
      <c r="AH51" s="14">
        <v>165</v>
      </c>
      <c r="AI51" s="14">
        <v>0.129</v>
      </c>
      <c r="AJ51" s="14">
        <v>0</v>
      </c>
      <c r="AK51" s="14">
        <v>0</v>
      </c>
      <c r="AL51" s="14">
        <v>109</v>
      </c>
    </row>
    <row r="52" spans="1:38" x14ac:dyDescent="0.35">
      <c r="A52" s="14" t="s">
        <v>774</v>
      </c>
      <c r="B52" s="14" t="s">
        <v>775</v>
      </c>
      <c r="C52" s="14" t="s">
        <v>776</v>
      </c>
      <c r="D52" s="14" t="s">
        <v>13</v>
      </c>
      <c r="E52" s="14" t="s">
        <v>14</v>
      </c>
      <c r="F52" s="14">
        <v>629</v>
      </c>
      <c r="G52" s="14">
        <v>0.19420000000000001</v>
      </c>
      <c r="H52" s="14">
        <v>0.27879999999999999</v>
      </c>
      <c r="I52" s="14">
        <v>17.965</v>
      </c>
      <c r="J52" s="14">
        <v>113</v>
      </c>
      <c r="K52" s="14">
        <v>0.14799999999999999</v>
      </c>
      <c r="L52" s="14">
        <v>0.57140000000000002</v>
      </c>
      <c r="M52" s="14">
        <v>2</v>
      </c>
      <c r="N52" s="14">
        <v>350</v>
      </c>
      <c r="O52" s="14">
        <v>144</v>
      </c>
      <c r="P52" s="14">
        <v>493</v>
      </c>
      <c r="Q52" s="14">
        <v>0.1759</v>
      </c>
      <c r="R52" s="14">
        <v>0</v>
      </c>
      <c r="S52" s="14">
        <v>0</v>
      </c>
      <c r="T52" s="14">
        <v>33</v>
      </c>
      <c r="U52" s="14">
        <v>587</v>
      </c>
      <c r="V52" s="14">
        <v>619</v>
      </c>
      <c r="W52" s="14">
        <v>0.55200000000000005</v>
      </c>
      <c r="X52" s="14">
        <v>56</v>
      </c>
      <c r="Y52" s="14">
        <v>56</v>
      </c>
      <c r="Z52" s="14">
        <v>100</v>
      </c>
      <c r="AA52" s="14">
        <v>0.32019999999999998</v>
      </c>
      <c r="AB52" s="14">
        <v>15.053800000000001</v>
      </c>
      <c r="AC52" s="14">
        <v>14</v>
      </c>
      <c r="AD52" s="14">
        <v>93</v>
      </c>
      <c r="AE52" s="14">
        <v>0.60450000000000004</v>
      </c>
      <c r="AF52" s="14">
        <v>67.8322</v>
      </c>
      <c r="AG52" s="14">
        <v>97</v>
      </c>
      <c r="AH52" s="14">
        <v>143</v>
      </c>
      <c r="AI52" s="14">
        <v>0.15279999999999999</v>
      </c>
      <c r="AJ52" s="14">
        <v>0</v>
      </c>
      <c r="AK52" s="14">
        <v>0</v>
      </c>
      <c r="AL52" s="14">
        <v>10</v>
      </c>
    </row>
    <row r="53" spans="1:38" x14ac:dyDescent="0.35">
      <c r="A53" s="14" t="s">
        <v>778</v>
      </c>
      <c r="B53" s="14" t="s">
        <v>186</v>
      </c>
      <c r="C53" s="14" t="s">
        <v>412</v>
      </c>
      <c r="D53" s="14" t="s">
        <v>13</v>
      </c>
      <c r="E53" s="14" t="s">
        <v>18</v>
      </c>
      <c r="F53" s="14">
        <v>686</v>
      </c>
      <c r="G53" s="14">
        <v>0.1643</v>
      </c>
      <c r="H53" s="14">
        <v>0.2026</v>
      </c>
      <c r="I53" s="14">
        <v>5.6851000000000003</v>
      </c>
      <c r="J53" s="14">
        <v>39</v>
      </c>
      <c r="K53" s="14">
        <v>0.1053</v>
      </c>
      <c r="L53" s="14">
        <v>0</v>
      </c>
      <c r="M53" s="14">
        <v>0</v>
      </c>
      <c r="N53" s="14">
        <v>364</v>
      </c>
      <c r="O53" s="14">
        <v>167</v>
      </c>
      <c r="P53" s="14">
        <v>530</v>
      </c>
      <c r="Q53" s="14">
        <v>7.5999999999999998E-2</v>
      </c>
      <c r="R53" s="14">
        <v>0</v>
      </c>
      <c r="S53" s="14">
        <v>0</v>
      </c>
      <c r="T53" s="14">
        <v>31</v>
      </c>
      <c r="U53" s="14">
        <v>593</v>
      </c>
      <c r="V53" s="14">
        <v>623</v>
      </c>
      <c r="W53" s="14">
        <v>0.312</v>
      </c>
      <c r="X53" s="14">
        <v>7</v>
      </c>
      <c r="Y53" s="14">
        <v>7</v>
      </c>
      <c r="Z53" s="14">
        <v>100</v>
      </c>
      <c r="AA53" s="14">
        <v>0.29459999999999997</v>
      </c>
      <c r="AB53" s="14">
        <v>11.2903</v>
      </c>
      <c r="AC53" s="14">
        <v>7</v>
      </c>
      <c r="AD53" s="14">
        <v>62</v>
      </c>
      <c r="AE53" s="14">
        <v>0.35849999999999999</v>
      </c>
      <c r="AF53" s="14">
        <v>9.6386000000000003</v>
      </c>
      <c r="AG53" s="14">
        <v>16</v>
      </c>
      <c r="AH53" s="14">
        <v>166</v>
      </c>
      <c r="AI53" s="14">
        <v>0.32640000000000002</v>
      </c>
      <c r="AJ53" s="14">
        <v>25.396799999999999</v>
      </c>
      <c r="AK53" s="14">
        <v>16</v>
      </c>
      <c r="AL53" s="14">
        <v>63</v>
      </c>
    </row>
    <row r="54" spans="1:38" x14ac:dyDescent="0.35">
      <c r="A54" s="14" t="s">
        <v>792</v>
      </c>
      <c r="B54" s="14" t="s">
        <v>1292</v>
      </c>
      <c r="C54" s="14" t="s">
        <v>154</v>
      </c>
      <c r="D54" s="14" t="s">
        <v>13</v>
      </c>
      <c r="E54" s="14" t="s">
        <v>81</v>
      </c>
      <c r="F54" s="14">
        <v>1718</v>
      </c>
      <c r="G54" s="14">
        <v>0.29010000000000002</v>
      </c>
      <c r="H54" s="14">
        <v>0.3155</v>
      </c>
      <c r="I54" s="14">
        <v>17.811399999999999</v>
      </c>
      <c r="J54" s="14">
        <v>306</v>
      </c>
      <c r="K54" s="14">
        <v>0.26140000000000002</v>
      </c>
      <c r="L54" s="14">
        <v>12.6411</v>
      </c>
      <c r="M54" s="14">
        <v>56</v>
      </c>
      <c r="N54" s="14">
        <v>443</v>
      </c>
      <c r="O54" s="14">
        <v>1133</v>
      </c>
      <c r="P54" s="14">
        <v>1575</v>
      </c>
      <c r="Q54" s="14" t="s">
        <v>5</v>
      </c>
      <c r="R54" s="14" t="s">
        <v>5</v>
      </c>
      <c r="S54" s="14" t="s">
        <v>5</v>
      </c>
      <c r="T54" s="14" t="s">
        <v>5</v>
      </c>
      <c r="U54" s="14" t="s">
        <v>5</v>
      </c>
      <c r="V54" s="14" t="s">
        <v>5</v>
      </c>
      <c r="W54" s="14">
        <v>0.37030000000000002</v>
      </c>
      <c r="X54" s="14">
        <v>22</v>
      </c>
      <c r="Y54" s="14">
        <v>22</v>
      </c>
      <c r="Z54" s="14">
        <v>100</v>
      </c>
      <c r="AA54" s="14" t="s">
        <v>5</v>
      </c>
      <c r="AB54" s="14" t="s">
        <v>5</v>
      </c>
      <c r="AC54" s="14" t="s">
        <v>5</v>
      </c>
      <c r="AD54" s="14" t="s">
        <v>5</v>
      </c>
      <c r="AE54" s="14">
        <v>0.31909999999999999</v>
      </c>
      <c r="AF54" s="14">
        <v>16.872800000000002</v>
      </c>
      <c r="AG54" s="14">
        <v>191</v>
      </c>
      <c r="AH54" s="14">
        <v>1132</v>
      </c>
      <c r="AI54" s="14">
        <v>0.4551</v>
      </c>
      <c r="AJ54" s="14">
        <v>41.258699999999997</v>
      </c>
      <c r="AK54" s="14">
        <v>59</v>
      </c>
      <c r="AL54" s="14">
        <v>143</v>
      </c>
    </row>
    <row r="55" spans="1:38" x14ac:dyDescent="0.35">
      <c r="A55" s="14" t="s">
        <v>805</v>
      </c>
      <c r="B55" s="14" t="s">
        <v>806</v>
      </c>
      <c r="C55" s="14" t="s">
        <v>807</v>
      </c>
      <c r="D55" s="14" t="s">
        <v>13</v>
      </c>
      <c r="E55" s="14" t="s">
        <v>18</v>
      </c>
      <c r="F55" s="14">
        <v>389</v>
      </c>
      <c r="G55" s="14">
        <v>0.28170000000000001</v>
      </c>
      <c r="H55" s="14">
        <v>0.28670000000000001</v>
      </c>
      <c r="I55" s="14">
        <v>9.7685999999999993</v>
      </c>
      <c r="J55" s="14">
        <v>38</v>
      </c>
      <c r="K55" s="14">
        <v>0.25490000000000002</v>
      </c>
      <c r="L55" s="14">
        <v>3.4188000000000001</v>
      </c>
      <c r="M55" s="14">
        <v>8</v>
      </c>
      <c r="N55" s="14">
        <v>234</v>
      </c>
      <c r="O55" s="14">
        <v>87</v>
      </c>
      <c r="P55" s="14">
        <v>320</v>
      </c>
      <c r="Q55" s="14">
        <v>7.1999999999999995E-2</v>
      </c>
      <c r="R55" s="14">
        <v>0</v>
      </c>
      <c r="S55" s="14">
        <v>0</v>
      </c>
      <c r="T55" s="14">
        <v>33</v>
      </c>
      <c r="U55" s="14">
        <v>351</v>
      </c>
      <c r="V55" s="14">
        <v>383</v>
      </c>
      <c r="W55" s="14">
        <v>0.45710000000000001</v>
      </c>
      <c r="X55" s="14">
        <v>34.883699999999997</v>
      </c>
      <c r="Y55" s="14">
        <v>30</v>
      </c>
      <c r="Z55" s="14">
        <v>86</v>
      </c>
      <c r="AA55" s="14">
        <v>0.33760000000000001</v>
      </c>
      <c r="AB55" s="14">
        <v>0</v>
      </c>
      <c r="AC55" s="14">
        <v>0</v>
      </c>
      <c r="AD55" s="14">
        <v>30</v>
      </c>
      <c r="AE55" s="14">
        <v>0.45710000000000001</v>
      </c>
      <c r="AF55" s="14">
        <v>34.883699999999997</v>
      </c>
      <c r="AG55" s="14">
        <v>30</v>
      </c>
      <c r="AH55" s="14">
        <v>86</v>
      </c>
      <c r="AI55" s="14">
        <v>1.2999999999999999E-2</v>
      </c>
      <c r="AJ55" s="14">
        <v>0</v>
      </c>
      <c r="AK55" s="14">
        <v>0</v>
      </c>
      <c r="AL55" s="14">
        <v>6</v>
      </c>
    </row>
    <row r="56" spans="1:38" x14ac:dyDescent="0.35">
      <c r="A56" s="14" t="s">
        <v>812</v>
      </c>
      <c r="B56" s="14" t="s">
        <v>682</v>
      </c>
      <c r="C56" s="14" t="s">
        <v>181</v>
      </c>
      <c r="D56" s="14" t="s">
        <v>13</v>
      </c>
      <c r="E56" s="14" t="s">
        <v>18</v>
      </c>
      <c r="F56" s="14">
        <v>878</v>
      </c>
      <c r="G56" s="14">
        <v>0.25750000000000001</v>
      </c>
      <c r="H56" s="14">
        <v>0.27939999999999998</v>
      </c>
      <c r="I56" s="14">
        <v>10.136699999999999</v>
      </c>
      <c r="J56" s="14">
        <v>89</v>
      </c>
      <c r="K56" s="14">
        <v>0.22389999999999999</v>
      </c>
      <c r="L56" s="14">
        <v>8.1851000000000003</v>
      </c>
      <c r="M56" s="14">
        <v>23</v>
      </c>
      <c r="N56" s="14">
        <v>281</v>
      </c>
      <c r="O56" s="14">
        <v>494</v>
      </c>
      <c r="P56" s="14">
        <v>774</v>
      </c>
      <c r="Q56" s="14" t="s">
        <v>5</v>
      </c>
      <c r="R56" s="14" t="s">
        <v>5</v>
      </c>
      <c r="S56" s="14" t="s">
        <v>5</v>
      </c>
      <c r="T56" s="14" t="s">
        <v>5</v>
      </c>
      <c r="U56" s="14" t="s">
        <v>5</v>
      </c>
      <c r="V56" s="14" t="s">
        <v>5</v>
      </c>
      <c r="W56" s="14">
        <v>0.4133</v>
      </c>
      <c r="X56" s="14">
        <v>31</v>
      </c>
      <c r="Y56" s="14">
        <v>31</v>
      </c>
      <c r="Z56" s="14">
        <v>100</v>
      </c>
      <c r="AA56" s="14" t="s">
        <v>5</v>
      </c>
      <c r="AB56" s="14" t="s">
        <v>5</v>
      </c>
      <c r="AC56" s="14" t="s">
        <v>5</v>
      </c>
      <c r="AD56" s="14" t="s">
        <v>5</v>
      </c>
      <c r="AE56" s="14">
        <v>0.29799999999999999</v>
      </c>
      <c r="AF56" s="14">
        <v>10.141999999999999</v>
      </c>
      <c r="AG56" s="14">
        <v>50</v>
      </c>
      <c r="AH56" s="14">
        <v>493</v>
      </c>
      <c r="AI56" s="14">
        <v>0.34100000000000003</v>
      </c>
      <c r="AJ56" s="14">
        <v>15.384600000000001</v>
      </c>
      <c r="AK56" s="14">
        <v>16</v>
      </c>
      <c r="AL56" s="14">
        <v>104</v>
      </c>
    </row>
    <row r="57" spans="1:38" x14ac:dyDescent="0.35">
      <c r="A57" s="14" t="s">
        <v>815</v>
      </c>
      <c r="B57" s="14" t="s">
        <v>781</v>
      </c>
      <c r="C57" s="14" t="s">
        <v>816</v>
      </c>
      <c r="D57" s="14" t="s">
        <v>13</v>
      </c>
      <c r="E57" s="14" t="s">
        <v>202</v>
      </c>
      <c r="F57" s="14">
        <v>565</v>
      </c>
      <c r="G57" s="14">
        <v>0.15540000000000001</v>
      </c>
      <c r="H57" s="14">
        <v>0.23419999999999999</v>
      </c>
      <c r="I57" s="14">
        <v>12.743399999999999</v>
      </c>
      <c r="J57" s="14">
        <v>72</v>
      </c>
      <c r="K57" s="14">
        <v>0.1421</v>
      </c>
      <c r="L57" s="14">
        <v>0.85229999999999995</v>
      </c>
      <c r="M57" s="14">
        <v>3</v>
      </c>
      <c r="N57" s="14">
        <v>352</v>
      </c>
      <c r="O57" s="14">
        <v>103</v>
      </c>
      <c r="P57" s="14">
        <v>454</v>
      </c>
      <c r="Q57" s="14">
        <v>0.1133</v>
      </c>
      <c r="R57" s="14">
        <v>0</v>
      </c>
      <c r="S57" s="14">
        <v>0</v>
      </c>
      <c r="T57" s="14">
        <v>31</v>
      </c>
      <c r="U57" s="14">
        <v>527</v>
      </c>
      <c r="V57" s="14">
        <v>557</v>
      </c>
      <c r="W57" s="14">
        <v>0.55910000000000004</v>
      </c>
      <c r="X57" s="14">
        <v>54</v>
      </c>
      <c r="Y57" s="14">
        <v>54</v>
      </c>
      <c r="Z57" s="14">
        <v>100</v>
      </c>
      <c r="AA57" s="14">
        <v>0.28460000000000002</v>
      </c>
      <c r="AB57" s="14">
        <v>18.055599999999998</v>
      </c>
      <c r="AC57" s="14">
        <v>13</v>
      </c>
      <c r="AD57" s="14">
        <v>72</v>
      </c>
      <c r="AE57" s="14">
        <v>0.56389999999999996</v>
      </c>
      <c r="AF57" s="14">
        <v>54.902000000000001</v>
      </c>
      <c r="AG57" s="14">
        <v>56</v>
      </c>
      <c r="AH57" s="14">
        <v>102</v>
      </c>
      <c r="AI57" s="14">
        <v>9.5500000000000002E-2</v>
      </c>
      <c r="AJ57" s="14">
        <v>0</v>
      </c>
      <c r="AK57" s="14">
        <v>0</v>
      </c>
      <c r="AL57" s="14">
        <v>8</v>
      </c>
    </row>
    <row r="58" spans="1:38" x14ac:dyDescent="0.35">
      <c r="A58" s="14" t="s">
        <v>818</v>
      </c>
      <c r="B58" s="14" t="s">
        <v>186</v>
      </c>
      <c r="C58" s="14" t="s">
        <v>192</v>
      </c>
      <c r="D58" s="14" t="s">
        <v>13</v>
      </c>
      <c r="E58" s="14" t="s">
        <v>14</v>
      </c>
      <c r="F58" s="14">
        <v>662</v>
      </c>
      <c r="G58" s="14">
        <v>0.2918</v>
      </c>
      <c r="H58" s="14">
        <v>0.31919999999999998</v>
      </c>
      <c r="I58" s="14">
        <v>19.4864</v>
      </c>
      <c r="J58" s="14">
        <v>129</v>
      </c>
      <c r="K58" s="14">
        <v>0.2056</v>
      </c>
      <c r="L58" s="14">
        <v>2.7700999999999998</v>
      </c>
      <c r="M58" s="14">
        <v>10</v>
      </c>
      <c r="N58" s="14">
        <v>361</v>
      </c>
      <c r="O58" s="14">
        <v>148</v>
      </c>
      <c r="P58" s="14">
        <v>508</v>
      </c>
      <c r="Q58" s="14" t="s">
        <v>5</v>
      </c>
      <c r="R58" s="14" t="s">
        <v>5</v>
      </c>
      <c r="S58" s="14" t="s">
        <v>5</v>
      </c>
      <c r="T58" s="14" t="s">
        <v>5</v>
      </c>
      <c r="U58" s="14" t="s">
        <v>5</v>
      </c>
      <c r="V58" s="14" t="s">
        <v>5</v>
      </c>
      <c r="W58" s="14">
        <v>0.53849999999999998</v>
      </c>
      <c r="X58" s="14">
        <v>51</v>
      </c>
      <c r="Y58" s="14">
        <v>51</v>
      </c>
      <c r="Z58" s="14">
        <v>100</v>
      </c>
      <c r="AA58" s="14" t="s">
        <v>5</v>
      </c>
      <c r="AB58" s="14" t="s">
        <v>5</v>
      </c>
      <c r="AC58" s="14" t="s">
        <v>5</v>
      </c>
      <c r="AD58" s="14" t="s">
        <v>5</v>
      </c>
      <c r="AE58" s="14">
        <v>0.57909999999999995</v>
      </c>
      <c r="AF58" s="14">
        <v>59.863900000000001</v>
      </c>
      <c r="AG58" s="14">
        <v>88</v>
      </c>
      <c r="AH58" s="14">
        <v>147</v>
      </c>
      <c r="AI58" s="14">
        <v>0.3372</v>
      </c>
      <c r="AJ58" s="14">
        <v>20.129899999999999</v>
      </c>
      <c r="AK58" s="14">
        <v>31</v>
      </c>
      <c r="AL58" s="14">
        <v>154</v>
      </c>
    </row>
    <row r="59" spans="1:38" x14ac:dyDescent="0.35">
      <c r="A59" s="14" t="s">
        <v>819</v>
      </c>
      <c r="B59" s="14" t="s">
        <v>186</v>
      </c>
      <c r="C59" s="14" t="s">
        <v>820</v>
      </c>
      <c r="D59" s="14" t="s">
        <v>13</v>
      </c>
      <c r="E59" s="14" t="s">
        <v>462</v>
      </c>
      <c r="F59" s="14">
        <v>174</v>
      </c>
      <c r="G59" s="14">
        <v>0.2833</v>
      </c>
      <c r="H59" s="14">
        <v>0.26850000000000002</v>
      </c>
      <c r="I59" s="14">
        <v>9.7700999999999993</v>
      </c>
      <c r="J59" s="14">
        <v>17</v>
      </c>
      <c r="K59" s="14">
        <v>0.13700000000000001</v>
      </c>
      <c r="L59" s="14">
        <v>0</v>
      </c>
      <c r="M59" s="14">
        <v>0</v>
      </c>
      <c r="N59" s="14">
        <v>89</v>
      </c>
      <c r="O59" s="14">
        <v>86</v>
      </c>
      <c r="P59" s="14">
        <v>174</v>
      </c>
      <c r="Q59" s="14" t="s">
        <v>5</v>
      </c>
      <c r="R59" s="14" t="s">
        <v>5</v>
      </c>
      <c r="S59" s="14" t="s">
        <v>5</v>
      </c>
      <c r="T59" s="14" t="s">
        <v>5</v>
      </c>
      <c r="U59" s="14" t="s">
        <v>5</v>
      </c>
      <c r="V59" s="14" t="s">
        <v>5</v>
      </c>
      <c r="W59" s="14">
        <v>0.40600000000000003</v>
      </c>
      <c r="X59" s="14">
        <v>20</v>
      </c>
      <c r="Y59" s="14">
        <v>17</v>
      </c>
      <c r="Z59" s="14">
        <v>85</v>
      </c>
      <c r="AA59" s="14" t="s">
        <v>5</v>
      </c>
      <c r="AB59" s="14" t="s">
        <v>5</v>
      </c>
      <c r="AC59" s="14" t="s">
        <v>5</v>
      </c>
      <c r="AD59" s="14" t="s">
        <v>5</v>
      </c>
      <c r="AE59" s="14">
        <v>0.40600000000000003</v>
      </c>
      <c r="AF59" s="14">
        <v>20</v>
      </c>
      <c r="AG59" s="14">
        <v>17</v>
      </c>
      <c r="AH59" s="14">
        <v>85</v>
      </c>
      <c r="AI59" s="14" t="s">
        <v>5</v>
      </c>
      <c r="AJ59" s="14" t="s">
        <v>5</v>
      </c>
      <c r="AK59" s="14" t="s">
        <v>5</v>
      </c>
      <c r="AL59" s="14" t="s">
        <v>5</v>
      </c>
    </row>
    <row r="60" spans="1:38" x14ac:dyDescent="0.35">
      <c r="A60" s="14" t="s">
        <v>821</v>
      </c>
      <c r="B60" s="14" t="s">
        <v>186</v>
      </c>
      <c r="C60" s="14" t="s">
        <v>604</v>
      </c>
      <c r="D60" s="14" t="s">
        <v>13</v>
      </c>
      <c r="E60" s="14" t="s">
        <v>462</v>
      </c>
      <c r="F60" s="14">
        <v>585</v>
      </c>
      <c r="G60" s="14">
        <v>0.21290000000000001</v>
      </c>
      <c r="H60" s="14">
        <v>0.23749999999999999</v>
      </c>
      <c r="I60" s="14">
        <v>8.0342000000000002</v>
      </c>
      <c r="J60" s="14">
        <v>47</v>
      </c>
      <c r="K60" s="14">
        <v>0.1648</v>
      </c>
      <c r="L60" s="14">
        <v>2.7248000000000001</v>
      </c>
      <c r="M60" s="14">
        <v>10</v>
      </c>
      <c r="N60" s="14">
        <v>367</v>
      </c>
      <c r="O60" s="14">
        <v>122</v>
      </c>
      <c r="P60" s="14">
        <v>488</v>
      </c>
      <c r="Q60" s="14" t="s">
        <v>5</v>
      </c>
      <c r="R60" s="14" t="s">
        <v>5</v>
      </c>
      <c r="S60" s="14" t="s">
        <v>5</v>
      </c>
      <c r="T60" s="14" t="s">
        <v>5</v>
      </c>
      <c r="U60" s="14" t="s">
        <v>5</v>
      </c>
      <c r="V60" s="14" t="s">
        <v>5</v>
      </c>
      <c r="W60" s="14">
        <v>0.44390000000000002</v>
      </c>
      <c r="X60" s="14">
        <v>24</v>
      </c>
      <c r="Y60" s="14">
        <v>24</v>
      </c>
      <c r="Z60" s="14">
        <v>100</v>
      </c>
      <c r="AA60" s="14" t="s">
        <v>5</v>
      </c>
      <c r="AB60" s="14" t="s">
        <v>5</v>
      </c>
      <c r="AC60" s="14" t="s">
        <v>5</v>
      </c>
      <c r="AD60" s="14" t="s">
        <v>5</v>
      </c>
      <c r="AE60" s="14">
        <v>0.46</v>
      </c>
      <c r="AF60" s="14">
        <v>30.578499999999998</v>
      </c>
      <c r="AG60" s="14">
        <v>37</v>
      </c>
      <c r="AH60" s="14">
        <v>121</v>
      </c>
      <c r="AI60" s="14">
        <v>0.2351</v>
      </c>
      <c r="AJ60" s="14">
        <v>0</v>
      </c>
      <c r="AK60" s="14">
        <v>0</v>
      </c>
      <c r="AL60" s="14">
        <v>97</v>
      </c>
    </row>
    <row r="61" spans="1:38" x14ac:dyDescent="0.35">
      <c r="A61" s="14" t="s">
        <v>822</v>
      </c>
      <c r="B61" s="14" t="s">
        <v>736</v>
      </c>
      <c r="C61" s="14" t="s">
        <v>450</v>
      </c>
      <c r="D61" s="14" t="s">
        <v>13</v>
      </c>
      <c r="E61" s="14" t="s">
        <v>81</v>
      </c>
      <c r="F61" s="14">
        <v>817</v>
      </c>
      <c r="G61" s="14">
        <v>0.2399</v>
      </c>
      <c r="H61" s="14">
        <v>0.35120000000000001</v>
      </c>
      <c r="I61" s="14">
        <v>30.355</v>
      </c>
      <c r="J61" s="14">
        <v>248</v>
      </c>
      <c r="K61" s="14">
        <v>0.1497</v>
      </c>
      <c r="L61" s="14">
        <v>0</v>
      </c>
      <c r="M61" s="14">
        <v>0</v>
      </c>
      <c r="N61" s="14">
        <v>364</v>
      </c>
      <c r="O61" s="14">
        <v>362</v>
      </c>
      <c r="P61" s="14">
        <v>725</v>
      </c>
      <c r="Q61" s="14" t="s">
        <v>5</v>
      </c>
      <c r="R61" s="14" t="s">
        <v>5</v>
      </c>
      <c r="S61" s="14" t="s">
        <v>5</v>
      </c>
      <c r="T61" s="14" t="s">
        <v>5</v>
      </c>
      <c r="U61" s="14" t="s">
        <v>5</v>
      </c>
      <c r="V61" s="14" t="s">
        <v>5</v>
      </c>
      <c r="W61" s="14">
        <v>0.53959999999999997</v>
      </c>
      <c r="X61" s="14">
        <v>67</v>
      </c>
      <c r="Y61" s="14">
        <v>67</v>
      </c>
      <c r="Z61" s="14">
        <v>100</v>
      </c>
      <c r="AA61" s="14" t="s">
        <v>5</v>
      </c>
      <c r="AB61" s="14" t="s">
        <v>5</v>
      </c>
      <c r="AC61" s="14" t="s">
        <v>5</v>
      </c>
      <c r="AD61" s="14" t="s">
        <v>5</v>
      </c>
      <c r="AE61" s="14">
        <v>0.60060000000000002</v>
      </c>
      <c r="AF61" s="14">
        <v>68.698099999999997</v>
      </c>
      <c r="AG61" s="14">
        <v>248</v>
      </c>
      <c r="AH61" s="14">
        <v>361</v>
      </c>
      <c r="AI61" s="14">
        <v>0.1699</v>
      </c>
      <c r="AJ61" s="14">
        <v>0</v>
      </c>
      <c r="AK61" s="14">
        <v>0</v>
      </c>
      <c r="AL61" s="14">
        <v>92</v>
      </c>
    </row>
    <row r="62" spans="1:38" x14ac:dyDescent="0.35">
      <c r="A62" s="14" t="s">
        <v>823</v>
      </c>
      <c r="B62" s="14" t="s">
        <v>186</v>
      </c>
      <c r="C62" s="14" t="s">
        <v>824</v>
      </c>
      <c r="D62" s="14" t="s">
        <v>13</v>
      </c>
      <c r="E62" s="14" t="s">
        <v>462</v>
      </c>
      <c r="F62" s="14">
        <v>583</v>
      </c>
      <c r="G62" s="14">
        <v>0.15540000000000001</v>
      </c>
      <c r="H62" s="14">
        <v>0.24829999999999999</v>
      </c>
      <c r="I62" s="14">
        <v>14.065200000000001</v>
      </c>
      <c r="J62" s="14">
        <v>82</v>
      </c>
      <c r="K62" s="14">
        <v>0.14710000000000001</v>
      </c>
      <c r="L62" s="14">
        <v>0</v>
      </c>
      <c r="M62" s="14">
        <v>0</v>
      </c>
      <c r="N62" s="14">
        <v>353</v>
      </c>
      <c r="O62" s="14">
        <v>125</v>
      </c>
      <c r="P62" s="14">
        <v>477</v>
      </c>
      <c r="Q62" s="14" t="s">
        <v>5</v>
      </c>
      <c r="R62" s="14" t="s">
        <v>5</v>
      </c>
      <c r="S62" s="14" t="s">
        <v>5</v>
      </c>
      <c r="T62" s="14" t="s">
        <v>5</v>
      </c>
      <c r="U62" s="14" t="s">
        <v>5</v>
      </c>
      <c r="V62" s="14" t="s">
        <v>5</v>
      </c>
      <c r="W62" s="14">
        <v>0.62429999999999997</v>
      </c>
      <c r="X62" s="14">
        <v>58</v>
      </c>
      <c r="Y62" s="14">
        <v>58</v>
      </c>
      <c r="Z62" s="14">
        <v>100</v>
      </c>
      <c r="AA62" s="14" t="s">
        <v>5</v>
      </c>
      <c r="AB62" s="14" t="s">
        <v>5</v>
      </c>
      <c r="AC62" s="14" t="s">
        <v>5</v>
      </c>
      <c r="AD62" s="14" t="s">
        <v>5</v>
      </c>
      <c r="AE62" s="14">
        <v>0.63700000000000001</v>
      </c>
      <c r="AF62" s="14">
        <v>66.129000000000005</v>
      </c>
      <c r="AG62" s="14">
        <v>82</v>
      </c>
      <c r="AH62" s="14">
        <v>124</v>
      </c>
      <c r="AI62" s="14">
        <v>0.13089999999999999</v>
      </c>
      <c r="AJ62" s="14">
        <v>0</v>
      </c>
      <c r="AK62" s="14">
        <v>0</v>
      </c>
      <c r="AL62" s="14">
        <v>106</v>
      </c>
    </row>
    <row r="63" spans="1:38" x14ac:dyDescent="0.35">
      <c r="A63" s="14" t="s">
        <v>825</v>
      </c>
      <c r="B63" s="14" t="s">
        <v>186</v>
      </c>
      <c r="C63" s="14" t="s">
        <v>196</v>
      </c>
      <c r="D63" s="14" t="s">
        <v>13</v>
      </c>
      <c r="E63" s="14" t="s">
        <v>197</v>
      </c>
      <c r="F63" s="14">
        <v>402</v>
      </c>
      <c r="G63" s="14">
        <v>0.18229999999999999</v>
      </c>
      <c r="H63" s="14">
        <v>0.18310000000000001</v>
      </c>
      <c r="I63" s="14">
        <v>1.99</v>
      </c>
      <c r="J63" s="14">
        <v>8</v>
      </c>
      <c r="K63" s="14">
        <v>0.20180000000000001</v>
      </c>
      <c r="L63" s="14">
        <v>2.7303999999999999</v>
      </c>
      <c r="M63" s="14">
        <v>8</v>
      </c>
      <c r="N63" s="14">
        <v>293</v>
      </c>
      <c r="O63" s="14">
        <v>8</v>
      </c>
      <c r="P63" s="14">
        <v>300</v>
      </c>
      <c r="Q63" s="14" t="s">
        <v>5</v>
      </c>
      <c r="R63" s="14" t="s">
        <v>5</v>
      </c>
      <c r="S63" s="14" t="s">
        <v>5</v>
      </c>
      <c r="T63" s="14" t="s">
        <v>5</v>
      </c>
      <c r="U63" s="14" t="s">
        <v>5</v>
      </c>
      <c r="V63" s="14" t="s">
        <v>5</v>
      </c>
      <c r="W63" s="14" t="s">
        <v>5</v>
      </c>
      <c r="X63" s="14" t="s">
        <v>5</v>
      </c>
      <c r="Y63" s="14" t="s">
        <v>5</v>
      </c>
      <c r="Z63" s="14" t="s">
        <v>5</v>
      </c>
      <c r="AA63" s="14" t="s">
        <v>5</v>
      </c>
      <c r="AB63" s="14" t="s">
        <v>5</v>
      </c>
      <c r="AC63" s="14" t="s">
        <v>5</v>
      </c>
      <c r="AD63" s="14" t="s">
        <v>5</v>
      </c>
      <c r="AE63" s="14">
        <v>0.1148</v>
      </c>
      <c r="AF63" s="14">
        <v>0</v>
      </c>
      <c r="AG63" s="14">
        <v>0</v>
      </c>
      <c r="AH63" s="14">
        <v>7</v>
      </c>
      <c r="AI63" s="14">
        <v>0.13400000000000001</v>
      </c>
      <c r="AJ63" s="14">
        <v>0</v>
      </c>
      <c r="AK63" s="14">
        <v>0</v>
      </c>
      <c r="AL63" s="14">
        <v>102</v>
      </c>
    </row>
    <row r="64" spans="1:38" x14ac:dyDescent="0.35">
      <c r="A64" s="14" t="s">
        <v>826</v>
      </c>
      <c r="B64" s="14" t="s">
        <v>186</v>
      </c>
      <c r="C64" s="14" t="s">
        <v>827</v>
      </c>
      <c r="D64" s="14" t="s">
        <v>13</v>
      </c>
      <c r="E64" s="14" t="s">
        <v>81</v>
      </c>
      <c r="F64" s="14">
        <v>875</v>
      </c>
      <c r="G64" s="14">
        <v>0.2918</v>
      </c>
      <c r="H64" s="14">
        <v>0.32290000000000002</v>
      </c>
      <c r="I64" s="14">
        <v>24.2286</v>
      </c>
      <c r="J64" s="14">
        <v>212</v>
      </c>
      <c r="K64" s="14">
        <v>0.20530000000000001</v>
      </c>
      <c r="L64" s="14">
        <v>6.5060000000000002</v>
      </c>
      <c r="M64" s="14">
        <v>27</v>
      </c>
      <c r="N64" s="14">
        <v>415</v>
      </c>
      <c r="O64" s="14">
        <v>345</v>
      </c>
      <c r="P64" s="14">
        <v>759</v>
      </c>
      <c r="Q64" s="14" t="s">
        <v>5</v>
      </c>
      <c r="R64" s="14" t="s">
        <v>5</v>
      </c>
      <c r="S64" s="14" t="s">
        <v>5</v>
      </c>
      <c r="T64" s="14" t="s">
        <v>5</v>
      </c>
      <c r="U64" s="14" t="s">
        <v>5</v>
      </c>
      <c r="V64" s="14" t="s">
        <v>5</v>
      </c>
      <c r="W64" s="14">
        <v>0.33450000000000002</v>
      </c>
      <c r="X64" s="14">
        <v>4</v>
      </c>
      <c r="Y64" s="14">
        <v>4</v>
      </c>
      <c r="Z64" s="14">
        <v>100</v>
      </c>
      <c r="AA64" s="14" t="s">
        <v>5</v>
      </c>
      <c r="AB64" s="14" t="s">
        <v>5</v>
      </c>
      <c r="AC64" s="14" t="s">
        <v>5</v>
      </c>
      <c r="AD64" s="14" t="s">
        <v>5</v>
      </c>
      <c r="AE64" s="14">
        <v>0.50900000000000001</v>
      </c>
      <c r="AF64" s="14">
        <v>52.0349</v>
      </c>
      <c r="AG64" s="14">
        <v>179</v>
      </c>
      <c r="AH64" s="14">
        <v>344</v>
      </c>
      <c r="AI64" s="14">
        <v>0.19189999999999999</v>
      </c>
      <c r="AJ64" s="14">
        <v>5.1723999999999997</v>
      </c>
      <c r="AK64" s="14">
        <v>6</v>
      </c>
      <c r="AL64" s="14">
        <v>116</v>
      </c>
    </row>
    <row r="65" spans="1:38" x14ac:dyDescent="0.35">
      <c r="A65" s="14" t="s">
        <v>828</v>
      </c>
      <c r="B65" s="14" t="s">
        <v>829</v>
      </c>
      <c r="C65" s="14" t="s">
        <v>199</v>
      </c>
      <c r="D65" s="14" t="s">
        <v>13</v>
      </c>
      <c r="E65" s="14" t="s">
        <v>81</v>
      </c>
      <c r="F65" s="14">
        <v>923</v>
      </c>
      <c r="G65" s="14">
        <v>0.27150000000000002</v>
      </c>
      <c r="H65" s="14">
        <v>0.31630000000000003</v>
      </c>
      <c r="I65" s="14">
        <v>27.410599999999999</v>
      </c>
      <c r="J65" s="14">
        <v>253</v>
      </c>
      <c r="K65" s="14">
        <v>0.1658</v>
      </c>
      <c r="L65" s="14">
        <v>6.0686</v>
      </c>
      <c r="M65" s="14">
        <v>23</v>
      </c>
      <c r="N65" s="14">
        <v>379</v>
      </c>
      <c r="O65" s="14">
        <v>439</v>
      </c>
      <c r="P65" s="14">
        <v>817</v>
      </c>
      <c r="Q65" s="14" t="s">
        <v>5</v>
      </c>
      <c r="R65" s="14" t="s">
        <v>5</v>
      </c>
      <c r="S65" s="14" t="s">
        <v>5</v>
      </c>
      <c r="T65" s="14" t="s">
        <v>5</v>
      </c>
      <c r="U65" s="14" t="s">
        <v>5</v>
      </c>
      <c r="V65" s="14" t="s">
        <v>5</v>
      </c>
      <c r="W65" s="14">
        <v>0.4078</v>
      </c>
      <c r="X65" s="14">
        <v>21</v>
      </c>
      <c r="Y65" s="14">
        <v>21</v>
      </c>
      <c r="Z65" s="14">
        <v>100</v>
      </c>
      <c r="AA65" s="14" t="s">
        <v>5</v>
      </c>
      <c r="AB65" s="14" t="s">
        <v>5</v>
      </c>
      <c r="AC65" s="14" t="s">
        <v>5</v>
      </c>
      <c r="AD65" s="14" t="s">
        <v>5</v>
      </c>
      <c r="AE65" s="14">
        <v>0.4743</v>
      </c>
      <c r="AF65" s="14">
        <v>51.369900000000001</v>
      </c>
      <c r="AG65" s="14">
        <v>225</v>
      </c>
      <c r="AH65" s="14">
        <v>438</v>
      </c>
      <c r="AI65" s="14">
        <v>0.2016</v>
      </c>
      <c r="AJ65" s="14">
        <v>4.7169999999999996</v>
      </c>
      <c r="AK65" s="14">
        <v>5</v>
      </c>
      <c r="AL65" s="14">
        <v>106</v>
      </c>
    </row>
    <row r="66" spans="1:38" x14ac:dyDescent="0.35">
      <c r="A66" s="14" t="s">
        <v>834</v>
      </c>
      <c r="B66" s="14" t="s">
        <v>186</v>
      </c>
      <c r="C66" s="14" t="s">
        <v>201</v>
      </c>
      <c r="D66" s="14" t="s">
        <v>13</v>
      </c>
      <c r="E66" s="14" t="s">
        <v>202</v>
      </c>
      <c r="F66" s="14">
        <v>607</v>
      </c>
      <c r="G66" s="14">
        <v>0.2399</v>
      </c>
      <c r="H66" s="14">
        <v>0.31859999999999999</v>
      </c>
      <c r="I66" s="14">
        <v>20.922599999999999</v>
      </c>
      <c r="J66" s="14">
        <v>127</v>
      </c>
      <c r="K66" s="14">
        <v>0.19239999999999999</v>
      </c>
      <c r="L66" s="14">
        <v>0</v>
      </c>
      <c r="M66" s="14">
        <v>0</v>
      </c>
      <c r="N66" s="14">
        <v>355</v>
      </c>
      <c r="O66" s="14">
        <v>188</v>
      </c>
      <c r="P66" s="14">
        <v>542</v>
      </c>
      <c r="Q66" s="14" t="s">
        <v>5</v>
      </c>
      <c r="R66" s="14" t="s">
        <v>5</v>
      </c>
      <c r="S66" s="14" t="s">
        <v>5</v>
      </c>
      <c r="T66" s="14" t="s">
        <v>5</v>
      </c>
      <c r="U66" s="14" t="s">
        <v>5</v>
      </c>
      <c r="V66" s="14" t="s">
        <v>5</v>
      </c>
      <c r="W66" s="14">
        <v>0.6129</v>
      </c>
      <c r="X66" s="14">
        <v>73</v>
      </c>
      <c r="Y66" s="14">
        <v>73</v>
      </c>
      <c r="Z66" s="14">
        <v>100</v>
      </c>
      <c r="AA66" s="14" t="s">
        <v>5</v>
      </c>
      <c r="AB66" s="14" t="s">
        <v>5</v>
      </c>
      <c r="AC66" s="14" t="s">
        <v>5</v>
      </c>
      <c r="AD66" s="14" t="s">
        <v>5</v>
      </c>
      <c r="AE66" s="14">
        <v>0.60460000000000003</v>
      </c>
      <c r="AF66" s="14">
        <v>67.914400000000001</v>
      </c>
      <c r="AG66" s="14">
        <v>127</v>
      </c>
      <c r="AH66" s="14">
        <v>187</v>
      </c>
      <c r="AI66" s="14">
        <v>0.18509999999999999</v>
      </c>
      <c r="AJ66" s="14">
        <v>0</v>
      </c>
      <c r="AK66" s="14">
        <v>0</v>
      </c>
      <c r="AL66" s="14">
        <v>65</v>
      </c>
    </row>
    <row r="67" spans="1:38" x14ac:dyDescent="0.35">
      <c r="A67" s="14" t="s">
        <v>836</v>
      </c>
      <c r="B67" s="14" t="s">
        <v>186</v>
      </c>
      <c r="C67" s="14" t="s">
        <v>837</v>
      </c>
      <c r="D67" s="14" t="s">
        <v>13</v>
      </c>
      <c r="E67" s="14" t="s">
        <v>462</v>
      </c>
      <c r="F67" s="14">
        <v>574</v>
      </c>
      <c r="G67" s="14">
        <v>0.15540000000000001</v>
      </c>
      <c r="H67" s="14">
        <v>0.20669999999999999</v>
      </c>
      <c r="I67" s="14">
        <v>9.0592000000000006</v>
      </c>
      <c r="J67" s="14">
        <v>52</v>
      </c>
      <c r="K67" s="14">
        <v>0.14380000000000001</v>
      </c>
      <c r="L67" s="14">
        <v>1.385</v>
      </c>
      <c r="M67" s="14">
        <v>5</v>
      </c>
      <c r="N67" s="14">
        <v>361</v>
      </c>
      <c r="O67" s="14">
        <v>105</v>
      </c>
      <c r="P67" s="14">
        <v>465</v>
      </c>
      <c r="Q67" s="14" t="s">
        <v>5</v>
      </c>
      <c r="R67" s="14" t="s">
        <v>5</v>
      </c>
      <c r="S67" s="14" t="s">
        <v>5</v>
      </c>
      <c r="T67" s="14" t="s">
        <v>5</v>
      </c>
      <c r="U67" s="14" t="s">
        <v>5</v>
      </c>
      <c r="V67" s="14" t="s">
        <v>5</v>
      </c>
      <c r="W67" s="14">
        <v>0.42970000000000003</v>
      </c>
      <c r="X67" s="14">
        <v>42</v>
      </c>
      <c r="Y67" s="14">
        <v>42</v>
      </c>
      <c r="Z67" s="14">
        <v>100</v>
      </c>
      <c r="AA67" s="14" t="s">
        <v>5</v>
      </c>
      <c r="AB67" s="14" t="s">
        <v>5</v>
      </c>
      <c r="AC67" s="14" t="s">
        <v>5</v>
      </c>
      <c r="AD67" s="14" t="s">
        <v>5</v>
      </c>
      <c r="AE67" s="14">
        <v>0.438</v>
      </c>
      <c r="AF67" s="14">
        <v>44.230800000000002</v>
      </c>
      <c r="AG67" s="14">
        <v>46</v>
      </c>
      <c r="AH67" s="14">
        <v>104</v>
      </c>
      <c r="AI67" s="14">
        <v>0.19420000000000001</v>
      </c>
      <c r="AJ67" s="14">
        <v>0.91739999999999999</v>
      </c>
      <c r="AK67" s="14">
        <v>1</v>
      </c>
      <c r="AL67" s="14">
        <v>109</v>
      </c>
    </row>
    <row r="68" spans="1:38" x14ac:dyDescent="0.35">
      <c r="A68" s="14" t="s">
        <v>838</v>
      </c>
      <c r="B68" s="14" t="s">
        <v>769</v>
      </c>
      <c r="C68" s="14" t="s">
        <v>839</v>
      </c>
      <c r="D68" s="14" t="s">
        <v>13</v>
      </c>
      <c r="E68" s="14" t="s">
        <v>462</v>
      </c>
      <c r="F68" s="14">
        <v>568</v>
      </c>
      <c r="G68" s="14">
        <v>0.13489999999999999</v>
      </c>
      <c r="H68" s="14">
        <v>0.1709</v>
      </c>
      <c r="I68" s="14">
        <v>2.8169</v>
      </c>
      <c r="J68" s="14">
        <v>16</v>
      </c>
      <c r="K68" s="14">
        <v>0.126</v>
      </c>
      <c r="L68" s="14">
        <v>0</v>
      </c>
      <c r="M68" s="14">
        <v>0</v>
      </c>
      <c r="N68" s="14">
        <v>353</v>
      </c>
      <c r="O68" s="14">
        <v>104</v>
      </c>
      <c r="P68" s="14">
        <v>456</v>
      </c>
      <c r="Q68" s="14" t="s">
        <v>5</v>
      </c>
      <c r="R68" s="14" t="s">
        <v>5</v>
      </c>
      <c r="S68" s="14" t="s">
        <v>5</v>
      </c>
      <c r="T68" s="14" t="s">
        <v>5</v>
      </c>
      <c r="U68" s="14" t="s">
        <v>5</v>
      </c>
      <c r="V68" s="14" t="s">
        <v>5</v>
      </c>
      <c r="W68" s="14">
        <v>0.34210000000000002</v>
      </c>
      <c r="X68" s="14">
        <v>13</v>
      </c>
      <c r="Y68" s="14">
        <v>13</v>
      </c>
      <c r="Z68" s="14">
        <v>100</v>
      </c>
      <c r="AA68" s="14" t="s">
        <v>5</v>
      </c>
      <c r="AB68" s="14" t="s">
        <v>5</v>
      </c>
      <c r="AC68" s="14" t="s">
        <v>5</v>
      </c>
      <c r="AD68" s="14" t="s">
        <v>5</v>
      </c>
      <c r="AE68" s="14">
        <v>0.34860000000000002</v>
      </c>
      <c r="AF68" s="14">
        <v>15.534000000000001</v>
      </c>
      <c r="AG68" s="14">
        <v>16</v>
      </c>
      <c r="AH68" s="14">
        <v>103</v>
      </c>
      <c r="AI68" s="14">
        <v>0.1492</v>
      </c>
      <c r="AJ68" s="14">
        <v>0</v>
      </c>
      <c r="AK68" s="14">
        <v>0</v>
      </c>
      <c r="AL68" s="14">
        <v>112</v>
      </c>
    </row>
    <row r="69" spans="1:38" x14ac:dyDescent="0.35">
      <c r="A69" s="14" t="s">
        <v>840</v>
      </c>
      <c r="B69" s="14" t="s">
        <v>186</v>
      </c>
      <c r="C69" s="14" t="s">
        <v>841</v>
      </c>
      <c r="D69" s="14" t="s">
        <v>13</v>
      </c>
      <c r="E69" s="14" t="s">
        <v>462</v>
      </c>
      <c r="F69" s="14">
        <v>616</v>
      </c>
      <c r="G69" s="14">
        <v>0.1731</v>
      </c>
      <c r="H69" s="14">
        <v>0.23200000000000001</v>
      </c>
      <c r="I69" s="14">
        <v>11.526</v>
      </c>
      <c r="J69" s="14">
        <v>71</v>
      </c>
      <c r="K69" s="14">
        <v>0.16189999999999999</v>
      </c>
      <c r="L69" s="14">
        <v>1.1494</v>
      </c>
      <c r="M69" s="14">
        <v>4</v>
      </c>
      <c r="N69" s="14">
        <v>348</v>
      </c>
      <c r="O69" s="14">
        <v>150</v>
      </c>
      <c r="P69" s="14">
        <v>497</v>
      </c>
      <c r="Q69" s="14" t="s">
        <v>5</v>
      </c>
      <c r="R69" s="14" t="s">
        <v>5</v>
      </c>
      <c r="S69" s="14" t="s">
        <v>5</v>
      </c>
      <c r="T69" s="14" t="s">
        <v>5</v>
      </c>
      <c r="U69" s="14" t="s">
        <v>5</v>
      </c>
      <c r="V69" s="14" t="s">
        <v>5</v>
      </c>
      <c r="W69" s="14">
        <v>0.48680000000000001</v>
      </c>
      <c r="X69" s="14">
        <v>47</v>
      </c>
      <c r="Y69" s="14">
        <v>47</v>
      </c>
      <c r="Z69" s="14">
        <v>100</v>
      </c>
      <c r="AA69" s="14" t="s">
        <v>5</v>
      </c>
      <c r="AB69" s="14" t="s">
        <v>5</v>
      </c>
      <c r="AC69" s="14" t="s">
        <v>5</v>
      </c>
      <c r="AD69" s="14" t="s">
        <v>5</v>
      </c>
      <c r="AE69" s="14">
        <v>0.3906</v>
      </c>
      <c r="AF69" s="14">
        <v>31.543600000000001</v>
      </c>
      <c r="AG69" s="14">
        <v>47</v>
      </c>
      <c r="AH69" s="14">
        <v>149</v>
      </c>
      <c r="AI69" s="14">
        <v>0.2387</v>
      </c>
      <c r="AJ69" s="14">
        <v>16.806699999999999</v>
      </c>
      <c r="AK69" s="14">
        <v>20</v>
      </c>
      <c r="AL69" s="14">
        <v>119</v>
      </c>
    </row>
    <row r="70" spans="1:38" x14ac:dyDescent="0.35">
      <c r="A70" s="14" t="s">
        <v>845</v>
      </c>
      <c r="B70" s="14" t="s">
        <v>736</v>
      </c>
      <c r="C70" s="14" t="s">
        <v>461</v>
      </c>
      <c r="D70" s="14" t="s">
        <v>13</v>
      </c>
      <c r="E70" s="14" t="s">
        <v>462</v>
      </c>
      <c r="F70" s="14">
        <v>806</v>
      </c>
      <c r="G70" s="14">
        <v>0.1807</v>
      </c>
      <c r="H70" s="14">
        <v>0.26769999999999999</v>
      </c>
      <c r="I70" s="14">
        <v>19.478899999999999</v>
      </c>
      <c r="J70" s="14">
        <v>157</v>
      </c>
      <c r="K70" s="14">
        <v>0.152</v>
      </c>
      <c r="L70" s="14">
        <v>1.897</v>
      </c>
      <c r="M70" s="14">
        <v>7</v>
      </c>
      <c r="N70" s="14">
        <v>369</v>
      </c>
      <c r="O70" s="14">
        <v>344</v>
      </c>
      <c r="P70" s="14">
        <v>712</v>
      </c>
      <c r="Q70" s="14" t="s">
        <v>5</v>
      </c>
      <c r="R70" s="14" t="s">
        <v>5</v>
      </c>
      <c r="S70" s="14" t="s">
        <v>5</v>
      </c>
      <c r="T70" s="14" t="s">
        <v>5</v>
      </c>
      <c r="U70" s="14" t="s">
        <v>5</v>
      </c>
      <c r="V70" s="14" t="s">
        <v>5</v>
      </c>
      <c r="W70" s="14">
        <v>0.51180000000000003</v>
      </c>
      <c r="X70" s="14">
        <v>49</v>
      </c>
      <c r="Y70" s="14">
        <v>49</v>
      </c>
      <c r="Z70" s="14">
        <v>100</v>
      </c>
      <c r="AA70" s="14" t="s">
        <v>5</v>
      </c>
      <c r="AB70" s="14" t="s">
        <v>5</v>
      </c>
      <c r="AC70" s="14" t="s">
        <v>5</v>
      </c>
      <c r="AD70" s="14" t="s">
        <v>5</v>
      </c>
      <c r="AE70" s="14">
        <v>0.42309999999999998</v>
      </c>
      <c r="AF70" s="14">
        <v>43.7318</v>
      </c>
      <c r="AG70" s="14">
        <v>150</v>
      </c>
      <c r="AH70" s="14">
        <v>343</v>
      </c>
      <c r="AI70" s="14">
        <v>0.1547</v>
      </c>
      <c r="AJ70" s="14">
        <v>0</v>
      </c>
      <c r="AK70" s="14">
        <v>0</v>
      </c>
      <c r="AL70" s="14">
        <v>94</v>
      </c>
    </row>
    <row r="71" spans="1:38" x14ac:dyDescent="0.35">
      <c r="A71" s="14" t="s">
        <v>846</v>
      </c>
      <c r="B71" s="14" t="s">
        <v>769</v>
      </c>
      <c r="C71" s="14" t="s">
        <v>847</v>
      </c>
      <c r="D71" s="14" t="s">
        <v>13</v>
      </c>
      <c r="E71" s="14" t="s">
        <v>14</v>
      </c>
      <c r="F71" s="14">
        <v>611</v>
      </c>
      <c r="G71" s="14">
        <v>0.21640000000000001</v>
      </c>
      <c r="H71" s="14">
        <v>0.28010000000000002</v>
      </c>
      <c r="I71" s="14">
        <v>18.166899999999998</v>
      </c>
      <c r="J71" s="14">
        <v>111</v>
      </c>
      <c r="K71" s="14">
        <v>0.15720000000000001</v>
      </c>
      <c r="L71" s="14">
        <v>0</v>
      </c>
      <c r="M71" s="14">
        <v>0</v>
      </c>
      <c r="N71" s="14">
        <v>349</v>
      </c>
      <c r="O71" s="14">
        <v>140</v>
      </c>
      <c r="P71" s="14">
        <v>488</v>
      </c>
      <c r="Q71" s="14">
        <v>0.152</v>
      </c>
      <c r="R71" s="14">
        <v>0</v>
      </c>
      <c r="S71" s="14">
        <v>0</v>
      </c>
      <c r="T71" s="14">
        <v>33</v>
      </c>
      <c r="U71" s="14">
        <v>569</v>
      </c>
      <c r="V71" s="14">
        <v>601</v>
      </c>
      <c r="W71" s="14">
        <v>0.4985</v>
      </c>
      <c r="X71" s="14">
        <v>38</v>
      </c>
      <c r="Y71" s="14">
        <v>38</v>
      </c>
      <c r="Z71" s="14">
        <v>100</v>
      </c>
      <c r="AA71" s="14">
        <v>0.40529999999999999</v>
      </c>
      <c r="AB71" s="14">
        <v>43.75</v>
      </c>
      <c r="AC71" s="14">
        <v>35</v>
      </c>
      <c r="AD71" s="14">
        <v>80</v>
      </c>
      <c r="AE71" s="14">
        <v>0.55920000000000003</v>
      </c>
      <c r="AF71" s="14">
        <v>54.676299999999998</v>
      </c>
      <c r="AG71" s="14">
        <v>76</v>
      </c>
      <c r="AH71" s="14">
        <v>139</v>
      </c>
      <c r="AI71" s="14">
        <v>0.1104</v>
      </c>
      <c r="AJ71" s="14">
        <v>0</v>
      </c>
      <c r="AK71" s="14">
        <v>0</v>
      </c>
      <c r="AL71" s="14">
        <v>10</v>
      </c>
    </row>
    <row r="72" spans="1:38" x14ac:dyDescent="0.35">
      <c r="A72" s="14" t="s">
        <v>854</v>
      </c>
      <c r="B72" s="14" t="s">
        <v>186</v>
      </c>
      <c r="C72" s="14" t="s">
        <v>228</v>
      </c>
      <c r="D72" s="14" t="s">
        <v>13</v>
      </c>
      <c r="E72" s="14" t="s">
        <v>202</v>
      </c>
      <c r="F72" s="14">
        <v>581</v>
      </c>
      <c r="G72" s="14">
        <v>0.17019999999999999</v>
      </c>
      <c r="H72" s="14">
        <v>0.21260000000000001</v>
      </c>
      <c r="I72" s="14">
        <v>6.1962000000000002</v>
      </c>
      <c r="J72" s="14">
        <v>36</v>
      </c>
      <c r="K72" s="14">
        <v>0.16719999999999999</v>
      </c>
      <c r="L72" s="14">
        <v>1.8519000000000001</v>
      </c>
      <c r="M72" s="14">
        <v>7</v>
      </c>
      <c r="N72" s="14">
        <v>378</v>
      </c>
      <c r="O72" s="14">
        <v>98</v>
      </c>
      <c r="P72" s="14">
        <v>475</v>
      </c>
      <c r="Q72" s="14" t="s">
        <v>5</v>
      </c>
      <c r="R72" s="14" t="s">
        <v>5</v>
      </c>
      <c r="S72" s="14" t="s">
        <v>5</v>
      </c>
      <c r="T72" s="14" t="s">
        <v>5</v>
      </c>
      <c r="U72" s="14" t="s">
        <v>5</v>
      </c>
      <c r="V72" s="14" t="s">
        <v>5</v>
      </c>
      <c r="W72" s="14">
        <v>0.43580000000000002</v>
      </c>
      <c r="X72" s="14">
        <v>29.896899999999999</v>
      </c>
      <c r="Y72" s="14">
        <v>29</v>
      </c>
      <c r="Z72" s="14">
        <v>97</v>
      </c>
      <c r="AA72" s="14" t="s">
        <v>5</v>
      </c>
      <c r="AB72" s="14" t="s">
        <v>5</v>
      </c>
      <c r="AC72" s="14" t="s">
        <v>5</v>
      </c>
      <c r="AD72" s="14" t="s">
        <v>5</v>
      </c>
      <c r="AE72" s="14">
        <v>0.43580000000000002</v>
      </c>
      <c r="AF72" s="14">
        <v>29.896899999999999</v>
      </c>
      <c r="AG72" s="14">
        <v>29</v>
      </c>
      <c r="AH72" s="14">
        <v>97</v>
      </c>
      <c r="AI72" s="14">
        <v>0.17030000000000001</v>
      </c>
      <c r="AJ72" s="14">
        <v>0</v>
      </c>
      <c r="AK72" s="14">
        <v>0</v>
      </c>
      <c r="AL72" s="14">
        <v>106</v>
      </c>
    </row>
    <row r="73" spans="1:38" x14ac:dyDescent="0.35">
      <c r="A73" s="14" t="s">
        <v>862</v>
      </c>
      <c r="B73" s="14" t="s">
        <v>186</v>
      </c>
      <c r="C73" s="14" t="s">
        <v>863</v>
      </c>
      <c r="D73" s="14" t="s">
        <v>13</v>
      </c>
      <c r="E73" s="14" t="s">
        <v>462</v>
      </c>
      <c r="F73" s="14">
        <v>632</v>
      </c>
      <c r="G73" s="14">
        <v>0.2208</v>
      </c>
      <c r="H73" s="14">
        <v>0.29699999999999999</v>
      </c>
      <c r="I73" s="14">
        <v>21.360800000000001</v>
      </c>
      <c r="J73" s="14">
        <v>135</v>
      </c>
      <c r="K73" s="14">
        <v>0.16739999999999999</v>
      </c>
      <c r="L73" s="14">
        <v>2.2989000000000002</v>
      </c>
      <c r="M73" s="14">
        <v>8</v>
      </c>
      <c r="N73" s="14">
        <v>348</v>
      </c>
      <c r="O73" s="14">
        <v>153</v>
      </c>
      <c r="P73" s="14">
        <v>500</v>
      </c>
      <c r="Q73" s="14" t="s">
        <v>5</v>
      </c>
      <c r="R73" s="14" t="s">
        <v>5</v>
      </c>
      <c r="S73" s="14" t="s">
        <v>5</v>
      </c>
      <c r="T73" s="14" t="s">
        <v>5</v>
      </c>
      <c r="U73" s="14" t="s">
        <v>5</v>
      </c>
      <c r="V73" s="14" t="s">
        <v>5</v>
      </c>
      <c r="W73" s="14">
        <v>0.48709999999999998</v>
      </c>
      <c r="X73" s="14">
        <v>47</v>
      </c>
      <c r="Y73" s="14">
        <v>47</v>
      </c>
      <c r="Z73" s="14">
        <v>100</v>
      </c>
      <c r="AA73" s="14" t="s">
        <v>5</v>
      </c>
      <c r="AB73" s="14" t="s">
        <v>5</v>
      </c>
      <c r="AC73" s="14" t="s">
        <v>5</v>
      </c>
      <c r="AD73" s="14" t="s">
        <v>5</v>
      </c>
      <c r="AE73" s="14">
        <v>0.38429999999999997</v>
      </c>
      <c r="AF73" s="14">
        <v>30.921099999999999</v>
      </c>
      <c r="AG73" s="14">
        <v>47</v>
      </c>
      <c r="AH73" s="14">
        <v>152</v>
      </c>
      <c r="AI73" s="14">
        <v>0.5383</v>
      </c>
      <c r="AJ73" s="14">
        <v>60.606099999999998</v>
      </c>
      <c r="AK73" s="14">
        <v>80</v>
      </c>
      <c r="AL73" s="14">
        <v>132</v>
      </c>
    </row>
    <row r="74" spans="1:38" x14ac:dyDescent="0.35">
      <c r="A74" s="25" t="s">
        <v>868</v>
      </c>
      <c r="B74" s="25" t="s">
        <v>736</v>
      </c>
      <c r="C74" s="25" t="s">
        <v>232</v>
      </c>
      <c r="D74" s="25" t="s">
        <v>13</v>
      </c>
      <c r="E74" s="25" t="s">
        <v>81</v>
      </c>
      <c r="F74" s="25">
        <v>779</v>
      </c>
      <c r="G74" s="25">
        <v>0.2258</v>
      </c>
      <c r="H74" s="25">
        <v>0.3029</v>
      </c>
      <c r="I74" s="26">
        <v>24.775400000000001</v>
      </c>
      <c r="J74" s="25">
        <v>193</v>
      </c>
      <c r="K74" s="25">
        <v>0.14119999999999999</v>
      </c>
      <c r="L74" s="26">
        <v>1.0752999999999999</v>
      </c>
      <c r="M74" s="25">
        <v>4</v>
      </c>
      <c r="N74" s="25">
        <v>372</v>
      </c>
      <c r="O74" s="25">
        <v>287</v>
      </c>
      <c r="P74" s="25">
        <v>658</v>
      </c>
      <c r="Q74" s="25" t="s">
        <v>5</v>
      </c>
      <c r="R74" s="25" t="s">
        <v>5</v>
      </c>
      <c r="S74" s="25" t="s">
        <v>5</v>
      </c>
      <c r="T74" s="25" t="s">
        <v>5</v>
      </c>
      <c r="U74" s="25" t="s">
        <v>5</v>
      </c>
      <c r="V74" s="25" t="s">
        <v>5</v>
      </c>
      <c r="W74" s="25">
        <v>0.38490000000000002</v>
      </c>
      <c r="X74" s="26">
        <v>29</v>
      </c>
      <c r="Y74" s="25">
        <v>29</v>
      </c>
      <c r="Z74" s="25">
        <v>100</v>
      </c>
      <c r="AA74" s="25" t="s">
        <v>5</v>
      </c>
      <c r="AB74" s="25" t="s">
        <v>5</v>
      </c>
      <c r="AC74" s="25" t="s">
        <v>5</v>
      </c>
      <c r="AD74" s="25" t="s">
        <v>5</v>
      </c>
      <c r="AE74" s="25">
        <v>0.57040000000000002</v>
      </c>
      <c r="AF74" s="25">
        <v>66.0839</v>
      </c>
      <c r="AG74" s="25">
        <v>189</v>
      </c>
      <c r="AH74" s="25">
        <v>286</v>
      </c>
      <c r="AI74" s="25">
        <v>0.16750000000000001</v>
      </c>
      <c r="AJ74" s="25">
        <v>0</v>
      </c>
      <c r="AK74" s="25">
        <v>0</v>
      </c>
      <c r="AL74" s="25">
        <v>121</v>
      </c>
    </row>
    <row r="75" spans="1:38" x14ac:dyDescent="0.35">
      <c r="A75" s="14" t="s">
        <v>869</v>
      </c>
      <c r="B75" s="14" t="s">
        <v>843</v>
      </c>
      <c r="C75" s="14" t="s">
        <v>485</v>
      </c>
      <c r="D75" s="14" t="s">
        <v>13</v>
      </c>
      <c r="E75" s="14" t="s">
        <v>202</v>
      </c>
      <c r="F75" s="14">
        <v>613</v>
      </c>
      <c r="G75" s="14">
        <v>0.28170000000000001</v>
      </c>
      <c r="H75" s="14">
        <v>0.31019999999999998</v>
      </c>
      <c r="I75" s="14">
        <v>21.8597</v>
      </c>
      <c r="J75" s="14">
        <v>134</v>
      </c>
      <c r="K75" s="14">
        <v>0.2104</v>
      </c>
      <c r="L75" s="14">
        <v>6.6298000000000004</v>
      </c>
      <c r="M75" s="14">
        <v>24</v>
      </c>
      <c r="N75" s="14">
        <v>362</v>
      </c>
      <c r="O75" s="14">
        <v>146</v>
      </c>
      <c r="P75" s="14">
        <v>507</v>
      </c>
      <c r="Q75" s="14" t="s">
        <v>5</v>
      </c>
      <c r="R75" s="14" t="s">
        <v>5</v>
      </c>
      <c r="S75" s="14" t="s">
        <v>5</v>
      </c>
      <c r="T75" s="14" t="s">
        <v>5</v>
      </c>
      <c r="U75" s="14" t="s">
        <v>5</v>
      </c>
      <c r="V75" s="14" t="s">
        <v>5</v>
      </c>
      <c r="W75" s="14">
        <v>0.64370000000000005</v>
      </c>
      <c r="X75" s="14">
        <v>78</v>
      </c>
      <c r="Y75" s="14">
        <v>78</v>
      </c>
      <c r="Z75" s="14">
        <v>100</v>
      </c>
      <c r="AA75" s="14" t="s">
        <v>5</v>
      </c>
      <c r="AB75" s="14" t="s">
        <v>5</v>
      </c>
      <c r="AC75" s="14" t="s">
        <v>5</v>
      </c>
      <c r="AD75" s="14" t="s">
        <v>5</v>
      </c>
      <c r="AE75" s="14">
        <v>0.63419999999999999</v>
      </c>
      <c r="AF75" s="14">
        <v>75.862099999999998</v>
      </c>
      <c r="AG75" s="14">
        <v>110</v>
      </c>
      <c r="AH75" s="14">
        <v>145</v>
      </c>
      <c r="AI75" s="14">
        <v>0.2079</v>
      </c>
      <c r="AJ75" s="14">
        <v>0</v>
      </c>
      <c r="AK75" s="14">
        <v>0</v>
      </c>
      <c r="AL75" s="14">
        <v>106</v>
      </c>
    </row>
    <row r="76" spans="1:38" x14ac:dyDescent="0.35">
      <c r="A76" s="14" t="s">
        <v>870</v>
      </c>
      <c r="B76" s="14" t="s">
        <v>871</v>
      </c>
      <c r="C76" s="14" t="s">
        <v>872</v>
      </c>
      <c r="D76" s="14" t="s">
        <v>13</v>
      </c>
      <c r="E76" s="14" t="s">
        <v>202</v>
      </c>
      <c r="F76" s="14">
        <v>558</v>
      </c>
      <c r="G76" s="14">
        <v>0.1449</v>
      </c>
      <c r="H76" s="14">
        <v>0.22500000000000001</v>
      </c>
      <c r="I76" s="14">
        <v>15.4122</v>
      </c>
      <c r="J76" s="14">
        <v>86</v>
      </c>
      <c r="K76" s="14">
        <v>0.15579999999999999</v>
      </c>
      <c r="L76" s="14">
        <v>7.6923000000000004</v>
      </c>
      <c r="M76" s="14">
        <v>26</v>
      </c>
      <c r="N76" s="14">
        <v>338</v>
      </c>
      <c r="O76" s="14">
        <v>107</v>
      </c>
      <c r="P76" s="14">
        <v>444</v>
      </c>
      <c r="Q76" s="14" t="s">
        <v>5</v>
      </c>
      <c r="R76" s="14" t="s">
        <v>5</v>
      </c>
      <c r="S76" s="14" t="s">
        <v>5</v>
      </c>
      <c r="T76" s="14" t="s">
        <v>5</v>
      </c>
      <c r="U76" s="14" t="s">
        <v>5</v>
      </c>
      <c r="V76" s="14" t="s">
        <v>5</v>
      </c>
      <c r="W76" s="14">
        <v>0.4577</v>
      </c>
      <c r="X76" s="14">
        <v>47</v>
      </c>
      <c r="Y76" s="14">
        <v>47</v>
      </c>
      <c r="Z76" s="14">
        <v>100</v>
      </c>
      <c r="AA76" s="14" t="s">
        <v>5</v>
      </c>
      <c r="AB76" s="14" t="s">
        <v>5</v>
      </c>
      <c r="AC76" s="14" t="s">
        <v>5</v>
      </c>
      <c r="AD76" s="14" t="s">
        <v>5</v>
      </c>
      <c r="AE76" s="14">
        <v>0.46310000000000001</v>
      </c>
      <c r="AF76" s="14">
        <v>50</v>
      </c>
      <c r="AG76" s="14">
        <v>53</v>
      </c>
      <c r="AH76" s="14">
        <v>106</v>
      </c>
      <c r="AI76" s="14">
        <v>0.20899999999999999</v>
      </c>
      <c r="AJ76" s="14">
        <v>6.1403999999999996</v>
      </c>
      <c r="AK76" s="14">
        <v>7</v>
      </c>
      <c r="AL76" s="14">
        <v>114</v>
      </c>
    </row>
    <row r="77" spans="1:38" x14ac:dyDescent="0.35">
      <c r="A77" s="14" t="s">
        <v>873</v>
      </c>
      <c r="B77" s="14" t="s">
        <v>659</v>
      </c>
      <c r="C77" s="14" t="s">
        <v>874</v>
      </c>
      <c r="D77" s="14" t="s">
        <v>13</v>
      </c>
      <c r="E77" s="14" t="s">
        <v>462</v>
      </c>
      <c r="F77" s="14">
        <v>417</v>
      </c>
      <c r="G77" s="14">
        <v>0.1137</v>
      </c>
      <c r="H77" s="14">
        <v>0.15640000000000001</v>
      </c>
      <c r="I77" s="14">
        <v>0.47960000000000003</v>
      </c>
      <c r="J77" s="14">
        <v>2</v>
      </c>
      <c r="K77" s="14">
        <v>0.13159999999999999</v>
      </c>
      <c r="L77" s="14">
        <v>0.32150000000000001</v>
      </c>
      <c r="M77" s="14">
        <v>1</v>
      </c>
      <c r="N77" s="14">
        <v>311</v>
      </c>
      <c r="O77" s="14">
        <v>1</v>
      </c>
      <c r="P77" s="14">
        <v>311</v>
      </c>
      <c r="Q77" s="14">
        <v>0.17080000000000001</v>
      </c>
      <c r="R77" s="14">
        <v>0</v>
      </c>
      <c r="S77" s="14">
        <v>0</v>
      </c>
      <c r="T77" s="14">
        <v>31</v>
      </c>
      <c r="U77" s="14">
        <v>379</v>
      </c>
      <c r="V77" s="14">
        <v>409</v>
      </c>
      <c r="W77" s="14" t="s">
        <v>5</v>
      </c>
      <c r="X77" s="14" t="s">
        <v>5</v>
      </c>
      <c r="Y77" s="14" t="s">
        <v>5</v>
      </c>
      <c r="Z77" s="14" t="s">
        <v>5</v>
      </c>
      <c r="AA77" s="14">
        <v>0.2777</v>
      </c>
      <c r="AB77" s="14">
        <v>1.4924999999999999</v>
      </c>
      <c r="AC77" s="14">
        <v>1</v>
      </c>
      <c r="AD77" s="14">
        <v>67</v>
      </c>
      <c r="AE77" s="14" t="s">
        <v>5</v>
      </c>
      <c r="AF77" s="14" t="s">
        <v>5</v>
      </c>
      <c r="AG77" s="14" t="s">
        <v>5</v>
      </c>
      <c r="AH77" s="14" t="s">
        <v>5</v>
      </c>
      <c r="AI77" s="14">
        <v>4.7500000000000001E-2</v>
      </c>
      <c r="AJ77" s="14">
        <v>0</v>
      </c>
      <c r="AK77" s="14">
        <v>0</v>
      </c>
      <c r="AL77" s="14">
        <v>8</v>
      </c>
    </row>
    <row r="78" spans="1:38" x14ac:dyDescent="0.35">
      <c r="A78" s="14" t="s">
        <v>875</v>
      </c>
      <c r="B78" s="14" t="s">
        <v>659</v>
      </c>
      <c r="C78" s="14" t="s">
        <v>639</v>
      </c>
      <c r="D78" s="14" t="s">
        <v>13</v>
      </c>
      <c r="E78" s="14" t="s">
        <v>462</v>
      </c>
      <c r="F78" s="14">
        <v>513</v>
      </c>
      <c r="G78" s="14">
        <v>0.15010000000000001</v>
      </c>
      <c r="H78" s="14">
        <v>0.18870000000000001</v>
      </c>
      <c r="I78" s="14">
        <v>3.5087999999999999</v>
      </c>
      <c r="J78" s="14">
        <v>18</v>
      </c>
      <c r="K78" s="14">
        <v>0.18060000000000001</v>
      </c>
      <c r="L78" s="14">
        <v>4.1322000000000001</v>
      </c>
      <c r="M78" s="14">
        <v>15</v>
      </c>
      <c r="N78" s="14">
        <v>363</v>
      </c>
      <c r="O78" s="14">
        <v>41</v>
      </c>
      <c r="P78" s="14">
        <v>403</v>
      </c>
      <c r="Q78" s="14">
        <v>0.155</v>
      </c>
      <c r="R78" s="14">
        <v>0</v>
      </c>
      <c r="S78" s="14">
        <v>0</v>
      </c>
      <c r="T78" s="14">
        <v>31</v>
      </c>
      <c r="U78" s="14">
        <v>473</v>
      </c>
      <c r="V78" s="14">
        <v>503</v>
      </c>
      <c r="W78" s="14">
        <v>0.28410000000000002</v>
      </c>
      <c r="X78" s="14">
        <v>5</v>
      </c>
      <c r="Y78" s="14">
        <v>2</v>
      </c>
      <c r="Z78" s="14">
        <v>40</v>
      </c>
      <c r="AA78" s="14">
        <v>0.2142</v>
      </c>
      <c r="AB78" s="14">
        <v>1.4493</v>
      </c>
      <c r="AC78" s="14">
        <v>1</v>
      </c>
      <c r="AD78" s="14">
        <v>69</v>
      </c>
      <c r="AE78" s="14">
        <v>0.28410000000000002</v>
      </c>
      <c r="AF78" s="14">
        <v>5</v>
      </c>
      <c r="AG78" s="14">
        <v>2</v>
      </c>
      <c r="AH78" s="14">
        <v>40</v>
      </c>
      <c r="AI78" s="14">
        <v>3.1099999999999999E-2</v>
      </c>
      <c r="AJ78" s="14">
        <v>0</v>
      </c>
      <c r="AK78" s="14">
        <v>0</v>
      </c>
      <c r="AL78" s="14">
        <v>10</v>
      </c>
    </row>
    <row r="79" spans="1:38" x14ac:dyDescent="0.35">
      <c r="A79" s="14" t="s">
        <v>886</v>
      </c>
      <c r="B79" s="14" t="s">
        <v>887</v>
      </c>
      <c r="C79" s="14" t="s">
        <v>515</v>
      </c>
      <c r="D79" s="14" t="s">
        <v>13</v>
      </c>
      <c r="E79" s="14" t="s">
        <v>14</v>
      </c>
      <c r="F79" s="14">
        <v>591</v>
      </c>
      <c r="G79" s="14">
        <v>0.25030000000000002</v>
      </c>
      <c r="H79" s="14">
        <v>0.28570000000000001</v>
      </c>
      <c r="I79" s="14">
        <v>14.551600000000001</v>
      </c>
      <c r="J79" s="14">
        <v>86</v>
      </c>
      <c r="K79" s="14">
        <v>0.25850000000000001</v>
      </c>
      <c r="L79" s="14">
        <v>6.9252000000000002</v>
      </c>
      <c r="M79" s="14">
        <v>25</v>
      </c>
      <c r="N79" s="14">
        <v>361</v>
      </c>
      <c r="O79" s="14">
        <v>110</v>
      </c>
      <c r="P79" s="14">
        <v>470</v>
      </c>
      <c r="Q79" s="14">
        <v>6.4799999999999996E-2</v>
      </c>
      <c r="R79" s="14">
        <v>0</v>
      </c>
      <c r="S79" s="14">
        <v>0</v>
      </c>
      <c r="T79" s="14">
        <v>37</v>
      </c>
      <c r="U79" s="14">
        <v>544</v>
      </c>
      <c r="V79" s="14">
        <v>580</v>
      </c>
      <c r="W79" s="14">
        <v>0.52280000000000004</v>
      </c>
      <c r="X79" s="14">
        <v>54</v>
      </c>
      <c r="Y79" s="14">
        <v>54</v>
      </c>
      <c r="Z79" s="14">
        <v>100</v>
      </c>
      <c r="AA79" s="14">
        <v>0.2072</v>
      </c>
      <c r="AB79" s="14">
        <v>1.3698999999999999</v>
      </c>
      <c r="AC79" s="14">
        <v>1</v>
      </c>
      <c r="AD79" s="14">
        <v>73</v>
      </c>
      <c r="AE79" s="14">
        <v>0.52380000000000004</v>
      </c>
      <c r="AF79" s="14">
        <v>55.045900000000003</v>
      </c>
      <c r="AG79" s="14">
        <v>60</v>
      </c>
      <c r="AH79" s="14">
        <v>109</v>
      </c>
      <c r="AI79" s="14">
        <v>7.9399999999999998E-2</v>
      </c>
      <c r="AJ79" s="14">
        <v>0</v>
      </c>
      <c r="AK79" s="14">
        <v>0</v>
      </c>
      <c r="AL79" s="14">
        <v>11</v>
      </c>
    </row>
    <row r="80" spans="1:38" x14ac:dyDescent="0.35">
      <c r="A80" s="14" t="s">
        <v>889</v>
      </c>
      <c r="B80" s="14" t="s">
        <v>654</v>
      </c>
      <c r="C80" s="14" t="s">
        <v>890</v>
      </c>
      <c r="D80" s="14" t="s">
        <v>13</v>
      </c>
      <c r="E80" s="14" t="s">
        <v>81</v>
      </c>
      <c r="F80" s="14">
        <v>572</v>
      </c>
      <c r="G80" s="14">
        <v>0.20180000000000001</v>
      </c>
      <c r="H80" s="14">
        <v>0.2248</v>
      </c>
      <c r="I80" s="14">
        <v>4.1958000000000002</v>
      </c>
      <c r="J80" s="14">
        <v>24</v>
      </c>
      <c r="K80" s="14">
        <v>0.19489999999999999</v>
      </c>
      <c r="L80" s="14">
        <v>0.28089999999999998</v>
      </c>
      <c r="M80" s="14">
        <v>1</v>
      </c>
      <c r="N80" s="14">
        <v>356</v>
      </c>
      <c r="O80" s="14">
        <v>110</v>
      </c>
      <c r="P80" s="14">
        <v>465</v>
      </c>
      <c r="Q80" s="14" t="s">
        <v>5</v>
      </c>
      <c r="R80" s="14" t="s">
        <v>5</v>
      </c>
      <c r="S80" s="14" t="s">
        <v>5</v>
      </c>
      <c r="T80" s="14" t="s">
        <v>5</v>
      </c>
      <c r="U80" s="14" t="s">
        <v>5</v>
      </c>
      <c r="V80" s="14" t="s">
        <v>5</v>
      </c>
      <c r="W80" s="14">
        <v>0.36220000000000002</v>
      </c>
      <c r="X80" s="14">
        <v>12</v>
      </c>
      <c r="Y80" s="14">
        <v>12</v>
      </c>
      <c r="Z80" s="14">
        <v>100</v>
      </c>
      <c r="AA80" s="14" t="s">
        <v>5</v>
      </c>
      <c r="AB80" s="14" t="s">
        <v>5</v>
      </c>
      <c r="AC80" s="14" t="s">
        <v>5</v>
      </c>
      <c r="AD80" s="14" t="s">
        <v>5</v>
      </c>
      <c r="AE80" s="14">
        <v>0.36520000000000002</v>
      </c>
      <c r="AF80" s="14">
        <v>11.0092</v>
      </c>
      <c r="AG80" s="14">
        <v>12</v>
      </c>
      <c r="AH80" s="14">
        <v>109</v>
      </c>
      <c r="AI80" s="14">
        <v>0.18129999999999999</v>
      </c>
      <c r="AJ80" s="14">
        <v>10.2804</v>
      </c>
      <c r="AK80" s="14">
        <v>11</v>
      </c>
      <c r="AL80" s="14">
        <v>107</v>
      </c>
    </row>
    <row r="81" spans="1:38" x14ac:dyDescent="0.35">
      <c r="A81" s="14" t="s">
        <v>893</v>
      </c>
      <c r="B81" s="14" t="s">
        <v>654</v>
      </c>
      <c r="C81" s="14" t="s">
        <v>286</v>
      </c>
      <c r="D81" s="14" t="s">
        <v>13</v>
      </c>
      <c r="E81" s="14" t="s">
        <v>202</v>
      </c>
      <c r="F81" s="14">
        <v>673</v>
      </c>
      <c r="G81" s="14">
        <v>0.2034</v>
      </c>
      <c r="H81" s="14">
        <v>0.26929999999999998</v>
      </c>
      <c r="I81" s="14">
        <v>23.774100000000001</v>
      </c>
      <c r="J81" s="14">
        <v>160</v>
      </c>
      <c r="K81" s="14">
        <v>0.14879999999999999</v>
      </c>
      <c r="L81" s="14">
        <v>7.5842999999999998</v>
      </c>
      <c r="M81" s="14">
        <v>27</v>
      </c>
      <c r="N81" s="14">
        <v>356</v>
      </c>
      <c r="O81" s="14">
        <v>215</v>
      </c>
      <c r="P81" s="14">
        <v>570</v>
      </c>
      <c r="Q81" s="14" t="s">
        <v>5</v>
      </c>
      <c r="R81" s="14" t="s">
        <v>5</v>
      </c>
      <c r="S81" s="14" t="s">
        <v>5</v>
      </c>
      <c r="T81" s="14" t="s">
        <v>5</v>
      </c>
      <c r="U81" s="14" t="s">
        <v>5</v>
      </c>
      <c r="V81" s="14" t="s">
        <v>5</v>
      </c>
      <c r="W81" s="14">
        <v>0.49330000000000002</v>
      </c>
      <c r="X81" s="14">
        <v>56</v>
      </c>
      <c r="Y81" s="14">
        <v>56</v>
      </c>
      <c r="Z81" s="14">
        <v>100</v>
      </c>
      <c r="AA81" s="14" t="s">
        <v>5</v>
      </c>
      <c r="AB81" s="14" t="s">
        <v>5</v>
      </c>
      <c r="AC81" s="14" t="s">
        <v>5</v>
      </c>
      <c r="AD81" s="14" t="s">
        <v>5</v>
      </c>
      <c r="AE81" s="14">
        <v>0.5</v>
      </c>
      <c r="AF81" s="14">
        <v>58.878500000000003</v>
      </c>
      <c r="AG81" s="14">
        <v>126</v>
      </c>
      <c r="AH81" s="14">
        <v>214</v>
      </c>
      <c r="AI81" s="14">
        <v>0.20649999999999999</v>
      </c>
      <c r="AJ81" s="14">
        <v>6.7961</v>
      </c>
      <c r="AK81" s="14">
        <v>7</v>
      </c>
      <c r="AL81" s="14">
        <v>103</v>
      </c>
    </row>
    <row r="82" spans="1:38" x14ac:dyDescent="0.35">
      <c r="A82" s="14" t="s">
        <v>894</v>
      </c>
      <c r="B82" s="14" t="s">
        <v>654</v>
      </c>
      <c r="C82" s="14" t="s">
        <v>895</v>
      </c>
      <c r="D82" s="14" t="s">
        <v>13</v>
      </c>
      <c r="E82" s="14" t="s">
        <v>14</v>
      </c>
      <c r="F82" s="14">
        <v>641</v>
      </c>
      <c r="G82" s="14">
        <v>0.2094</v>
      </c>
      <c r="H82" s="14">
        <v>0.2324</v>
      </c>
      <c r="I82" s="14">
        <v>10.2964</v>
      </c>
      <c r="J82" s="14">
        <v>66</v>
      </c>
      <c r="K82" s="14">
        <v>0.10390000000000001</v>
      </c>
      <c r="L82" s="14">
        <v>0</v>
      </c>
      <c r="M82" s="14">
        <v>0</v>
      </c>
      <c r="N82" s="14">
        <v>319</v>
      </c>
      <c r="O82" s="14">
        <v>155</v>
      </c>
      <c r="P82" s="14">
        <v>473</v>
      </c>
      <c r="Q82" s="14" t="s">
        <v>5</v>
      </c>
      <c r="R82" s="14" t="s">
        <v>5</v>
      </c>
      <c r="S82" s="14" t="s">
        <v>5</v>
      </c>
      <c r="T82" s="14" t="s">
        <v>5</v>
      </c>
      <c r="U82" s="14" t="s">
        <v>5</v>
      </c>
      <c r="V82" s="14" t="s">
        <v>5</v>
      </c>
      <c r="W82" s="14">
        <v>0.36559999999999998</v>
      </c>
      <c r="X82" s="14">
        <v>20</v>
      </c>
      <c r="Y82" s="14">
        <v>20</v>
      </c>
      <c r="Z82" s="14">
        <v>100</v>
      </c>
      <c r="AA82" s="14" t="s">
        <v>5</v>
      </c>
      <c r="AB82" s="14" t="s">
        <v>5</v>
      </c>
      <c r="AC82" s="14" t="s">
        <v>5</v>
      </c>
      <c r="AD82" s="14" t="s">
        <v>5</v>
      </c>
      <c r="AE82" s="14">
        <v>0.39550000000000002</v>
      </c>
      <c r="AF82" s="14">
        <v>24.026</v>
      </c>
      <c r="AG82" s="14">
        <v>37</v>
      </c>
      <c r="AH82" s="14">
        <v>154</v>
      </c>
      <c r="AI82" s="14">
        <v>0.32700000000000001</v>
      </c>
      <c r="AJ82" s="14">
        <v>17.261900000000001</v>
      </c>
      <c r="AK82" s="14">
        <v>29</v>
      </c>
      <c r="AL82" s="14">
        <v>168</v>
      </c>
    </row>
    <row r="83" spans="1:38" x14ac:dyDescent="0.35">
      <c r="A83" s="14" t="s">
        <v>892</v>
      </c>
      <c r="B83" s="14" t="s">
        <v>659</v>
      </c>
      <c r="C83" s="14" t="s">
        <v>647</v>
      </c>
      <c r="D83" s="14" t="s">
        <v>648</v>
      </c>
      <c r="E83" s="14" t="s">
        <v>649</v>
      </c>
      <c r="F83" s="14">
        <v>1478</v>
      </c>
      <c r="G83" s="14">
        <v>0.12509999999999999</v>
      </c>
      <c r="H83" s="14">
        <v>0.18629999999999999</v>
      </c>
      <c r="I83" s="14">
        <v>5.1421000000000001</v>
      </c>
      <c r="J83" s="14">
        <v>76</v>
      </c>
      <c r="K83" s="14">
        <v>0.1137</v>
      </c>
      <c r="L83" s="14">
        <v>0.81740000000000002</v>
      </c>
      <c r="M83" s="14">
        <v>3</v>
      </c>
      <c r="N83" s="14">
        <v>367</v>
      </c>
      <c r="O83" s="14">
        <v>891</v>
      </c>
      <c r="P83" s="14">
        <v>1257</v>
      </c>
      <c r="Q83" s="14">
        <v>7.1800000000000003E-2</v>
      </c>
      <c r="R83" s="14">
        <v>0</v>
      </c>
      <c r="S83" s="14">
        <v>0</v>
      </c>
      <c r="T83" s="14">
        <v>31</v>
      </c>
      <c r="U83" s="14">
        <v>1324</v>
      </c>
      <c r="V83" s="14">
        <v>1354</v>
      </c>
      <c r="W83" s="14">
        <v>0.41120000000000001</v>
      </c>
      <c r="X83" s="14">
        <v>8</v>
      </c>
      <c r="Y83" s="14">
        <v>8</v>
      </c>
      <c r="Z83" s="14">
        <v>100</v>
      </c>
      <c r="AA83" s="14">
        <v>0.2586</v>
      </c>
      <c r="AB83" s="14">
        <v>0</v>
      </c>
      <c r="AC83" s="14">
        <v>0</v>
      </c>
      <c r="AD83" s="14">
        <v>66</v>
      </c>
      <c r="AE83" s="14">
        <v>0.23200000000000001</v>
      </c>
      <c r="AF83" s="14">
        <v>8.2021999999999995</v>
      </c>
      <c r="AG83" s="14">
        <v>73</v>
      </c>
      <c r="AH83" s="14">
        <v>890</v>
      </c>
      <c r="AI83" s="14">
        <v>6.2799999999999995E-2</v>
      </c>
      <c r="AJ83" s="14">
        <v>0</v>
      </c>
      <c r="AK83" s="14">
        <v>0</v>
      </c>
      <c r="AL83" s="14">
        <v>124</v>
      </c>
    </row>
    <row r="84" spans="1:38" x14ac:dyDescent="0.35">
      <c r="A84" s="14" t="s">
        <v>737</v>
      </c>
      <c r="B84" s="14" t="s">
        <v>738</v>
      </c>
      <c r="C84" s="14" t="s">
        <v>739</v>
      </c>
      <c r="D84" s="14" t="s">
        <v>740</v>
      </c>
      <c r="E84" s="14" t="s">
        <v>741</v>
      </c>
      <c r="F84" s="14">
        <v>595</v>
      </c>
      <c r="G84" s="14">
        <v>0.25030000000000002</v>
      </c>
      <c r="H84" s="14">
        <v>0.30009999999999998</v>
      </c>
      <c r="I84" s="14">
        <v>16.134499999999999</v>
      </c>
      <c r="J84" s="14">
        <v>96</v>
      </c>
      <c r="K84" s="14">
        <v>0.215</v>
      </c>
      <c r="L84" s="14">
        <v>4.2683</v>
      </c>
      <c r="M84" s="14">
        <v>14</v>
      </c>
      <c r="N84" s="14">
        <v>328</v>
      </c>
      <c r="O84" s="14">
        <v>166</v>
      </c>
      <c r="P84" s="14">
        <v>493</v>
      </c>
      <c r="Q84" s="14" t="s">
        <v>5</v>
      </c>
      <c r="R84" s="14" t="s">
        <v>5</v>
      </c>
      <c r="S84" s="14" t="s">
        <v>5</v>
      </c>
      <c r="T84" s="14" t="s">
        <v>5</v>
      </c>
      <c r="U84" s="14" t="s">
        <v>5</v>
      </c>
      <c r="V84" s="14" t="s">
        <v>5</v>
      </c>
      <c r="W84" s="14">
        <v>0.47589999999999999</v>
      </c>
      <c r="X84" s="14">
        <v>35</v>
      </c>
      <c r="Y84" s="14">
        <v>35</v>
      </c>
      <c r="Z84" s="14">
        <v>100</v>
      </c>
      <c r="AA84" s="14" t="s">
        <v>5</v>
      </c>
      <c r="AB84" s="14" t="s">
        <v>5</v>
      </c>
      <c r="AC84" s="14" t="s">
        <v>5</v>
      </c>
      <c r="AD84" s="14" t="s">
        <v>5</v>
      </c>
      <c r="AE84" s="14">
        <v>0.54790000000000005</v>
      </c>
      <c r="AF84" s="14">
        <v>49.697000000000003</v>
      </c>
      <c r="AG84" s="14">
        <v>82</v>
      </c>
      <c r="AH84" s="14">
        <v>165</v>
      </c>
      <c r="AI84" s="14">
        <v>0.17299999999999999</v>
      </c>
      <c r="AJ84" s="14">
        <v>0</v>
      </c>
      <c r="AK84" s="14">
        <v>0</v>
      </c>
      <c r="AL84" s="14">
        <v>102</v>
      </c>
    </row>
    <row r="85" spans="1:38" x14ac:dyDescent="0.35">
      <c r="A85" s="14" t="s">
        <v>673</v>
      </c>
      <c r="B85" s="14" t="s">
        <v>674</v>
      </c>
      <c r="C85" s="14" t="s">
        <v>340</v>
      </c>
      <c r="D85" s="14" t="s">
        <v>341</v>
      </c>
      <c r="E85" s="14" t="s">
        <v>342</v>
      </c>
      <c r="F85" s="14">
        <v>554</v>
      </c>
      <c r="G85" s="14">
        <v>0.14360000000000001</v>
      </c>
      <c r="H85" s="14">
        <v>0.19800000000000001</v>
      </c>
      <c r="I85" s="14">
        <v>5.7762000000000002</v>
      </c>
      <c r="J85" s="14">
        <v>32</v>
      </c>
      <c r="K85" s="14">
        <v>0.14560000000000001</v>
      </c>
      <c r="L85" s="14">
        <v>2.8010999999999999</v>
      </c>
      <c r="M85" s="14">
        <v>10</v>
      </c>
      <c r="N85" s="14">
        <v>357</v>
      </c>
      <c r="O85" s="14">
        <v>84</v>
      </c>
      <c r="P85" s="14">
        <v>440</v>
      </c>
      <c r="Q85" s="14">
        <v>7.8E-2</v>
      </c>
      <c r="R85" s="14">
        <v>0</v>
      </c>
      <c r="S85" s="14">
        <v>0</v>
      </c>
      <c r="T85" s="14">
        <v>37</v>
      </c>
      <c r="U85" s="14">
        <v>506</v>
      </c>
      <c r="V85" s="14">
        <v>542</v>
      </c>
      <c r="W85" s="14">
        <v>0.43140000000000001</v>
      </c>
      <c r="X85" s="14">
        <v>26.506</v>
      </c>
      <c r="Y85" s="14">
        <v>22</v>
      </c>
      <c r="Z85" s="14">
        <v>83</v>
      </c>
      <c r="AA85" s="14">
        <v>0.26450000000000001</v>
      </c>
      <c r="AB85" s="14">
        <v>0</v>
      </c>
      <c r="AC85" s="14">
        <v>0</v>
      </c>
      <c r="AD85" s="14">
        <v>65</v>
      </c>
      <c r="AE85" s="14">
        <v>0.43140000000000001</v>
      </c>
      <c r="AF85" s="14">
        <v>26.506</v>
      </c>
      <c r="AG85" s="14">
        <v>22</v>
      </c>
      <c r="AH85" s="14">
        <v>83</v>
      </c>
      <c r="AI85" s="14">
        <v>0.15129999999999999</v>
      </c>
      <c r="AJ85" s="14">
        <v>0</v>
      </c>
      <c r="AK85" s="14">
        <v>0</v>
      </c>
      <c r="AL85" s="14">
        <v>12</v>
      </c>
    </row>
    <row r="86" spans="1:38" x14ac:dyDescent="0.35">
      <c r="A86" s="14" t="s">
        <v>810</v>
      </c>
      <c r="B86" s="14" t="s">
        <v>654</v>
      </c>
      <c r="C86" s="14" t="s">
        <v>438</v>
      </c>
      <c r="D86" s="14" t="s">
        <v>341</v>
      </c>
      <c r="E86" s="14" t="s">
        <v>439</v>
      </c>
      <c r="F86" s="14">
        <v>859</v>
      </c>
      <c r="G86" s="14">
        <v>0.1275</v>
      </c>
      <c r="H86" s="14">
        <v>0.21479999999999999</v>
      </c>
      <c r="I86" s="14">
        <v>15.3667</v>
      </c>
      <c r="J86" s="14">
        <v>132</v>
      </c>
      <c r="K86" s="14">
        <v>0.19819999999999999</v>
      </c>
      <c r="L86" s="14">
        <v>4.8457999999999997</v>
      </c>
      <c r="M86" s="14">
        <v>11</v>
      </c>
      <c r="N86" s="14">
        <v>227</v>
      </c>
      <c r="O86" s="14">
        <v>149</v>
      </c>
      <c r="P86" s="14">
        <v>375</v>
      </c>
      <c r="Q86" s="14" t="s">
        <v>5</v>
      </c>
      <c r="R86" s="14" t="s">
        <v>5</v>
      </c>
      <c r="S86" s="14" t="s">
        <v>5</v>
      </c>
      <c r="T86" s="14" t="s">
        <v>5</v>
      </c>
      <c r="U86" s="14" t="s">
        <v>5</v>
      </c>
      <c r="V86" s="14" t="s">
        <v>5</v>
      </c>
      <c r="W86" s="14">
        <v>0.65639999999999998</v>
      </c>
      <c r="X86" s="14">
        <v>76</v>
      </c>
      <c r="Y86" s="14">
        <v>76</v>
      </c>
      <c r="Z86" s="14">
        <v>100</v>
      </c>
      <c r="AA86" s="14" t="s">
        <v>5</v>
      </c>
      <c r="AB86" s="14" t="s">
        <v>5</v>
      </c>
      <c r="AC86" s="14" t="s">
        <v>5</v>
      </c>
      <c r="AD86" s="14" t="s">
        <v>5</v>
      </c>
      <c r="AE86" s="14">
        <v>0.65549999999999997</v>
      </c>
      <c r="AF86" s="14">
        <v>81.081100000000006</v>
      </c>
      <c r="AG86" s="14">
        <v>120</v>
      </c>
      <c r="AH86" s="14">
        <v>148</v>
      </c>
      <c r="AI86" s="14">
        <v>8.77E-2</v>
      </c>
      <c r="AJ86" s="14">
        <v>0.20660000000000001</v>
      </c>
      <c r="AK86" s="14">
        <v>1</v>
      </c>
      <c r="AL86" s="14">
        <v>484</v>
      </c>
    </row>
    <row r="87" spans="1:38" x14ac:dyDescent="0.35">
      <c r="A87" s="14" t="s">
        <v>724</v>
      </c>
      <c r="B87" s="14" t="s">
        <v>654</v>
      </c>
      <c r="C87" s="14" t="s">
        <v>725</v>
      </c>
      <c r="D87" s="14" t="s">
        <v>726</v>
      </c>
      <c r="E87" s="14" t="s">
        <v>727</v>
      </c>
      <c r="F87" s="14">
        <v>127</v>
      </c>
      <c r="G87" s="14">
        <v>0.1852</v>
      </c>
      <c r="H87" s="14">
        <v>0.18379999999999999</v>
      </c>
      <c r="I87" s="14">
        <v>0.78739999999999999</v>
      </c>
      <c r="J87" s="14">
        <v>1</v>
      </c>
      <c r="K87" s="14">
        <v>0.18459999999999999</v>
      </c>
      <c r="L87" s="14">
        <v>0.79369999999999996</v>
      </c>
      <c r="M87" s="14">
        <v>1</v>
      </c>
      <c r="N87" s="14">
        <v>126</v>
      </c>
      <c r="O87" s="14">
        <v>1</v>
      </c>
      <c r="P87" s="14">
        <v>126</v>
      </c>
      <c r="Q87" s="14" t="s">
        <v>5</v>
      </c>
      <c r="R87" s="14" t="s">
        <v>5</v>
      </c>
      <c r="S87" s="14" t="s">
        <v>5</v>
      </c>
      <c r="T87" s="14" t="s">
        <v>5</v>
      </c>
      <c r="U87" s="14" t="s">
        <v>5</v>
      </c>
      <c r="V87" s="14" t="s">
        <v>5</v>
      </c>
      <c r="W87" s="14" t="s">
        <v>5</v>
      </c>
      <c r="X87" s="14" t="s">
        <v>5</v>
      </c>
      <c r="Y87" s="14" t="s">
        <v>5</v>
      </c>
      <c r="Z87" s="14" t="s">
        <v>5</v>
      </c>
      <c r="AA87" s="14" t="s">
        <v>5</v>
      </c>
      <c r="AB87" s="14" t="s">
        <v>5</v>
      </c>
      <c r="AC87" s="14" t="s">
        <v>5</v>
      </c>
      <c r="AD87" s="14" t="s">
        <v>5</v>
      </c>
      <c r="AE87" s="14" t="s">
        <v>5</v>
      </c>
      <c r="AF87" s="14" t="s">
        <v>5</v>
      </c>
      <c r="AG87" s="14" t="s">
        <v>5</v>
      </c>
      <c r="AH87" s="14" t="s">
        <v>5</v>
      </c>
      <c r="AI87" s="14">
        <v>7.8E-2</v>
      </c>
      <c r="AJ87" s="14">
        <v>0</v>
      </c>
      <c r="AK87" s="14">
        <v>0</v>
      </c>
      <c r="AL87" s="14">
        <v>1</v>
      </c>
    </row>
    <row r="88" spans="1:38" x14ac:dyDescent="0.35">
      <c r="A88" s="14" t="s">
        <v>742</v>
      </c>
      <c r="B88" s="14" t="s">
        <v>743</v>
      </c>
      <c r="C88" s="14" t="s">
        <v>744</v>
      </c>
      <c r="D88" s="14" t="s">
        <v>745</v>
      </c>
      <c r="E88" s="14" t="s">
        <v>746</v>
      </c>
      <c r="F88" s="14">
        <v>328</v>
      </c>
      <c r="G88" s="14">
        <v>0.18809999999999999</v>
      </c>
      <c r="H88" s="14">
        <v>0.28749999999999998</v>
      </c>
      <c r="I88" s="14">
        <v>20.4268</v>
      </c>
      <c r="J88" s="14">
        <v>67</v>
      </c>
      <c r="K88" s="14">
        <v>0.14349999999999999</v>
      </c>
      <c r="L88" s="14">
        <v>1.0101</v>
      </c>
      <c r="M88" s="14">
        <v>2</v>
      </c>
      <c r="N88" s="14">
        <v>198</v>
      </c>
      <c r="O88" s="14">
        <v>87</v>
      </c>
      <c r="P88" s="14">
        <v>284</v>
      </c>
      <c r="Q88" s="14" t="s">
        <v>5</v>
      </c>
      <c r="R88" s="14" t="s">
        <v>5</v>
      </c>
      <c r="S88" s="14" t="s">
        <v>5</v>
      </c>
      <c r="T88" s="14" t="s">
        <v>5</v>
      </c>
      <c r="U88" s="14" t="s">
        <v>5</v>
      </c>
      <c r="V88" s="14" t="s">
        <v>5</v>
      </c>
      <c r="W88" s="14">
        <v>0.64149999999999996</v>
      </c>
      <c r="X88" s="14">
        <v>70.930199999999999</v>
      </c>
      <c r="Y88" s="14">
        <v>61</v>
      </c>
      <c r="Z88" s="14">
        <v>86</v>
      </c>
      <c r="AA88" s="14" t="s">
        <v>5</v>
      </c>
      <c r="AB88" s="14" t="s">
        <v>5</v>
      </c>
      <c r="AC88" s="14" t="s">
        <v>5</v>
      </c>
      <c r="AD88" s="14" t="s">
        <v>5</v>
      </c>
      <c r="AE88" s="14">
        <v>0.64149999999999996</v>
      </c>
      <c r="AF88" s="14">
        <v>70.930199999999999</v>
      </c>
      <c r="AG88" s="14">
        <v>61</v>
      </c>
      <c r="AH88" s="14">
        <v>86</v>
      </c>
      <c r="AI88" s="14">
        <v>0.2437</v>
      </c>
      <c r="AJ88" s="14">
        <v>9.0908999999999995</v>
      </c>
      <c r="AK88" s="14">
        <v>4</v>
      </c>
      <c r="AL88" s="14">
        <v>44</v>
      </c>
    </row>
    <row r="89" spans="1:38" x14ac:dyDescent="0.35">
      <c r="A89" s="14" t="s">
        <v>663</v>
      </c>
      <c r="B89" s="14" t="s">
        <v>654</v>
      </c>
      <c r="C89" s="14" t="s">
        <v>664</v>
      </c>
      <c r="D89" s="14" t="s">
        <v>665</v>
      </c>
      <c r="E89" s="14" t="s">
        <v>666</v>
      </c>
      <c r="F89" s="14">
        <v>225</v>
      </c>
      <c r="G89" s="14">
        <v>0.29509999999999997</v>
      </c>
      <c r="H89" s="14">
        <v>0.28699999999999998</v>
      </c>
      <c r="I89" s="14">
        <v>11.5556</v>
      </c>
      <c r="J89" s="14">
        <v>26</v>
      </c>
      <c r="K89" s="14">
        <v>0.25690000000000002</v>
      </c>
      <c r="L89" s="14">
        <v>7.0865999999999998</v>
      </c>
      <c r="M89" s="14">
        <v>9</v>
      </c>
      <c r="N89" s="14">
        <v>127</v>
      </c>
      <c r="O89" s="14">
        <v>75</v>
      </c>
      <c r="P89" s="14">
        <v>201</v>
      </c>
      <c r="Q89" s="14" t="s">
        <v>5</v>
      </c>
      <c r="R89" s="14" t="s">
        <v>5</v>
      </c>
      <c r="S89" s="14" t="s">
        <v>5</v>
      </c>
      <c r="T89" s="14" t="s">
        <v>5</v>
      </c>
      <c r="U89" s="14" t="s">
        <v>5</v>
      </c>
      <c r="V89" s="14" t="s">
        <v>5</v>
      </c>
      <c r="W89" s="14">
        <v>0.3594</v>
      </c>
      <c r="X89" s="14">
        <v>18.918900000000001</v>
      </c>
      <c r="Y89" s="14">
        <v>14</v>
      </c>
      <c r="Z89" s="14">
        <v>74</v>
      </c>
      <c r="AA89" s="14" t="s">
        <v>5</v>
      </c>
      <c r="AB89" s="14" t="s">
        <v>5</v>
      </c>
      <c r="AC89" s="14" t="s">
        <v>5</v>
      </c>
      <c r="AD89" s="14" t="s">
        <v>5</v>
      </c>
      <c r="AE89" s="14">
        <v>0.3594</v>
      </c>
      <c r="AF89" s="14">
        <v>18.918900000000001</v>
      </c>
      <c r="AG89" s="14">
        <v>14</v>
      </c>
      <c r="AH89" s="14">
        <v>74</v>
      </c>
      <c r="AI89" s="14">
        <v>0.22289999999999999</v>
      </c>
      <c r="AJ89" s="14">
        <v>12.5</v>
      </c>
      <c r="AK89" s="14">
        <v>3</v>
      </c>
      <c r="AL89" s="14">
        <v>24</v>
      </c>
    </row>
    <row r="90" spans="1:38" x14ac:dyDescent="0.35">
      <c r="A90" s="14" t="s">
        <v>689</v>
      </c>
      <c r="B90" s="14" t="s">
        <v>654</v>
      </c>
      <c r="C90" s="14" t="s">
        <v>30</v>
      </c>
      <c r="D90" s="14" t="s">
        <v>31</v>
      </c>
      <c r="E90" s="14" t="s">
        <v>32</v>
      </c>
      <c r="F90" s="14">
        <v>821</v>
      </c>
      <c r="G90" s="14">
        <v>0.2752</v>
      </c>
      <c r="H90" s="14">
        <v>0.32450000000000001</v>
      </c>
      <c r="I90" s="14">
        <v>26.3094</v>
      </c>
      <c r="J90" s="14">
        <v>216</v>
      </c>
      <c r="K90" s="14">
        <v>0.21890000000000001</v>
      </c>
      <c r="L90" s="14">
        <v>6.0345000000000004</v>
      </c>
      <c r="M90" s="14">
        <v>21</v>
      </c>
      <c r="N90" s="14">
        <v>348</v>
      </c>
      <c r="O90" s="14">
        <v>350</v>
      </c>
      <c r="P90" s="14">
        <v>697</v>
      </c>
      <c r="Q90" s="14" t="s">
        <v>5</v>
      </c>
      <c r="R90" s="14" t="s">
        <v>5</v>
      </c>
      <c r="S90" s="14" t="s">
        <v>5</v>
      </c>
      <c r="T90" s="14" t="s">
        <v>5</v>
      </c>
      <c r="U90" s="14" t="s">
        <v>5</v>
      </c>
      <c r="V90" s="14" t="s">
        <v>5</v>
      </c>
      <c r="W90" s="14">
        <v>0.56259999999999999</v>
      </c>
      <c r="X90" s="14">
        <v>68</v>
      </c>
      <c r="Y90" s="14">
        <v>68</v>
      </c>
      <c r="Z90" s="14">
        <v>100</v>
      </c>
      <c r="AA90" s="14" t="s">
        <v>5</v>
      </c>
      <c r="AB90" s="14" t="s">
        <v>5</v>
      </c>
      <c r="AC90" s="14" t="s">
        <v>5</v>
      </c>
      <c r="AD90" s="14" t="s">
        <v>5</v>
      </c>
      <c r="AE90" s="14">
        <v>0.4859</v>
      </c>
      <c r="AF90" s="14">
        <v>55.873899999999999</v>
      </c>
      <c r="AG90" s="14">
        <v>195</v>
      </c>
      <c r="AH90" s="14">
        <v>349</v>
      </c>
      <c r="AI90" s="14">
        <v>0.16650000000000001</v>
      </c>
      <c r="AJ90" s="14">
        <v>0</v>
      </c>
      <c r="AK90" s="14">
        <v>0</v>
      </c>
      <c r="AL90" s="14">
        <v>124</v>
      </c>
    </row>
    <row r="91" spans="1:38" x14ac:dyDescent="0.35">
      <c r="A91" s="14" t="s">
        <v>690</v>
      </c>
      <c r="B91" s="14" t="s">
        <v>654</v>
      </c>
      <c r="C91" s="14" t="s">
        <v>35</v>
      </c>
      <c r="D91" s="14" t="s">
        <v>31</v>
      </c>
      <c r="E91" s="14" t="s">
        <v>32</v>
      </c>
      <c r="F91" s="14">
        <v>518</v>
      </c>
      <c r="G91" s="14">
        <v>0.2034</v>
      </c>
      <c r="H91" s="14">
        <v>0.27579999999999999</v>
      </c>
      <c r="I91" s="14">
        <v>18.725899999999999</v>
      </c>
      <c r="J91" s="14">
        <v>97</v>
      </c>
      <c r="K91" s="14">
        <v>0.21129999999999999</v>
      </c>
      <c r="L91" s="14">
        <v>6.9832000000000001</v>
      </c>
      <c r="M91" s="14">
        <v>25</v>
      </c>
      <c r="N91" s="14">
        <v>358</v>
      </c>
      <c r="O91" s="14">
        <v>109</v>
      </c>
      <c r="P91" s="14">
        <v>466</v>
      </c>
      <c r="Q91" s="14" t="s">
        <v>5</v>
      </c>
      <c r="R91" s="14" t="s">
        <v>5</v>
      </c>
      <c r="S91" s="14" t="s">
        <v>5</v>
      </c>
      <c r="T91" s="14" t="s">
        <v>5</v>
      </c>
      <c r="U91" s="14" t="s">
        <v>5</v>
      </c>
      <c r="V91" s="14" t="s">
        <v>5</v>
      </c>
      <c r="W91" s="14">
        <v>0.60450000000000004</v>
      </c>
      <c r="X91" s="14">
        <v>66</v>
      </c>
      <c r="Y91" s="14">
        <v>66</v>
      </c>
      <c r="Z91" s="14">
        <v>100</v>
      </c>
      <c r="AA91" s="14" t="s">
        <v>5</v>
      </c>
      <c r="AB91" s="14" t="s">
        <v>5</v>
      </c>
      <c r="AC91" s="14" t="s">
        <v>5</v>
      </c>
      <c r="AD91" s="14" t="s">
        <v>5</v>
      </c>
      <c r="AE91" s="14">
        <v>0.5998</v>
      </c>
      <c r="AF91" s="14">
        <v>66.666700000000006</v>
      </c>
      <c r="AG91" s="14">
        <v>72</v>
      </c>
      <c r="AH91" s="14">
        <v>108</v>
      </c>
      <c r="AI91" s="14">
        <v>4.7100000000000003E-2</v>
      </c>
      <c r="AJ91" s="14">
        <v>0</v>
      </c>
      <c r="AK91" s="14">
        <v>0</v>
      </c>
      <c r="AL91" s="14">
        <v>52</v>
      </c>
    </row>
    <row r="92" spans="1:38" x14ac:dyDescent="0.35">
      <c r="A92" s="14" t="s">
        <v>691</v>
      </c>
      <c r="B92" s="14" t="s">
        <v>654</v>
      </c>
      <c r="C92" s="14" t="s">
        <v>1290</v>
      </c>
      <c r="D92" s="14" t="s">
        <v>31</v>
      </c>
      <c r="E92" s="14" t="s">
        <v>32</v>
      </c>
      <c r="F92" s="14">
        <v>795</v>
      </c>
      <c r="G92" s="14">
        <v>0.22919999999999999</v>
      </c>
      <c r="H92" s="14">
        <v>0.25180000000000002</v>
      </c>
      <c r="I92" s="14">
        <v>9.1823999999999995</v>
      </c>
      <c r="J92" s="14">
        <v>73</v>
      </c>
      <c r="K92" s="14">
        <v>0.20669999999999999</v>
      </c>
      <c r="L92" s="14">
        <v>5.5865999999999998</v>
      </c>
      <c r="M92" s="14">
        <v>20</v>
      </c>
      <c r="N92" s="14">
        <v>358</v>
      </c>
      <c r="O92" s="14">
        <v>266</v>
      </c>
      <c r="P92" s="14">
        <v>623</v>
      </c>
      <c r="Q92" s="14" t="s">
        <v>5</v>
      </c>
      <c r="R92" s="14" t="s">
        <v>5</v>
      </c>
      <c r="S92" s="14" t="s">
        <v>5</v>
      </c>
      <c r="T92" s="14" t="s">
        <v>5</v>
      </c>
      <c r="U92" s="14" t="s">
        <v>5</v>
      </c>
      <c r="V92" s="14" t="s">
        <v>5</v>
      </c>
      <c r="W92" s="14">
        <v>0.45929999999999999</v>
      </c>
      <c r="X92" s="14">
        <v>37</v>
      </c>
      <c r="Y92" s="14">
        <v>37</v>
      </c>
      <c r="Z92" s="14">
        <v>100</v>
      </c>
      <c r="AA92" s="14" t="s">
        <v>5</v>
      </c>
      <c r="AB92" s="14" t="s">
        <v>5</v>
      </c>
      <c r="AC92" s="14" t="s">
        <v>5</v>
      </c>
      <c r="AD92" s="14" t="s">
        <v>5</v>
      </c>
      <c r="AE92" s="14">
        <v>0.3286</v>
      </c>
      <c r="AF92" s="14">
        <v>17.358499999999999</v>
      </c>
      <c r="AG92" s="14">
        <v>46</v>
      </c>
      <c r="AH92" s="14">
        <v>265</v>
      </c>
      <c r="AI92" s="14">
        <v>0.2273</v>
      </c>
      <c r="AJ92" s="14">
        <v>4.0697999999999999</v>
      </c>
      <c r="AK92" s="14">
        <v>7</v>
      </c>
      <c r="AL92" s="14">
        <v>172</v>
      </c>
    </row>
    <row r="93" spans="1:38" x14ac:dyDescent="0.35">
      <c r="A93" s="14" t="s">
        <v>692</v>
      </c>
      <c r="B93" s="14" t="s">
        <v>654</v>
      </c>
      <c r="C93" s="14" t="s">
        <v>37</v>
      </c>
      <c r="D93" s="14" t="s">
        <v>31</v>
      </c>
      <c r="E93" s="14" t="s">
        <v>32</v>
      </c>
      <c r="F93" s="14">
        <v>2090</v>
      </c>
      <c r="G93" s="14">
        <v>0.22919999999999999</v>
      </c>
      <c r="H93" s="14">
        <v>0.24929999999999999</v>
      </c>
      <c r="I93" s="14">
        <v>7.0335000000000001</v>
      </c>
      <c r="J93" s="14">
        <v>147</v>
      </c>
      <c r="K93" s="14">
        <v>0.1623</v>
      </c>
      <c r="L93" s="14">
        <v>0.99670000000000003</v>
      </c>
      <c r="M93" s="14">
        <v>3</v>
      </c>
      <c r="N93" s="14">
        <v>301</v>
      </c>
      <c r="O93" s="14">
        <v>1197</v>
      </c>
      <c r="P93" s="14">
        <v>1497</v>
      </c>
      <c r="Q93" s="14" t="s">
        <v>5</v>
      </c>
      <c r="R93" s="14" t="s">
        <v>5</v>
      </c>
      <c r="S93" s="14" t="s">
        <v>5</v>
      </c>
      <c r="T93" s="14" t="s">
        <v>5</v>
      </c>
      <c r="U93" s="14" t="s">
        <v>5</v>
      </c>
      <c r="V93" s="14" t="s">
        <v>5</v>
      </c>
      <c r="W93" s="14">
        <v>0.36030000000000001</v>
      </c>
      <c r="X93" s="14">
        <v>12</v>
      </c>
      <c r="Y93" s="14">
        <v>12</v>
      </c>
      <c r="Z93" s="14">
        <v>100</v>
      </c>
      <c r="AA93" s="14" t="s">
        <v>5</v>
      </c>
      <c r="AB93" s="14" t="s">
        <v>5</v>
      </c>
      <c r="AC93" s="14" t="s">
        <v>5</v>
      </c>
      <c r="AD93" s="14" t="s">
        <v>5</v>
      </c>
      <c r="AE93" s="14">
        <v>0.27700000000000002</v>
      </c>
      <c r="AF93" s="14">
        <v>8.5283999999999995</v>
      </c>
      <c r="AG93" s="14">
        <v>102</v>
      </c>
      <c r="AH93" s="14">
        <v>1196</v>
      </c>
      <c r="AI93" s="14">
        <v>0.23780000000000001</v>
      </c>
      <c r="AJ93" s="14">
        <v>7.0826000000000002</v>
      </c>
      <c r="AK93" s="14">
        <v>42</v>
      </c>
      <c r="AL93" s="14">
        <v>593</v>
      </c>
    </row>
    <row r="94" spans="1:38" x14ac:dyDescent="0.35">
      <c r="A94" s="14" t="s">
        <v>693</v>
      </c>
      <c r="B94" s="14" t="s">
        <v>654</v>
      </c>
      <c r="C94" s="14" t="s">
        <v>39</v>
      </c>
      <c r="D94" s="14" t="s">
        <v>31</v>
      </c>
      <c r="E94" s="14" t="s">
        <v>32</v>
      </c>
      <c r="F94" s="14">
        <v>546</v>
      </c>
      <c r="G94" s="14">
        <v>0.26450000000000001</v>
      </c>
      <c r="H94" s="14">
        <v>0.29870000000000002</v>
      </c>
      <c r="I94" s="14">
        <v>17.765599999999999</v>
      </c>
      <c r="J94" s="14">
        <v>97</v>
      </c>
      <c r="K94" s="14">
        <v>0.20730000000000001</v>
      </c>
      <c r="L94" s="14">
        <v>1.4451000000000001</v>
      </c>
      <c r="M94" s="14">
        <v>5</v>
      </c>
      <c r="N94" s="14">
        <v>346</v>
      </c>
      <c r="O94" s="14">
        <v>114</v>
      </c>
      <c r="P94" s="14">
        <v>459</v>
      </c>
      <c r="Q94" s="14" t="s">
        <v>5</v>
      </c>
      <c r="R94" s="14" t="s">
        <v>5</v>
      </c>
      <c r="S94" s="14" t="s">
        <v>5</v>
      </c>
      <c r="T94" s="14" t="s">
        <v>5</v>
      </c>
      <c r="U94" s="14" t="s">
        <v>5</v>
      </c>
      <c r="V94" s="14" t="s">
        <v>5</v>
      </c>
      <c r="W94" s="14">
        <v>0.50260000000000005</v>
      </c>
      <c r="X94" s="14">
        <v>55</v>
      </c>
      <c r="Y94" s="14">
        <v>55</v>
      </c>
      <c r="Z94" s="14">
        <v>100</v>
      </c>
      <c r="AA94" s="14" t="s">
        <v>5</v>
      </c>
      <c r="AB94" s="14" t="s">
        <v>5</v>
      </c>
      <c r="AC94" s="14" t="s">
        <v>5</v>
      </c>
      <c r="AD94" s="14" t="s">
        <v>5</v>
      </c>
      <c r="AE94" s="14">
        <v>0.5272</v>
      </c>
      <c r="AF94" s="14">
        <v>60.177</v>
      </c>
      <c r="AG94" s="14">
        <v>68</v>
      </c>
      <c r="AH94" s="14">
        <v>113</v>
      </c>
      <c r="AI94" s="14">
        <v>0.36570000000000003</v>
      </c>
      <c r="AJ94" s="14">
        <v>27.586200000000002</v>
      </c>
      <c r="AK94" s="14">
        <v>24</v>
      </c>
      <c r="AL94" s="14">
        <v>87</v>
      </c>
    </row>
    <row r="95" spans="1:38" x14ac:dyDescent="0.35">
      <c r="A95" s="14" t="s">
        <v>694</v>
      </c>
      <c r="B95" s="14" t="s">
        <v>654</v>
      </c>
      <c r="C95" s="14" t="s">
        <v>41</v>
      </c>
      <c r="D95" s="14" t="s">
        <v>31</v>
      </c>
      <c r="E95" s="14" t="s">
        <v>32</v>
      </c>
      <c r="F95" s="14">
        <v>710</v>
      </c>
      <c r="G95" s="14">
        <v>0.19420000000000001</v>
      </c>
      <c r="H95" s="14">
        <v>0.21460000000000001</v>
      </c>
      <c r="I95" s="14">
        <v>4.7887000000000004</v>
      </c>
      <c r="J95" s="14">
        <v>34</v>
      </c>
      <c r="K95" s="14">
        <v>0.223</v>
      </c>
      <c r="L95" s="14">
        <v>5.0724999999999998</v>
      </c>
      <c r="M95" s="14">
        <v>7</v>
      </c>
      <c r="N95" s="14">
        <v>138</v>
      </c>
      <c r="O95" s="14">
        <v>453</v>
      </c>
      <c r="P95" s="14">
        <v>590</v>
      </c>
      <c r="Q95" s="14" t="s">
        <v>5</v>
      </c>
      <c r="R95" s="14" t="s">
        <v>5</v>
      </c>
      <c r="S95" s="14" t="s">
        <v>5</v>
      </c>
      <c r="T95" s="14" t="s">
        <v>5</v>
      </c>
      <c r="U95" s="14" t="s">
        <v>5</v>
      </c>
      <c r="V95" s="14" t="s">
        <v>5</v>
      </c>
      <c r="W95" s="14">
        <v>0.316</v>
      </c>
      <c r="X95" s="14">
        <v>15</v>
      </c>
      <c r="Y95" s="14">
        <v>15</v>
      </c>
      <c r="Z95" s="14">
        <v>100</v>
      </c>
      <c r="AA95" s="14" t="s">
        <v>5</v>
      </c>
      <c r="AB95" s="14" t="s">
        <v>5</v>
      </c>
      <c r="AC95" s="14" t="s">
        <v>5</v>
      </c>
      <c r="AD95" s="14" t="s">
        <v>5</v>
      </c>
      <c r="AE95" s="14">
        <v>0.214</v>
      </c>
      <c r="AF95" s="14">
        <v>4.6459999999999999</v>
      </c>
      <c r="AG95" s="14">
        <v>21</v>
      </c>
      <c r="AH95" s="14">
        <v>452</v>
      </c>
      <c r="AI95" s="14">
        <v>0.20680000000000001</v>
      </c>
      <c r="AJ95" s="14">
        <v>5</v>
      </c>
      <c r="AK95" s="14">
        <v>6</v>
      </c>
      <c r="AL95" s="14">
        <v>120</v>
      </c>
    </row>
    <row r="96" spans="1:38" x14ac:dyDescent="0.35">
      <c r="A96" s="14" t="s">
        <v>695</v>
      </c>
      <c r="B96" s="14" t="s">
        <v>654</v>
      </c>
      <c r="C96" s="14" t="s">
        <v>43</v>
      </c>
      <c r="D96" s="14" t="s">
        <v>31</v>
      </c>
      <c r="E96" s="14" t="s">
        <v>32</v>
      </c>
      <c r="F96" s="14">
        <v>290</v>
      </c>
      <c r="G96" s="14">
        <v>0.15540000000000001</v>
      </c>
      <c r="H96" s="14">
        <v>0.1764</v>
      </c>
      <c r="I96" s="14">
        <v>0.3448</v>
      </c>
      <c r="J96" s="14">
        <v>1</v>
      </c>
      <c r="K96" s="14">
        <v>0.1668</v>
      </c>
      <c r="L96" s="14">
        <v>0</v>
      </c>
      <c r="M96" s="14">
        <v>0</v>
      </c>
      <c r="N96" s="14">
        <v>172</v>
      </c>
      <c r="O96" s="14">
        <v>107</v>
      </c>
      <c r="P96" s="14">
        <v>278</v>
      </c>
      <c r="Q96" s="14" t="s">
        <v>5</v>
      </c>
      <c r="R96" s="14" t="s">
        <v>5</v>
      </c>
      <c r="S96" s="14" t="s">
        <v>5</v>
      </c>
      <c r="T96" s="14" t="s">
        <v>5</v>
      </c>
      <c r="U96" s="14" t="s">
        <v>5</v>
      </c>
      <c r="V96" s="14" t="s">
        <v>5</v>
      </c>
      <c r="W96" s="14">
        <v>0.1986</v>
      </c>
      <c r="X96" s="14">
        <v>1</v>
      </c>
      <c r="Y96" s="14">
        <v>1</v>
      </c>
      <c r="Z96" s="14">
        <v>100</v>
      </c>
      <c r="AA96" s="14" t="s">
        <v>5</v>
      </c>
      <c r="AB96" s="14" t="s">
        <v>5</v>
      </c>
      <c r="AC96" s="14" t="s">
        <v>5</v>
      </c>
      <c r="AD96" s="14" t="s">
        <v>5</v>
      </c>
      <c r="AE96" s="14">
        <v>0.18809999999999999</v>
      </c>
      <c r="AF96" s="14">
        <v>0.94340000000000002</v>
      </c>
      <c r="AG96" s="14">
        <v>1</v>
      </c>
      <c r="AH96" s="14">
        <v>106</v>
      </c>
      <c r="AI96" s="14">
        <v>0.21099999999999999</v>
      </c>
      <c r="AJ96" s="14">
        <v>0</v>
      </c>
      <c r="AK96" s="14">
        <v>0</v>
      </c>
      <c r="AL96" s="14">
        <v>12</v>
      </c>
    </row>
    <row r="97" spans="1:38" x14ac:dyDescent="0.35">
      <c r="A97" s="14" t="s">
        <v>696</v>
      </c>
      <c r="B97" s="14" t="s">
        <v>654</v>
      </c>
      <c r="C97" s="14" t="s">
        <v>45</v>
      </c>
      <c r="D97" s="14" t="s">
        <v>31</v>
      </c>
      <c r="E97" s="14" t="s">
        <v>32</v>
      </c>
      <c r="F97" s="14">
        <v>576</v>
      </c>
      <c r="G97" s="14">
        <v>0.1007</v>
      </c>
      <c r="H97" s="14">
        <v>0.15659999999999999</v>
      </c>
      <c r="I97" s="14">
        <v>4.6875</v>
      </c>
      <c r="J97" s="14">
        <v>27</v>
      </c>
      <c r="K97" s="14">
        <v>0.1593</v>
      </c>
      <c r="L97" s="14">
        <v>6.4394</v>
      </c>
      <c r="M97" s="14">
        <v>17</v>
      </c>
      <c r="N97" s="14">
        <v>264</v>
      </c>
      <c r="O97" s="14">
        <v>57</v>
      </c>
      <c r="P97" s="14">
        <v>320</v>
      </c>
      <c r="Q97" s="14" t="s">
        <v>5</v>
      </c>
      <c r="R97" s="14" t="s">
        <v>5</v>
      </c>
      <c r="S97" s="14" t="s">
        <v>5</v>
      </c>
      <c r="T97" s="14" t="s">
        <v>5</v>
      </c>
      <c r="U97" s="14" t="s">
        <v>5</v>
      </c>
      <c r="V97" s="14" t="s">
        <v>5</v>
      </c>
      <c r="W97" s="14">
        <v>0.37209999999999999</v>
      </c>
      <c r="X97" s="14">
        <v>16.071400000000001</v>
      </c>
      <c r="Y97" s="14">
        <v>9</v>
      </c>
      <c r="Z97" s="14">
        <v>56</v>
      </c>
      <c r="AA97" s="14" t="s">
        <v>5</v>
      </c>
      <c r="AB97" s="14" t="s">
        <v>5</v>
      </c>
      <c r="AC97" s="14" t="s">
        <v>5</v>
      </c>
      <c r="AD97" s="14" t="s">
        <v>5</v>
      </c>
      <c r="AE97" s="14">
        <v>0.37209999999999999</v>
      </c>
      <c r="AF97" s="14">
        <v>16.071400000000001</v>
      </c>
      <c r="AG97" s="14">
        <v>9</v>
      </c>
      <c r="AH97" s="14">
        <v>56</v>
      </c>
      <c r="AI97" s="14">
        <v>0.1066</v>
      </c>
      <c r="AJ97" s="14">
        <v>0.3906</v>
      </c>
      <c r="AK97" s="14">
        <v>1</v>
      </c>
      <c r="AL97" s="14">
        <v>256</v>
      </c>
    </row>
    <row r="98" spans="1:38" x14ac:dyDescent="0.35">
      <c r="A98" s="14" t="s">
        <v>697</v>
      </c>
      <c r="B98" s="14" t="s">
        <v>654</v>
      </c>
      <c r="C98" s="14" t="s">
        <v>47</v>
      </c>
      <c r="D98" s="14" t="s">
        <v>31</v>
      </c>
      <c r="E98" s="14" t="s">
        <v>32</v>
      </c>
      <c r="F98" s="14">
        <v>831</v>
      </c>
      <c r="G98" s="14">
        <v>0.2399</v>
      </c>
      <c r="H98" s="14">
        <v>0.26340000000000002</v>
      </c>
      <c r="I98" s="14">
        <v>10.589700000000001</v>
      </c>
      <c r="J98" s="14">
        <v>88</v>
      </c>
      <c r="K98" s="14">
        <v>0.19020000000000001</v>
      </c>
      <c r="L98" s="14">
        <v>2.5280999999999998</v>
      </c>
      <c r="M98" s="14">
        <v>9</v>
      </c>
      <c r="N98" s="14">
        <v>356</v>
      </c>
      <c r="O98" s="14">
        <v>106</v>
      </c>
      <c r="P98" s="14">
        <v>461</v>
      </c>
      <c r="Q98" s="14" t="s">
        <v>5</v>
      </c>
      <c r="R98" s="14" t="s">
        <v>5</v>
      </c>
      <c r="S98" s="14" t="s">
        <v>5</v>
      </c>
      <c r="T98" s="14" t="s">
        <v>5</v>
      </c>
      <c r="U98" s="14" t="s">
        <v>5</v>
      </c>
      <c r="V98" s="14" t="s">
        <v>5</v>
      </c>
      <c r="W98" s="14">
        <v>0.48110000000000003</v>
      </c>
      <c r="X98" s="14">
        <v>48</v>
      </c>
      <c r="Y98" s="14">
        <v>48</v>
      </c>
      <c r="Z98" s="14">
        <v>100</v>
      </c>
      <c r="AA98" s="14" t="s">
        <v>5</v>
      </c>
      <c r="AB98" s="14" t="s">
        <v>5</v>
      </c>
      <c r="AC98" s="14" t="s">
        <v>5</v>
      </c>
      <c r="AD98" s="14" t="s">
        <v>5</v>
      </c>
      <c r="AE98" s="14">
        <v>0.47989999999999999</v>
      </c>
      <c r="AF98" s="14">
        <v>46.666699999999999</v>
      </c>
      <c r="AG98" s="14">
        <v>49</v>
      </c>
      <c r="AH98" s="14">
        <v>105</v>
      </c>
      <c r="AI98" s="14">
        <v>0.27239999999999998</v>
      </c>
      <c r="AJ98" s="14">
        <v>8.1081000000000003</v>
      </c>
      <c r="AK98" s="14">
        <v>30</v>
      </c>
      <c r="AL98" s="14">
        <v>370</v>
      </c>
    </row>
    <row r="99" spans="1:38" x14ac:dyDescent="0.35">
      <c r="A99" s="14" t="s">
        <v>698</v>
      </c>
      <c r="B99" s="14" t="s">
        <v>654</v>
      </c>
      <c r="C99" s="14" t="s">
        <v>50</v>
      </c>
      <c r="D99" s="14" t="s">
        <v>31</v>
      </c>
      <c r="E99" s="14" t="s">
        <v>32</v>
      </c>
      <c r="F99" s="14">
        <v>770</v>
      </c>
      <c r="G99" s="14">
        <v>0.17910000000000001</v>
      </c>
      <c r="H99" s="14">
        <v>0.21829999999999999</v>
      </c>
      <c r="I99" s="14">
        <v>7.0129999999999999</v>
      </c>
      <c r="J99" s="14">
        <v>54</v>
      </c>
      <c r="K99" s="14">
        <v>0.21790000000000001</v>
      </c>
      <c r="L99" s="14">
        <v>6.7039</v>
      </c>
      <c r="M99" s="14">
        <v>24</v>
      </c>
      <c r="N99" s="14">
        <v>358</v>
      </c>
      <c r="O99" s="14">
        <v>293</v>
      </c>
      <c r="P99" s="14">
        <v>650</v>
      </c>
      <c r="Q99" s="14" t="s">
        <v>5</v>
      </c>
      <c r="R99" s="14" t="s">
        <v>5</v>
      </c>
      <c r="S99" s="14" t="s">
        <v>5</v>
      </c>
      <c r="T99" s="14" t="s">
        <v>5</v>
      </c>
      <c r="U99" s="14" t="s">
        <v>5</v>
      </c>
      <c r="V99" s="14" t="s">
        <v>5</v>
      </c>
      <c r="W99" s="14">
        <v>0.39069999999999999</v>
      </c>
      <c r="X99" s="14">
        <v>18</v>
      </c>
      <c r="Y99" s="14">
        <v>18</v>
      </c>
      <c r="Z99" s="14">
        <v>100</v>
      </c>
      <c r="AA99" s="14" t="s">
        <v>5</v>
      </c>
      <c r="AB99" s="14" t="s">
        <v>5</v>
      </c>
      <c r="AC99" s="14" t="s">
        <v>5</v>
      </c>
      <c r="AD99" s="14" t="s">
        <v>5</v>
      </c>
      <c r="AE99" s="14">
        <v>0.21759999999999999</v>
      </c>
      <c r="AF99" s="14">
        <v>6.1643999999999997</v>
      </c>
      <c r="AG99" s="14">
        <v>18</v>
      </c>
      <c r="AH99" s="14">
        <v>292</v>
      </c>
      <c r="AI99" s="14">
        <v>0.2208</v>
      </c>
      <c r="AJ99" s="14">
        <v>10</v>
      </c>
      <c r="AK99" s="14">
        <v>12</v>
      </c>
      <c r="AL99" s="14">
        <v>120</v>
      </c>
    </row>
    <row r="100" spans="1:38" x14ac:dyDescent="0.35">
      <c r="A100" s="14" t="s">
        <v>699</v>
      </c>
      <c r="B100" s="14" t="s">
        <v>654</v>
      </c>
      <c r="C100" s="14" t="s">
        <v>288</v>
      </c>
      <c r="D100" s="14" t="s">
        <v>31</v>
      </c>
      <c r="E100" s="14" t="s">
        <v>32</v>
      </c>
      <c r="F100" s="14">
        <v>747</v>
      </c>
      <c r="G100" s="14">
        <v>0.1137</v>
      </c>
      <c r="H100" s="14">
        <v>0.18229999999999999</v>
      </c>
      <c r="I100" s="14">
        <v>6.0240999999999998</v>
      </c>
      <c r="J100" s="14">
        <v>45</v>
      </c>
      <c r="K100" s="14">
        <v>0.14910000000000001</v>
      </c>
      <c r="L100" s="14">
        <v>1.2739</v>
      </c>
      <c r="M100" s="14">
        <v>4</v>
      </c>
      <c r="N100" s="14">
        <v>314</v>
      </c>
      <c r="O100" s="14">
        <v>364</v>
      </c>
      <c r="P100" s="14">
        <v>677</v>
      </c>
      <c r="Q100" s="14" t="s">
        <v>5</v>
      </c>
      <c r="R100" s="14" t="s">
        <v>5</v>
      </c>
      <c r="S100" s="14" t="s">
        <v>5</v>
      </c>
      <c r="T100" s="14" t="s">
        <v>5</v>
      </c>
      <c r="U100" s="14" t="s">
        <v>5</v>
      </c>
      <c r="V100" s="14" t="s">
        <v>5</v>
      </c>
      <c r="W100" s="14">
        <v>0.46189999999999998</v>
      </c>
      <c r="X100" s="14">
        <v>37</v>
      </c>
      <c r="Y100" s="14">
        <v>37</v>
      </c>
      <c r="Z100" s="14">
        <v>100</v>
      </c>
      <c r="AA100" s="14" t="s">
        <v>5</v>
      </c>
      <c r="AB100" s="14" t="s">
        <v>5</v>
      </c>
      <c r="AC100" s="14" t="s">
        <v>5</v>
      </c>
      <c r="AD100" s="14" t="s">
        <v>5</v>
      </c>
      <c r="AE100" s="14">
        <v>0.19309999999999999</v>
      </c>
      <c r="AF100" s="14">
        <v>10.1928</v>
      </c>
      <c r="AG100" s="14">
        <v>37</v>
      </c>
      <c r="AH100" s="14">
        <v>363</v>
      </c>
      <c r="AI100" s="14">
        <v>0.27529999999999999</v>
      </c>
      <c r="AJ100" s="14">
        <v>5.7142999999999997</v>
      </c>
      <c r="AK100" s="14">
        <v>4</v>
      </c>
      <c r="AL100" s="14">
        <v>70</v>
      </c>
    </row>
    <row r="101" spans="1:38" x14ac:dyDescent="0.35">
      <c r="A101" s="14" t="s">
        <v>720</v>
      </c>
      <c r="B101" s="14" t="s">
        <v>654</v>
      </c>
      <c r="C101" s="14" t="s">
        <v>721</v>
      </c>
      <c r="D101" s="14" t="s">
        <v>722</v>
      </c>
      <c r="E101" s="14" t="s">
        <v>723</v>
      </c>
      <c r="F101" s="14">
        <v>315</v>
      </c>
      <c r="G101" s="14">
        <v>0.32150000000000001</v>
      </c>
      <c r="H101" s="14">
        <v>0.35039999999999999</v>
      </c>
      <c r="I101" s="14">
        <v>28.571400000000001</v>
      </c>
      <c r="J101" s="14">
        <v>90</v>
      </c>
      <c r="K101" s="14">
        <v>0.12180000000000001</v>
      </c>
      <c r="L101" s="14">
        <v>0</v>
      </c>
      <c r="M101" s="14">
        <v>0</v>
      </c>
      <c r="N101" s="14">
        <v>116</v>
      </c>
      <c r="O101" s="14">
        <v>198</v>
      </c>
      <c r="P101" s="14">
        <v>313</v>
      </c>
      <c r="Q101" s="14" t="s">
        <v>5</v>
      </c>
      <c r="R101" s="14" t="s">
        <v>5</v>
      </c>
      <c r="S101" s="14" t="s">
        <v>5</v>
      </c>
      <c r="T101" s="14" t="s">
        <v>5</v>
      </c>
      <c r="U101" s="14" t="s">
        <v>5</v>
      </c>
      <c r="V101" s="14" t="s">
        <v>5</v>
      </c>
      <c r="W101" s="14">
        <v>0.35859999999999997</v>
      </c>
      <c r="X101" s="14">
        <v>23</v>
      </c>
      <c r="Y101" s="14">
        <v>23</v>
      </c>
      <c r="Z101" s="14">
        <v>100</v>
      </c>
      <c r="AA101" s="14" t="s">
        <v>5</v>
      </c>
      <c r="AB101" s="14" t="s">
        <v>5</v>
      </c>
      <c r="AC101" s="14" t="s">
        <v>5</v>
      </c>
      <c r="AD101" s="14" t="s">
        <v>5</v>
      </c>
      <c r="AE101" s="14">
        <v>0.48709999999999998</v>
      </c>
      <c r="AF101" s="14">
        <v>45.685299999999998</v>
      </c>
      <c r="AG101" s="14">
        <v>90</v>
      </c>
      <c r="AH101" s="14">
        <v>197</v>
      </c>
      <c r="AI101" s="14">
        <v>0.1472</v>
      </c>
      <c r="AJ101" s="14">
        <v>0</v>
      </c>
      <c r="AK101" s="14">
        <v>0</v>
      </c>
      <c r="AL101" s="14">
        <v>2</v>
      </c>
    </row>
    <row r="102" spans="1:38" x14ac:dyDescent="0.35">
      <c r="A102" s="14" t="s">
        <v>731</v>
      </c>
      <c r="B102" s="14" t="s">
        <v>654</v>
      </c>
      <c r="C102" s="14" t="s">
        <v>732</v>
      </c>
      <c r="D102" s="14" t="s">
        <v>722</v>
      </c>
      <c r="E102" s="14" t="s">
        <v>723</v>
      </c>
      <c r="F102" s="14">
        <v>1932</v>
      </c>
      <c r="G102" s="14">
        <v>0.18229999999999999</v>
      </c>
      <c r="H102" s="14">
        <v>0.22819999999999999</v>
      </c>
      <c r="I102" s="14">
        <v>9.5237999999999996</v>
      </c>
      <c r="J102" s="14">
        <v>184</v>
      </c>
      <c r="K102" s="14">
        <v>0.1673</v>
      </c>
      <c r="L102" s="14">
        <v>6.3361000000000001</v>
      </c>
      <c r="M102" s="14">
        <v>23</v>
      </c>
      <c r="N102" s="14">
        <v>363</v>
      </c>
      <c r="O102" s="14">
        <v>69</v>
      </c>
      <c r="P102" s="14">
        <v>431</v>
      </c>
      <c r="Q102" s="14" t="s">
        <v>5</v>
      </c>
      <c r="R102" s="14" t="s">
        <v>5</v>
      </c>
      <c r="S102" s="14" t="s">
        <v>5</v>
      </c>
      <c r="T102" s="14" t="s">
        <v>5</v>
      </c>
      <c r="U102" s="14" t="s">
        <v>5</v>
      </c>
      <c r="V102" s="14" t="s">
        <v>5</v>
      </c>
      <c r="W102" s="14">
        <v>0.53879999999999995</v>
      </c>
      <c r="X102" s="14">
        <v>64.7059</v>
      </c>
      <c r="Y102" s="14">
        <v>44</v>
      </c>
      <c r="Z102" s="14">
        <v>68</v>
      </c>
      <c r="AA102" s="14" t="s">
        <v>5</v>
      </c>
      <c r="AB102" s="14" t="s">
        <v>5</v>
      </c>
      <c r="AC102" s="14" t="s">
        <v>5</v>
      </c>
      <c r="AD102" s="14" t="s">
        <v>5</v>
      </c>
      <c r="AE102" s="14">
        <v>0.53879999999999995</v>
      </c>
      <c r="AF102" s="14">
        <v>64.7059</v>
      </c>
      <c r="AG102" s="14">
        <v>44</v>
      </c>
      <c r="AH102" s="14">
        <v>68</v>
      </c>
      <c r="AI102" s="14">
        <v>0.22889999999999999</v>
      </c>
      <c r="AJ102" s="14">
        <v>7.7948000000000004</v>
      </c>
      <c r="AK102" s="14">
        <v>117</v>
      </c>
      <c r="AL102" s="14">
        <v>1501</v>
      </c>
    </row>
    <row r="103" spans="1:38" x14ac:dyDescent="0.35">
      <c r="A103" s="14" t="s">
        <v>660</v>
      </c>
      <c r="B103" s="14" t="s">
        <v>654</v>
      </c>
      <c r="C103" s="14" t="s">
        <v>661</v>
      </c>
      <c r="D103" s="14" t="s">
        <v>525</v>
      </c>
      <c r="E103" s="14" t="s">
        <v>662</v>
      </c>
      <c r="F103" s="14">
        <v>229</v>
      </c>
      <c r="G103" s="14">
        <v>7.0400000000000004E-2</v>
      </c>
      <c r="H103" s="14">
        <v>9.4799999999999995E-2</v>
      </c>
      <c r="I103" s="14">
        <v>0</v>
      </c>
      <c r="J103" s="14">
        <v>0</v>
      </c>
      <c r="K103" s="14">
        <v>9.4799999999999995E-2</v>
      </c>
      <c r="L103" s="14">
        <v>0</v>
      </c>
      <c r="M103" s="14">
        <v>0</v>
      </c>
      <c r="N103" s="14">
        <v>229</v>
      </c>
      <c r="O103" s="14">
        <v>1</v>
      </c>
      <c r="P103" s="14">
        <v>229</v>
      </c>
      <c r="Q103" s="14" t="s">
        <v>5</v>
      </c>
      <c r="R103" s="14" t="s">
        <v>5</v>
      </c>
      <c r="S103" s="14" t="s">
        <v>5</v>
      </c>
      <c r="T103" s="14" t="s">
        <v>5</v>
      </c>
      <c r="U103" s="14" t="s">
        <v>5</v>
      </c>
      <c r="V103" s="14" t="s">
        <v>5</v>
      </c>
      <c r="W103" s="14" t="s">
        <v>5</v>
      </c>
      <c r="X103" s="14" t="s">
        <v>5</v>
      </c>
      <c r="Y103" s="14" t="s">
        <v>5</v>
      </c>
      <c r="Z103" s="14" t="s">
        <v>5</v>
      </c>
      <c r="AA103" s="14" t="s">
        <v>5</v>
      </c>
      <c r="AB103" s="14" t="s">
        <v>5</v>
      </c>
      <c r="AC103" s="14" t="s">
        <v>5</v>
      </c>
      <c r="AD103" s="14" t="s">
        <v>5</v>
      </c>
      <c r="AE103" s="14" t="s">
        <v>5</v>
      </c>
      <c r="AF103" s="14" t="s">
        <v>5</v>
      </c>
      <c r="AG103" s="14" t="s">
        <v>5</v>
      </c>
      <c r="AH103" s="14" t="s">
        <v>5</v>
      </c>
      <c r="AI103" s="14" t="s">
        <v>5</v>
      </c>
      <c r="AJ103" s="14" t="s">
        <v>5</v>
      </c>
      <c r="AK103" s="14" t="s">
        <v>5</v>
      </c>
      <c r="AL103" s="14" t="s">
        <v>5</v>
      </c>
    </row>
    <row r="104" spans="1:38" x14ac:dyDescent="0.35">
      <c r="A104" s="14" t="s">
        <v>678</v>
      </c>
      <c r="B104" s="14" t="s">
        <v>679</v>
      </c>
      <c r="C104" s="14" t="s">
        <v>680</v>
      </c>
      <c r="D104" s="14" t="s">
        <v>525</v>
      </c>
      <c r="E104" s="14" t="s">
        <v>526</v>
      </c>
      <c r="F104" s="14">
        <v>523</v>
      </c>
      <c r="G104" s="14">
        <v>0.1731</v>
      </c>
      <c r="H104" s="14">
        <v>0.23130000000000001</v>
      </c>
      <c r="I104" s="14">
        <v>9.3689999999999998</v>
      </c>
      <c r="J104" s="14">
        <v>49</v>
      </c>
      <c r="K104" s="14">
        <v>0.17799999999999999</v>
      </c>
      <c r="L104" s="14">
        <v>2.3668999999999998</v>
      </c>
      <c r="M104" s="14">
        <v>8</v>
      </c>
      <c r="N104" s="14">
        <v>338</v>
      </c>
      <c r="O104" s="14">
        <v>88</v>
      </c>
      <c r="P104" s="14">
        <v>425</v>
      </c>
      <c r="Q104" s="14" t="s">
        <v>5</v>
      </c>
      <c r="R104" s="14" t="s">
        <v>5</v>
      </c>
      <c r="S104" s="14" t="s">
        <v>5</v>
      </c>
      <c r="T104" s="14" t="s">
        <v>5</v>
      </c>
      <c r="U104" s="14" t="s">
        <v>5</v>
      </c>
      <c r="V104" s="14" t="s">
        <v>5</v>
      </c>
      <c r="W104" s="14">
        <v>0.50070000000000003</v>
      </c>
      <c r="X104" s="14">
        <v>45.976999999999997</v>
      </c>
      <c r="Y104" s="14">
        <v>40</v>
      </c>
      <c r="Z104" s="14">
        <v>87</v>
      </c>
      <c r="AA104" s="14" t="s">
        <v>5</v>
      </c>
      <c r="AB104" s="14" t="s">
        <v>5</v>
      </c>
      <c r="AC104" s="14" t="s">
        <v>5</v>
      </c>
      <c r="AD104" s="14" t="s">
        <v>5</v>
      </c>
      <c r="AE104" s="14">
        <v>0.50070000000000003</v>
      </c>
      <c r="AF104" s="14">
        <v>45.976999999999997</v>
      </c>
      <c r="AG104" s="14">
        <v>40</v>
      </c>
      <c r="AH104" s="14">
        <v>87</v>
      </c>
      <c r="AI104" s="14">
        <v>0.17580000000000001</v>
      </c>
      <c r="AJ104" s="14">
        <v>1.0204</v>
      </c>
      <c r="AK104" s="14">
        <v>1</v>
      </c>
      <c r="AL104" s="14">
        <v>98</v>
      </c>
    </row>
    <row r="105" spans="1:38" x14ac:dyDescent="0.35">
      <c r="A105" s="14" t="s">
        <v>857</v>
      </c>
      <c r="B105" s="14" t="s">
        <v>186</v>
      </c>
      <c r="C105" s="14" t="s">
        <v>620</v>
      </c>
      <c r="D105" s="14" t="s">
        <v>621</v>
      </c>
      <c r="E105" s="14" t="s">
        <v>622</v>
      </c>
      <c r="F105" s="14">
        <v>304</v>
      </c>
      <c r="G105" s="14">
        <v>0.25219999999999998</v>
      </c>
      <c r="H105" s="14">
        <v>0.2722</v>
      </c>
      <c r="I105" s="14">
        <v>10.526300000000001</v>
      </c>
      <c r="J105" s="14">
        <v>32</v>
      </c>
      <c r="K105" s="14">
        <v>0.219</v>
      </c>
      <c r="L105" s="14">
        <v>1.2295</v>
      </c>
      <c r="M105" s="14">
        <v>3</v>
      </c>
      <c r="N105" s="14">
        <v>244</v>
      </c>
      <c r="O105" s="14">
        <v>2</v>
      </c>
      <c r="P105" s="14">
        <v>245</v>
      </c>
      <c r="Q105" s="14" t="s">
        <v>5</v>
      </c>
      <c r="R105" s="14" t="s">
        <v>5</v>
      </c>
      <c r="S105" s="14" t="s">
        <v>5</v>
      </c>
      <c r="T105" s="14" t="s">
        <v>5</v>
      </c>
      <c r="U105" s="14" t="s">
        <v>5</v>
      </c>
      <c r="V105" s="14" t="s">
        <v>5</v>
      </c>
      <c r="W105" s="14" t="s">
        <v>5</v>
      </c>
      <c r="X105" s="14" t="s">
        <v>5</v>
      </c>
      <c r="Y105" s="14" t="s">
        <v>5</v>
      </c>
      <c r="Z105" s="14" t="s">
        <v>5</v>
      </c>
      <c r="AA105" s="14" t="s">
        <v>5</v>
      </c>
      <c r="AB105" s="14" t="s">
        <v>5</v>
      </c>
      <c r="AC105" s="14" t="s">
        <v>5</v>
      </c>
      <c r="AD105" s="14" t="s">
        <v>5</v>
      </c>
      <c r="AE105" s="14">
        <v>0.4541</v>
      </c>
      <c r="AF105" s="14">
        <v>0</v>
      </c>
      <c r="AG105" s="14">
        <v>0</v>
      </c>
      <c r="AH105" s="14">
        <v>1</v>
      </c>
      <c r="AI105" s="14">
        <v>0.48930000000000001</v>
      </c>
      <c r="AJ105" s="14">
        <v>49.152500000000003</v>
      </c>
      <c r="AK105" s="14">
        <v>29</v>
      </c>
      <c r="AL105" s="14">
        <v>59</v>
      </c>
    </row>
    <row r="106" spans="1:38" x14ac:dyDescent="0.35">
      <c r="A106" s="14" t="s">
        <v>658</v>
      </c>
      <c r="B106" s="14" t="s">
        <v>659</v>
      </c>
      <c r="C106" s="14" t="s">
        <v>331</v>
      </c>
      <c r="D106" s="14" t="s">
        <v>55</v>
      </c>
      <c r="E106" s="14" t="s">
        <v>159</v>
      </c>
      <c r="F106" s="14">
        <v>698</v>
      </c>
      <c r="G106" s="14">
        <v>0.21640000000000001</v>
      </c>
      <c r="H106" s="14">
        <v>0.2407</v>
      </c>
      <c r="I106" s="14">
        <v>8.0228999999999999</v>
      </c>
      <c r="J106" s="14">
        <v>56</v>
      </c>
      <c r="K106" s="14">
        <v>0.18629999999999999</v>
      </c>
      <c r="L106" s="14">
        <v>1.9718</v>
      </c>
      <c r="M106" s="14">
        <v>7</v>
      </c>
      <c r="N106" s="14">
        <v>355</v>
      </c>
      <c r="O106" s="14">
        <v>103</v>
      </c>
      <c r="P106" s="14">
        <v>457</v>
      </c>
      <c r="Q106" s="14" t="s">
        <v>5</v>
      </c>
      <c r="R106" s="14" t="s">
        <v>5</v>
      </c>
      <c r="S106" s="14" t="s">
        <v>5</v>
      </c>
      <c r="T106" s="14" t="s">
        <v>5</v>
      </c>
      <c r="U106" s="14" t="s">
        <v>5</v>
      </c>
      <c r="V106" s="14" t="s">
        <v>5</v>
      </c>
      <c r="W106" s="14">
        <v>0.48130000000000001</v>
      </c>
      <c r="X106" s="14">
        <v>35</v>
      </c>
      <c r="Y106" s="14">
        <v>35</v>
      </c>
      <c r="Z106" s="14">
        <v>100</v>
      </c>
      <c r="AA106" s="14" t="s">
        <v>5</v>
      </c>
      <c r="AB106" s="14" t="s">
        <v>5</v>
      </c>
      <c r="AC106" s="14" t="s">
        <v>5</v>
      </c>
      <c r="AD106" s="14" t="s">
        <v>5</v>
      </c>
      <c r="AE106" s="14">
        <v>0.48230000000000001</v>
      </c>
      <c r="AF106" s="14">
        <v>36.274500000000003</v>
      </c>
      <c r="AG106" s="14">
        <v>37</v>
      </c>
      <c r="AH106" s="14">
        <v>102</v>
      </c>
      <c r="AI106" s="14">
        <v>0.21859999999999999</v>
      </c>
      <c r="AJ106" s="14">
        <v>4.9793000000000003</v>
      </c>
      <c r="AK106" s="14">
        <v>12</v>
      </c>
      <c r="AL106" s="14">
        <v>241</v>
      </c>
    </row>
    <row r="107" spans="1:38" x14ac:dyDescent="0.35">
      <c r="A107" s="14" t="s">
        <v>761</v>
      </c>
      <c r="B107" s="14" t="s">
        <v>659</v>
      </c>
      <c r="C107" s="14" t="s">
        <v>762</v>
      </c>
      <c r="D107" s="14" t="s">
        <v>55</v>
      </c>
      <c r="E107" s="14" t="s">
        <v>159</v>
      </c>
      <c r="F107" s="14">
        <v>157</v>
      </c>
      <c r="G107" s="14">
        <v>0.1007</v>
      </c>
      <c r="H107" s="14">
        <v>0.15279999999999999</v>
      </c>
      <c r="I107" s="14">
        <v>4.4585999999999997</v>
      </c>
      <c r="J107" s="14">
        <v>7</v>
      </c>
      <c r="K107" s="14">
        <v>0.15279999999999999</v>
      </c>
      <c r="L107" s="14">
        <v>4.4585999999999997</v>
      </c>
      <c r="M107" s="14">
        <v>7</v>
      </c>
      <c r="N107" s="14">
        <v>157</v>
      </c>
      <c r="O107" s="14">
        <v>1</v>
      </c>
      <c r="P107" s="14">
        <v>157</v>
      </c>
      <c r="Q107" s="14" t="s">
        <v>5</v>
      </c>
      <c r="R107" s="14" t="s">
        <v>5</v>
      </c>
      <c r="S107" s="14" t="s">
        <v>5</v>
      </c>
      <c r="T107" s="14" t="s">
        <v>5</v>
      </c>
      <c r="U107" s="14" t="s">
        <v>5</v>
      </c>
      <c r="V107" s="14" t="s">
        <v>5</v>
      </c>
      <c r="W107" s="14" t="s">
        <v>5</v>
      </c>
      <c r="X107" s="14" t="s">
        <v>5</v>
      </c>
      <c r="Y107" s="14" t="s">
        <v>5</v>
      </c>
      <c r="Z107" s="14" t="s">
        <v>5</v>
      </c>
      <c r="AA107" s="14" t="s">
        <v>5</v>
      </c>
      <c r="AB107" s="14" t="s">
        <v>5</v>
      </c>
      <c r="AC107" s="14" t="s">
        <v>5</v>
      </c>
      <c r="AD107" s="14" t="s">
        <v>5</v>
      </c>
      <c r="AE107" s="14" t="s">
        <v>5</v>
      </c>
      <c r="AF107" s="14" t="s">
        <v>5</v>
      </c>
      <c r="AG107" s="14" t="s">
        <v>5</v>
      </c>
      <c r="AH107" s="14" t="s">
        <v>5</v>
      </c>
      <c r="AI107" s="14" t="s">
        <v>5</v>
      </c>
      <c r="AJ107" s="14" t="s">
        <v>5</v>
      </c>
      <c r="AK107" s="14" t="s">
        <v>5</v>
      </c>
      <c r="AL107" s="14" t="s">
        <v>5</v>
      </c>
    </row>
    <row r="108" spans="1:38" x14ac:dyDescent="0.35">
      <c r="A108" s="14" t="s">
        <v>780</v>
      </c>
      <c r="B108" s="14" t="s">
        <v>781</v>
      </c>
      <c r="C108" s="14" t="s">
        <v>585</v>
      </c>
      <c r="D108" s="14" t="s">
        <v>55</v>
      </c>
      <c r="E108" s="14" t="s">
        <v>586</v>
      </c>
      <c r="F108" s="14">
        <v>554</v>
      </c>
      <c r="G108" s="14">
        <v>0.18229999999999999</v>
      </c>
      <c r="H108" s="14">
        <v>0.21909999999999999</v>
      </c>
      <c r="I108" s="14">
        <v>5.5956999999999999</v>
      </c>
      <c r="J108" s="14">
        <v>31</v>
      </c>
      <c r="K108" s="14">
        <v>0.22800000000000001</v>
      </c>
      <c r="L108" s="14">
        <v>7.1258999999999997</v>
      </c>
      <c r="M108" s="14">
        <v>30</v>
      </c>
      <c r="N108" s="14">
        <v>421</v>
      </c>
      <c r="O108" s="14">
        <v>58</v>
      </c>
      <c r="P108" s="14">
        <v>478</v>
      </c>
      <c r="Q108" s="14" t="s">
        <v>5</v>
      </c>
      <c r="R108" s="14" t="s">
        <v>5</v>
      </c>
      <c r="S108" s="14" t="s">
        <v>5</v>
      </c>
      <c r="T108" s="14" t="s">
        <v>5</v>
      </c>
      <c r="U108" s="14" t="s">
        <v>5</v>
      </c>
      <c r="V108" s="14" t="s">
        <v>5</v>
      </c>
      <c r="W108" s="14">
        <v>0.13900000000000001</v>
      </c>
      <c r="X108" s="14">
        <v>0</v>
      </c>
      <c r="Y108" s="14">
        <v>0</v>
      </c>
      <c r="Z108" s="14">
        <v>57</v>
      </c>
      <c r="AA108" s="14" t="s">
        <v>5</v>
      </c>
      <c r="AB108" s="14" t="s">
        <v>5</v>
      </c>
      <c r="AC108" s="14" t="s">
        <v>5</v>
      </c>
      <c r="AD108" s="14" t="s">
        <v>5</v>
      </c>
      <c r="AE108" s="14">
        <v>0.13900000000000001</v>
      </c>
      <c r="AF108" s="14">
        <v>0</v>
      </c>
      <c r="AG108" s="14">
        <v>0</v>
      </c>
      <c r="AH108" s="14">
        <v>57</v>
      </c>
      <c r="AI108" s="14">
        <v>0.22989999999999999</v>
      </c>
      <c r="AJ108" s="14">
        <v>1.3158000000000001</v>
      </c>
      <c r="AK108" s="14">
        <v>1</v>
      </c>
      <c r="AL108" s="14">
        <v>76</v>
      </c>
    </row>
    <row r="109" spans="1:38" x14ac:dyDescent="0.35">
      <c r="A109" s="14" t="s">
        <v>783</v>
      </c>
      <c r="B109" s="14" t="s">
        <v>784</v>
      </c>
      <c r="C109" s="14" t="s">
        <v>782</v>
      </c>
      <c r="D109" s="14" t="s">
        <v>55</v>
      </c>
      <c r="E109" s="14" t="s">
        <v>586</v>
      </c>
      <c r="F109" s="14">
        <v>657</v>
      </c>
      <c r="G109" s="14">
        <v>0.1852</v>
      </c>
      <c r="H109" s="14">
        <v>0.22090000000000001</v>
      </c>
      <c r="I109" s="14">
        <v>7.6104000000000003</v>
      </c>
      <c r="J109" s="14">
        <v>50</v>
      </c>
      <c r="K109" s="14">
        <v>0.20780000000000001</v>
      </c>
      <c r="L109" s="14">
        <v>6.1570999999999998</v>
      </c>
      <c r="M109" s="14">
        <v>29</v>
      </c>
      <c r="N109" s="14">
        <v>471</v>
      </c>
      <c r="O109" s="14">
        <v>51</v>
      </c>
      <c r="P109" s="14">
        <v>521</v>
      </c>
      <c r="Q109" s="14">
        <v>7.9500000000000001E-2</v>
      </c>
      <c r="R109" s="14">
        <v>0</v>
      </c>
      <c r="S109" s="14">
        <v>0</v>
      </c>
      <c r="T109" s="14">
        <v>41</v>
      </c>
      <c r="U109" s="14">
        <v>598</v>
      </c>
      <c r="V109" s="14">
        <v>638</v>
      </c>
      <c r="W109" s="14">
        <v>0.3967</v>
      </c>
      <c r="X109" s="14">
        <v>22</v>
      </c>
      <c r="Y109" s="14">
        <v>11</v>
      </c>
      <c r="Z109" s="14">
        <v>50</v>
      </c>
      <c r="AA109" s="14">
        <v>0.23039999999999999</v>
      </c>
      <c r="AB109" s="14">
        <v>9.2104999999999997</v>
      </c>
      <c r="AC109" s="14">
        <v>7</v>
      </c>
      <c r="AD109" s="14">
        <v>76</v>
      </c>
      <c r="AE109" s="14">
        <v>0.3967</v>
      </c>
      <c r="AF109" s="14">
        <v>22</v>
      </c>
      <c r="AG109" s="14">
        <v>11</v>
      </c>
      <c r="AH109" s="14">
        <v>50</v>
      </c>
      <c r="AI109" s="14">
        <v>0.34960000000000002</v>
      </c>
      <c r="AJ109" s="14">
        <v>15.7895</v>
      </c>
      <c r="AK109" s="14">
        <v>3</v>
      </c>
      <c r="AL109" s="14">
        <v>19</v>
      </c>
    </row>
    <row r="110" spans="1:38" x14ac:dyDescent="0.35">
      <c r="A110" s="14" t="s">
        <v>798</v>
      </c>
      <c r="B110" s="14" t="s">
        <v>654</v>
      </c>
      <c r="C110" s="14" t="s">
        <v>158</v>
      </c>
      <c r="D110" s="14" t="s">
        <v>55</v>
      </c>
      <c r="E110" s="14" t="s">
        <v>159</v>
      </c>
      <c r="F110" s="14">
        <v>829</v>
      </c>
      <c r="G110" s="14">
        <v>0.1852</v>
      </c>
      <c r="H110" s="14">
        <v>0.2273</v>
      </c>
      <c r="I110" s="14">
        <v>8.8057999999999996</v>
      </c>
      <c r="J110" s="14">
        <v>73</v>
      </c>
      <c r="K110" s="14">
        <v>0.16</v>
      </c>
      <c r="L110" s="14">
        <v>2.1389999999999998</v>
      </c>
      <c r="M110" s="14">
        <v>8</v>
      </c>
      <c r="N110" s="14">
        <v>374</v>
      </c>
      <c r="O110" s="14">
        <v>64</v>
      </c>
      <c r="P110" s="14">
        <v>437</v>
      </c>
      <c r="Q110" s="14" t="s">
        <v>5</v>
      </c>
      <c r="R110" s="14" t="s">
        <v>5</v>
      </c>
      <c r="S110" s="14" t="s">
        <v>5</v>
      </c>
      <c r="T110" s="14" t="s">
        <v>5</v>
      </c>
      <c r="U110" s="14" t="s">
        <v>5</v>
      </c>
      <c r="V110" s="14" t="s">
        <v>5</v>
      </c>
      <c r="W110" s="14">
        <v>0.57630000000000003</v>
      </c>
      <c r="X110" s="14">
        <v>66.666700000000006</v>
      </c>
      <c r="Y110" s="14">
        <v>42</v>
      </c>
      <c r="Z110" s="14">
        <v>63</v>
      </c>
      <c r="AA110" s="14" t="s">
        <v>5</v>
      </c>
      <c r="AB110" s="14" t="s">
        <v>5</v>
      </c>
      <c r="AC110" s="14" t="s">
        <v>5</v>
      </c>
      <c r="AD110" s="14" t="s">
        <v>5</v>
      </c>
      <c r="AE110" s="14">
        <v>0.57630000000000003</v>
      </c>
      <c r="AF110" s="14">
        <v>66.666700000000006</v>
      </c>
      <c r="AG110" s="14">
        <v>42</v>
      </c>
      <c r="AH110" s="14">
        <v>63</v>
      </c>
      <c r="AI110" s="14">
        <v>0.2354</v>
      </c>
      <c r="AJ110" s="14">
        <v>5.8673000000000002</v>
      </c>
      <c r="AK110" s="14">
        <v>23</v>
      </c>
      <c r="AL110" s="14">
        <v>392</v>
      </c>
    </row>
    <row r="111" spans="1:38" x14ac:dyDescent="0.35">
      <c r="A111" s="14" t="s">
        <v>851</v>
      </c>
      <c r="B111" s="14" t="s">
        <v>186</v>
      </c>
      <c r="C111" s="14" t="s">
        <v>852</v>
      </c>
      <c r="D111" s="14" t="s">
        <v>55</v>
      </c>
      <c r="E111" s="14" t="s">
        <v>853</v>
      </c>
      <c r="F111" s="14">
        <v>562</v>
      </c>
      <c r="G111" s="14">
        <v>0.12509999999999999</v>
      </c>
      <c r="H111" s="14">
        <v>0.182</v>
      </c>
      <c r="I111" s="14">
        <v>5.1600999999999999</v>
      </c>
      <c r="J111" s="14">
        <v>29</v>
      </c>
      <c r="K111" s="14">
        <v>0.1163</v>
      </c>
      <c r="L111" s="14">
        <v>0</v>
      </c>
      <c r="M111" s="14">
        <v>0</v>
      </c>
      <c r="N111" s="14">
        <v>368</v>
      </c>
      <c r="O111" s="14">
        <v>87</v>
      </c>
      <c r="P111" s="14">
        <v>454</v>
      </c>
      <c r="Q111" s="14" t="s">
        <v>5</v>
      </c>
      <c r="R111" s="14" t="s">
        <v>5</v>
      </c>
      <c r="S111" s="14" t="s">
        <v>5</v>
      </c>
      <c r="T111" s="14" t="s">
        <v>5</v>
      </c>
      <c r="U111" s="14" t="s">
        <v>5</v>
      </c>
      <c r="V111" s="14" t="s">
        <v>5</v>
      </c>
      <c r="W111" s="14">
        <v>0.45929999999999999</v>
      </c>
      <c r="X111" s="14">
        <v>33.7209</v>
      </c>
      <c r="Y111" s="14">
        <v>29</v>
      </c>
      <c r="Z111" s="14">
        <v>86</v>
      </c>
      <c r="AA111" s="14" t="s">
        <v>5</v>
      </c>
      <c r="AB111" s="14" t="s">
        <v>5</v>
      </c>
      <c r="AC111" s="14" t="s">
        <v>5</v>
      </c>
      <c r="AD111" s="14" t="s">
        <v>5</v>
      </c>
      <c r="AE111" s="14">
        <v>0.45929999999999999</v>
      </c>
      <c r="AF111" s="14">
        <v>33.7209</v>
      </c>
      <c r="AG111" s="14">
        <v>29</v>
      </c>
      <c r="AH111" s="14">
        <v>86</v>
      </c>
      <c r="AI111" s="14">
        <v>0.185</v>
      </c>
      <c r="AJ111" s="14">
        <v>0</v>
      </c>
      <c r="AK111" s="14">
        <v>0</v>
      </c>
      <c r="AL111" s="14">
        <v>108</v>
      </c>
    </row>
    <row r="112" spans="1:38" x14ac:dyDescent="0.35">
      <c r="A112" s="14" t="s">
        <v>858</v>
      </c>
      <c r="B112" s="14" t="s">
        <v>186</v>
      </c>
      <c r="C112" s="14" t="s">
        <v>78</v>
      </c>
      <c r="D112" s="14" t="s">
        <v>55</v>
      </c>
      <c r="E112" s="14" t="s">
        <v>56</v>
      </c>
      <c r="F112" s="14">
        <v>614</v>
      </c>
      <c r="G112" s="14">
        <v>0.18970000000000001</v>
      </c>
      <c r="H112" s="14">
        <v>0.23269999999999999</v>
      </c>
      <c r="I112" s="14">
        <v>10.0977</v>
      </c>
      <c r="J112" s="14">
        <v>62</v>
      </c>
      <c r="K112" s="14">
        <v>0.16259999999999999</v>
      </c>
      <c r="L112" s="14">
        <v>0.26950000000000002</v>
      </c>
      <c r="M112" s="14">
        <v>1</v>
      </c>
      <c r="N112" s="14">
        <v>371</v>
      </c>
      <c r="O112" s="14">
        <v>129</v>
      </c>
      <c r="P112" s="14">
        <v>499</v>
      </c>
      <c r="Q112" s="14">
        <v>0.15110000000000001</v>
      </c>
      <c r="R112" s="14">
        <v>0</v>
      </c>
      <c r="S112" s="14">
        <v>0</v>
      </c>
      <c r="T112" s="14">
        <v>37</v>
      </c>
      <c r="U112" s="14">
        <v>567</v>
      </c>
      <c r="V112" s="14">
        <v>603</v>
      </c>
      <c r="W112" s="14">
        <v>0.46110000000000001</v>
      </c>
      <c r="X112" s="14">
        <v>43</v>
      </c>
      <c r="Y112" s="14">
        <v>43</v>
      </c>
      <c r="Z112" s="14">
        <v>100</v>
      </c>
      <c r="AA112" s="14">
        <v>0.39579999999999999</v>
      </c>
      <c r="AB112" s="14">
        <v>26.8657</v>
      </c>
      <c r="AC112" s="14">
        <v>18</v>
      </c>
      <c r="AD112" s="14">
        <v>67</v>
      </c>
      <c r="AE112" s="14">
        <v>0.3851</v>
      </c>
      <c r="AF112" s="14">
        <v>33.593800000000002</v>
      </c>
      <c r="AG112" s="14">
        <v>43</v>
      </c>
      <c r="AH112" s="14">
        <v>128</v>
      </c>
      <c r="AI112" s="14">
        <v>0.1051</v>
      </c>
      <c r="AJ112" s="14">
        <v>0</v>
      </c>
      <c r="AK112" s="14">
        <v>0</v>
      </c>
      <c r="AL112" s="14">
        <v>11</v>
      </c>
    </row>
    <row r="113" spans="1:38" x14ac:dyDescent="0.35">
      <c r="A113" s="14" t="s">
        <v>733</v>
      </c>
      <c r="B113" s="14" t="s">
        <v>734</v>
      </c>
      <c r="C113" s="14" t="s">
        <v>83</v>
      </c>
      <c r="D113" s="14" t="s">
        <v>84</v>
      </c>
      <c r="E113" s="14" t="s">
        <v>85</v>
      </c>
      <c r="F113" s="14">
        <v>1739</v>
      </c>
      <c r="G113" s="14">
        <v>0.19689999999999999</v>
      </c>
      <c r="H113" s="14">
        <v>0.2334</v>
      </c>
      <c r="I113" s="14">
        <v>8.6831999999999994</v>
      </c>
      <c r="J113" s="14">
        <v>151</v>
      </c>
      <c r="K113" s="14">
        <v>0.19689999999999999</v>
      </c>
      <c r="L113" s="14">
        <v>8.9673999999999996</v>
      </c>
      <c r="M113" s="14">
        <v>33</v>
      </c>
      <c r="N113" s="14">
        <v>368</v>
      </c>
      <c r="O113" s="14">
        <v>1267</v>
      </c>
      <c r="P113" s="14">
        <v>1634</v>
      </c>
      <c r="Q113" s="14">
        <v>5.3100000000000001E-2</v>
      </c>
      <c r="R113" s="14">
        <v>0</v>
      </c>
      <c r="S113" s="14">
        <v>0</v>
      </c>
      <c r="T113" s="14">
        <v>31</v>
      </c>
      <c r="U113" s="14">
        <v>1702</v>
      </c>
      <c r="V113" s="14">
        <v>1732</v>
      </c>
      <c r="W113" s="14">
        <v>0.54520000000000002</v>
      </c>
      <c r="X113" s="14">
        <v>56</v>
      </c>
      <c r="Y113" s="14">
        <v>56</v>
      </c>
      <c r="Z113" s="14">
        <v>100</v>
      </c>
      <c r="AA113" s="14">
        <v>0.23630000000000001</v>
      </c>
      <c r="AB113" s="14">
        <v>2.9851000000000001</v>
      </c>
      <c r="AC113" s="14">
        <v>2</v>
      </c>
      <c r="AD113" s="14">
        <v>67</v>
      </c>
      <c r="AE113" s="14">
        <v>0.24940000000000001</v>
      </c>
      <c r="AF113" s="14">
        <v>9.1626999999999992</v>
      </c>
      <c r="AG113" s="14">
        <v>116</v>
      </c>
      <c r="AH113" s="14">
        <v>1266</v>
      </c>
      <c r="AI113" s="14">
        <v>1.4999999999999999E-2</v>
      </c>
      <c r="AJ113" s="14">
        <v>0</v>
      </c>
      <c r="AK113" s="14">
        <v>0</v>
      </c>
      <c r="AL113" s="14">
        <v>7</v>
      </c>
    </row>
    <row r="114" spans="1:38" x14ac:dyDescent="0.35">
      <c r="A114" s="14" t="s">
        <v>859</v>
      </c>
      <c r="B114" s="14" t="s">
        <v>186</v>
      </c>
      <c r="C114" s="14" t="s">
        <v>860</v>
      </c>
      <c r="D114" s="14" t="s">
        <v>84</v>
      </c>
      <c r="E114" s="14" t="s">
        <v>861</v>
      </c>
      <c r="F114" s="14">
        <v>710</v>
      </c>
      <c r="G114" s="14">
        <v>0.2346</v>
      </c>
      <c r="H114" s="14">
        <v>0.30709999999999998</v>
      </c>
      <c r="I114" s="14">
        <v>24.929600000000001</v>
      </c>
      <c r="J114" s="14">
        <v>177</v>
      </c>
      <c r="K114" s="14">
        <v>0.15179999999999999</v>
      </c>
      <c r="L114" s="14">
        <v>1.3369</v>
      </c>
      <c r="M114" s="14">
        <v>5</v>
      </c>
      <c r="N114" s="14">
        <v>374</v>
      </c>
      <c r="O114" s="14">
        <v>219</v>
      </c>
      <c r="P114" s="14">
        <v>592</v>
      </c>
      <c r="Q114" s="14" t="s">
        <v>5</v>
      </c>
      <c r="R114" s="14" t="s">
        <v>5</v>
      </c>
      <c r="S114" s="14" t="s">
        <v>5</v>
      </c>
      <c r="T114" s="14" t="s">
        <v>5</v>
      </c>
      <c r="U114" s="14" t="s">
        <v>5</v>
      </c>
      <c r="V114" s="14" t="s">
        <v>5</v>
      </c>
      <c r="W114" s="14">
        <v>0.57809999999999995</v>
      </c>
      <c r="X114" s="14">
        <v>71</v>
      </c>
      <c r="Y114" s="14">
        <v>71</v>
      </c>
      <c r="Z114" s="14">
        <v>100</v>
      </c>
      <c r="AA114" s="14" t="s">
        <v>5</v>
      </c>
      <c r="AB114" s="14" t="s">
        <v>5</v>
      </c>
      <c r="AC114" s="14" t="s">
        <v>5</v>
      </c>
      <c r="AD114" s="14" t="s">
        <v>5</v>
      </c>
      <c r="AE114" s="14">
        <v>0.6361</v>
      </c>
      <c r="AF114" s="14">
        <v>78.899100000000004</v>
      </c>
      <c r="AG114" s="14">
        <v>172</v>
      </c>
      <c r="AH114" s="14">
        <v>218</v>
      </c>
      <c r="AI114" s="14">
        <v>0.1915</v>
      </c>
      <c r="AJ114" s="14">
        <v>0</v>
      </c>
      <c r="AK114" s="14">
        <v>0</v>
      </c>
      <c r="AL114" s="14">
        <v>118</v>
      </c>
    </row>
    <row r="115" spans="1:38" x14ac:dyDescent="0.35">
      <c r="A115" s="14" t="s">
        <v>866</v>
      </c>
      <c r="B115" s="14" t="s">
        <v>867</v>
      </c>
      <c r="C115" s="14" t="s">
        <v>633</v>
      </c>
      <c r="D115" s="14" t="s">
        <v>84</v>
      </c>
      <c r="E115" s="14" t="s">
        <v>634</v>
      </c>
      <c r="F115" s="14">
        <v>783</v>
      </c>
      <c r="G115" s="14">
        <v>0.22919999999999999</v>
      </c>
      <c r="H115" s="14">
        <v>0.2495</v>
      </c>
      <c r="I115" s="14">
        <v>6.3856999999999999</v>
      </c>
      <c r="J115" s="14">
        <v>50</v>
      </c>
      <c r="K115" s="14">
        <v>0.16120000000000001</v>
      </c>
      <c r="L115" s="14">
        <v>0.8</v>
      </c>
      <c r="M115" s="14">
        <v>3</v>
      </c>
      <c r="N115" s="14">
        <v>375</v>
      </c>
      <c r="O115" s="14">
        <v>109</v>
      </c>
      <c r="P115" s="14">
        <v>483</v>
      </c>
      <c r="Q115" s="14" t="s">
        <v>5</v>
      </c>
      <c r="R115" s="14" t="s">
        <v>5</v>
      </c>
      <c r="S115" s="14" t="s">
        <v>5</v>
      </c>
      <c r="T115" s="14" t="s">
        <v>5</v>
      </c>
      <c r="U115" s="14" t="s">
        <v>5</v>
      </c>
      <c r="V115" s="14" t="s">
        <v>5</v>
      </c>
      <c r="W115" s="14">
        <v>0.41049999999999998</v>
      </c>
      <c r="X115" s="14">
        <v>23</v>
      </c>
      <c r="Y115" s="14">
        <v>23</v>
      </c>
      <c r="Z115" s="14">
        <v>100</v>
      </c>
      <c r="AA115" s="14" t="s">
        <v>5</v>
      </c>
      <c r="AB115" s="14" t="s">
        <v>5</v>
      </c>
      <c r="AC115" s="14" t="s">
        <v>5</v>
      </c>
      <c r="AD115" s="14" t="s">
        <v>5</v>
      </c>
      <c r="AE115" s="14">
        <v>0.3987</v>
      </c>
      <c r="AF115" s="14">
        <v>21.296299999999999</v>
      </c>
      <c r="AG115" s="14">
        <v>23</v>
      </c>
      <c r="AH115" s="14">
        <v>108</v>
      </c>
      <c r="AI115" s="14">
        <v>0.30620000000000003</v>
      </c>
      <c r="AJ115" s="14">
        <v>8</v>
      </c>
      <c r="AK115" s="14">
        <v>24</v>
      </c>
      <c r="AL115" s="14">
        <v>300</v>
      </c>
    </row>
    <row r="116" spans="1:38" x14ac:dyDescent="0.35">
      <c r="A116" s="14" t="s">
        <v>789</v>
      </c>
      <c r="B116" s="14" t="s">
        <v>682</v>
      </c>
      <c r="C116" s="14" t="s">
        <v>790</v>
      </c>
      <c r="D116" s="14" t="s">
        <v>629</v>
      </c>
      <c r="E116" s="14" t="s">
        <v>791</v>
      </c>
      <c r="F116" s="14">
        <v>251</v>
      </c>
      <c r="G116" s="14">
        <v>0.2399</v>
      </c>
      <c r="H116" s="14">
        <v>0.31119999999999998</v>
      </c>
      <c r="I116" s="14">
        <v>22.709199999999999</v>
      </c>
      <c r="J116" s="14">
        <v>57</v>
      </c>
      <c r="K116" s="14">
        <v>0.15240000000000001</v>
      </c>
      <c r="L116" s="14">
        <v>0.6452</v>
      </c>
      <c r="M116" s="14">
        <v>1</v>
      </c>
      <c r="N116" s="14">
        <v>155</v>
      </c>
      <c r="O116" s="14">
        <v>97</v>
      </c>
      <c r="P116" s="14">
        <v>251</v>
      </c>
      <c r="Q116" s="14" t="s">
        <v>5</v>
      </c>
      <c r="R116" s="14" t="s">
        <v>5</v>
      </c>
      <c r="S116" s="14" t="s">
        <v>5</v>
      </c>
      <c r="T116" s="14" t="s">
        <v>5</v>
      </c>
      <c r="U116" s="14" t="s">
        <v>5</v>
      </c>
      <c r="V116" s="14" t="s">
        <v>5</v>
      </c>
      <c r="W116" s="14">
        <v>0.56759999999999999</v>
      </c>
      <c r="X116" s="14">
        <v>58.333300000000001</v>
      </c>
      <c r="Y116" s="14">
        <v>56</v>
      </c>
      <c r="Z116" s="14">
        <v>96</v>
      </c>
      <c r="AA116" s="14" t="s">
        <v>5</v>
      </c>
      <c r="AB116" s="14" t="s">
        <v>5</v>
      </c>
      <c r="AC116" s="14" t="s">
        <v>5</v>
      </c>
      <c r="AD116" s="14" t="s">
        <v>5</v>
      </c>
      <c r="AE116" s="14">
        <v>0.56759999999999999</v>
      </c>
      <c r="AF116" s="14">
        <v>58.333300000000001</v>
      </c>
      <c r="AG116" s="14">
        <v>56</v>
      </c>
      <c r="AH116" s="14">
        <v>96</v>
      </c>
      <c r="AI116" s="14" t="s">
        <v>5</v>
      </c>
      <c r="AJ116" s="14" t="s">
        <v>5</v>
      </c>
      <c r="AK116" s="14" t="s">
        <v>5</v>
      </c>
      <c r="AL116" s="14" t="s">
        <v>5</v>
      </c>
    </row>
    <row r="117" spans="1:38" x14ac:dyDescent="0.35">
      <c r="A117" s="14" t="s">
        <v>864</v>
      </c>
      <c r="B117" s="14" t="s">
        <v>186</v>
      </c>
      <c r="C117" s="14" t="s">
        <v>628</v>
      </c>
      <c r="D117" s="14" t="s">
        <v>629</v>
      </c>
      <c r="E117" s="14" t="s">
        <v>630</v>
      </c>
      <c r="F117" s="14">
        <v>580</v>
      </c>
      <c r="G117" s="14">
        <v>0.247</v>
      </c>
      <c r="H117" s="14">
        <v>0.2636</v>
      </c>
      <c r="I117" s="14">
        <v>10.6897</v>
      </c>
      <c r="J117" s="14">
        <v>62</v>
      </c>
      <c r="K117" s="14">
        <v>0.21920000000000001</v>
      </c>
      <c r="L117" s="14">
        <v>2.7932999999999999</v>
      </c>
      <c r="M117" s="14">
        <v>10</v>
      </c>
      <c r="N117" s="14">
        <v>358</v>
      </c>
      <c r="O117" s="14">
        <v>115</v>
      </c>
      <c r="P117" s="14">
        <v>472</v>
      </c>
      <c r="Q117" s="14">
        <v>0.1139</v>
      </c>
      <c r="R117" s="14">
        <v>0</v>
      </c>
      <c r="S117" s="14">
        <v>0</v>
      </c>
      <c r="T117" s="14">
        <v>34</v>
      </c>
      <c r="U117" s="14">
        <v>541</v>
      </c>
      <c r="V117" s="14">
        <v>574</v>
      </c>
      <c r="W117" s="14">
        <v>0.45229999999999998</v>
      </c>
      <c r="X117" s="14">
        <v>36</v>
      </c>
      <c r="Y117" s="14">
        <v>36</v>
      </c>
      <c r="Z117" s="14">
        <v>100</v>
      </c>
      <c r="AA117" s="14">
        <v>0.2979</v>
      </c>
      <c r="AB117" s="14">
        <v>23.529399999999999</v>
      </c>
      <c r="AC117" s="14">
        <v>16</v>
      </c>
      <c r="AD117" s="14">
        <v>68</v>
      </c>
      <c r="AE117" s="14">
        <v>0.43390000000000001</v>
      </c>
      <c r="AF117" s="14">
        <v>31.578900000000001</v>
      </c>
      <c r="AG117" s="14">
        <v>36</v>
      </c>
      <c r="AH117" s="14">
        <v>114</v>
      </c>
      <c r="AI117" s="14">
        <v>0.1386</v>
      </c>
      <c r="AJ117" s="14">
        <v>0</v>
      </c>
      <c r="AK117" s="14">
        <v>0</v>
      </c>
      <c r="AL117" s="14">
        <v>6</v>
      </c>
    </row>
    <row r="118" spans="1:38" x14ac:dyDescent="0.35">
      <c r="A118" s="14" t="s">
        <v>681</v>
      </c>
      <c r="B118" s="14" t="s">
        <v>682</v>
      </c>
      <c r="C118" s="14" t="s">
        <v>683</v>
      </c>
      <c r="D118" s="14" t="s">
        <v>27</v>
      </c>
      <c r="E118" s="14" t="s">
        <v>684</v>
      </c>
      <c r="F118" s="14">
        <v>531</v>
      </c>
      <c r="G118" s="14">
        <v>0.18809999999999999</v>
      </c>
      <c r="H118" s="14">
        <v>0.24379999999999999</v>
      </c>
      <c r="I118" s="14">
        <v>9.2279</v>
      </c>
      <c r="J118" s="14">
        <v>49</v>
      </c>
      <c r="K118" s="14">
        <v>0.1673</v>
      </c>
      <c r="L118" s="14">
        <v>0.54790000000000005</v>
      </c>
      <c r="M118" s="14">
        <v>2</v>
      </c>
      <c r="N118" s="14">
        <v>365</v>
      </c>
      <c r="O118" s="14">
        <v>61</v>
      </c>
      <c r="P118" s="14">
        <v>425</v>
      </c>
      <c r="Q118" s="14" t="s">
        <v>5</v>
      </c>
      <c r="R118" s="14" t="s">
        <v>5</v>
      </c>
      <c r="S118" s="14" t="s">
        <v>5</v>
      </c>
      <c r="T118" s="14" t="s">
        <v>5</v>
      </c>
      <c r="U118" s="14" t="s">
        <v>5</v>
      </c>
      <c r="V118" s="14" t="s">
        <v>5</v>
      </c>
      <c r="W118" s="14">
        <v>0.69840000000000002</v>
      </c>
      <c r="X118" s="14">
        <v>73.333299999999994</v>
      </c>
      <c r="Y118" s="14">
        <v>44</v>
      </c>
      <c r="Z118" s="14">
        <v>60</v>
      </c>
      <c r="AA118" s="14" t="s">
        <v>5</v>
      </c>
      <c r="AB118" s="14" t="s">
        <v>5</v>
      </c>
      <c r="AC118" s="14" t="s">
        <v>5</v>
      </c>
      <c r="AD118" s="14" t="s">
        <v>5</v>
      </c>
      <c r="AE118" s="14">
        <v>0.69840000000000002</v>
      </c>
      <c r="AF118" s="14">
        <v>73.333299999999994</v>
      </c>
      <c r="AG118" s="14">
        <v>44</v>
      </c>
      <c r="AH118" s="14">
        <v>60</v>
      </c>
      <c r="AI118" s="14">
        <v>0.24979999999999999</v>
      </c>
      <c r="AJ118" s="14">
        <v>2.8302</v>
      </c>
      <c r="AK118" s="14">
        <v>3</v>
      </c>
      <c r="AL118" s="14">
        <v>106</v>
      </c>
    </row>
    <row r="119" spans="1:38" x14ac:dyDescent="0.35">
      <c r="A119" s="14" t="s">
        <v>687</v>
      </c>
      <c r="B119" s="14" t="s">
        <v>688</v>
      </c>
      <c r="C119" s="14" t="s">
        <v>26</v>
      </c>
      <c r="D119" s="14" t="s">
        <v>27</v>
      </c>
      <c r="E119" s="14" t="s">
        <v>28</v>
      </c>
      <c r="F119" s="14">
        <v>376</v>
      </c>
      <c r="G119" s="14">
        <v>0.28510000000000002</v>
      </c>
      <c r="H119" s="14">
        <v>0.3508</v>
      </c>
      <c r="I119" s="14">
        <v>18.882999999999999</v>
      </c>
      <c r="J119" s="14">
        <v>71</v>
      </c>
      <c r="K119" s="14">
        <v>0.23580000000000001</v>
      </c>
      <c r="L119" s="14">
        <v>2.8776999999999999</v>
      </c>
      <c r="M119" s="14">
        <v>8</v>
      </c>
      <c r="N119" s="14">
        <v>278</v>
      </c>
      <c r="O119" s="14">
        <v>99</v>
      </c>
      <c r="P119" s="14">
        <v>376</v>
      </c>
      <c r="Q119" s="14" t="s">
        <v>5</v>
      </c>
      <c r="R119" s="14" t="s">
        <v>5</v>
      </c>
      <c r="S119" s="14" t="s">
        <v>5</v>
      </c>
      <c r="T119" s="14" t="s">
        <v>5</v>
      </c>
      <c r="U119" s="14" t="s">
        <v>5</v>
      </c>
      <c r="V119" s="14" t="s">
        <v>5</v>
      </c>
      <c r="W119" s="14">
        <v>0.67689999999999995</v>
      </c>
      <c r="X119" s="14">
        <v>64.285700000000006</v>
      </c>
      <c r="Y119" s="14">
        <v>63</v>
      </c>
      <c r="Z119" s="14">
        <v>98</v>
      </c>
      <c r="AA119" s="14" t="s">
        <v>5</v>
      </c>
      <c r="AB119" s="14" t="s">
        <v>5</v>
      </c>
      <c r="AC119" s="14" t="s">
        <v>5</v>
      </c>
      <c r="AD119" s="14" t="s">
        <v>5</v>
      </c>
      <c r="AE119" s="14">
        <v>0.67689999999999995</v>
      </c>
      <c r="AF119" s="14">
        <v>64.285700000000006</v>
      </c>
      <c r="AG119" s="14">
        <v>63</v>
      </c>
      <c r="AH119" s="14">
        <v>98</v>
      </c>
      <c r="AI119" s="14" t="s">
        <v>5</v>
      </c>
      <c r="AJ119" s="14" t="s">
        <v>5</v>
      </c>
      <c r="AK119" s="14" t="s">
        <v>5</v>
      </c>
      <c r="AL119" s="14" t="s">
        <v>5</v>
      </c>
    </row>
    <row r="120" spans="1:38" x14ac:dyDescent="0.35">
      <c r="A120" s="14" t="s">
        <v>701</v>
      </c>
      <c r="B120" s="14" t="s">
        <v>654</v>
      </c>
      <c r="C120" s="14" t="s">
        <v>554</v>
      </c>
      <c r="D120" s="14" t="s">
        <v>27</v>
      </c>
      <c r="E120" s="14" t="s">
        <v>28</v>
      </c>
      <c r="F120" s="14">
        <v>681</v>
      </c>
      <c r="G120" s="14">
        <v>0.29509999999999997</v>
      </c>
      <c r="H120" s="14">
        <v>0.33660000000000001</v>
      </c>
      <c r="I120" s="14">
        <v>22.466999999999999</v>
      </c>
      <c r="J120" s="14">
        <v>153</v>
      </c>
      <c r="K120" s="14">
        <v>0.23319999999999999</v>
      </c>
      <c r="L120" s="14">
        <v>6.5617000000000001</v>
      </c>
      <c r="M120" s="14">
        <v>25</v>
      </c>
      <c r="N120" s="14">
        <v>381</v>
      </c>
      <c r="O120" s="14">
        <v>195</v>
      </c>
      <c r="P120" s="14">
        <v>575</v>
      </c>
      <c r="Q120" s="14" t="s">
        <v>5</v>
      </c>
      <c r="R120" s="14" t="s">
        <v>5</v>
      </c>
      <c r="S120" s="14" t="s">
        <v>5</v>
      </c>
      <c r="T120" s="14" t="s">
        <v>5</v>
      </c>
      <c r="U120" s="14" t="s">
        <v>5</v>
      </c>
      <c r="V120" s="14" t="s">
        <v>5</v>
      </c>
      <c r="W120" s="14">
        <v>0.50019999999999998</v>
      </c>
      <c r="X120" s="14">
        <v>49</v>
      </c>
      <c r="Y120" s="14">
        <v>49</v>
      </c>
      <c r="Z120" s="14">
        <v>100</v>
      </c>
      <c r="AA120" s="14" t="s">
        <v>5</v>
      </c>
      <c r="AB120" s="14" t="s">
        <v>5</v>
      </c>
      <c r="AC120" s="14" t="s">
        <v>5</v>
      </c>
      <c r="AD120" s="14" t="s">
        <v>5</v>
      </c>
      <c r="AE120" s="14">
        <v>0.59160000000000001</v>
      </c>
      <c r="AF120" s="14">
        <v>64.433000000000007</v>
      </c>
      <c r="AG120" s="14">
        <v>125</v>
      </c>
      <c r="AH120" s="14">
        <v>194</v>
      </c>
      <c r="AI120" s="14">
        <v>0.2412</v>
      </c>
      <c r="AJ120" s="14">
        <v>2.8302</v>
      </c>
      <c r="AK120" s="14">
        <v>3</v>
      </c>
      <c r="AL120" s="14">
        <v>106</v>
      </c>
    </row>
    <row r="121" spans="1:38" x14ac:dyDescent="0.35">
      <c r="A121" s="14" t="s">
        <v>705</v>
      </c>
      <c r="B121" s="14" t="s">
        <v>706</v>
      </c>
      <c r="C121" s="14" t="s">
        <v>707</v>
      </c>
      <c r="D121" s="14" t="s">
        <v>27</v>
      </c>
      <c r="E121" s="14" t="s">
        <v>28</v>
      </c>
      <c r="F121" s="14">
        <v>679</v>
      </c>
      <c r="G121" s="14">
        <v>0.31169999999999998</v>
      </c>
      <c r="H121" s="14">
        <v>0.3226</v>
      </c>
      <c r="I121" s="14">
        <v>18.2622</v>
      </c>
      <c r="J121" s="14">
        <v>124</v>
      </c>
      <c r="K121" s="14">
        <v>0.23860000000000001</v>
      </c>
      <c r="L121" s="14">
        <v>6.8240999999999996</v>
      </c>
      <c r="M121" s="14">
        <v>26</v>
      </c>
      <c r="N121" s="14">
        <v>381</v>
      </c>
      <c r="O121" s="14">
        <v>193</v>
      </c>
      <c r="P121" s="14">
        <v>573</v>
      </c>
      <c r="Q121" s="14" t="s">
        <v>5</v>
      </c>
      <c r="R121" s="14" t="s">
        <v>5</v>
      </c>
      <c r="S121" s="14" t="s">
        <v>5</v>
      </c>
      <c r="T121" s="14" t="s">
        <v>5</v>
      </c>
      <c r="U121" s="14" t="s">
        <v>5</v>
      </c>
      <c r="V121" s="14" t="s">
        <v>5</v>
      </c>
      <c r="W121" s="14">
        <v>0.47910000000000003</v>
      </c>
      <c r="X121" s="14">
        <v>39</v>
      </c>
      <c r="Y121" s="14">
        <v>39</v>
      </c>
      <c r="Z121" s="14">
        <v>100</v>
      </c>
      <c r="AA121" s="14" t="s">
        <v>5</v>
      </c>
      <c r="AB121" s="14" t="s">
        <v>5</v>
      </c>
      <c r="AC121" s="14" t="s">
        <v>5</v>
      </c>
      <c r="AD121" s="14" t="s">
        <v>5</v>
      </c>
      <c r="AE121" s="14">
        <v>0.53049999999999997</v>
      </c>
      <c r="AF121" s="14">
        <v>48.958300000000001</v>
      </c>
      <c r="AG121" s="14">
        <v>94</v>
      </c>
      <c r="AH121" s="14">
        <v>192</v>
      </c>
      <c r="AI121" s="14">
        <v>0.2477</v>
      </c>
      <c r="AJ121" s="14">
        <v>3.7736000000000001</v>
      </c>
      <c r="AK121" s="14">
        <v>4</v>
      </c>
      <c r="AL121" s="14">
        <v>106</v>
      </c>
    </row>
    <row r="122" spans="1:38" x14ac:dyDescent="0.35">
      <c r="A122" s="14" t="s">
        <v>708</v>
      </c>
      <c r="B122" s="14" t="s">
        <v>706</v>
      </c>
      <c r="C122" s="14" t="s">
        <v>709</v>
      </c>
      <c r="D122" s="14" t="s">
        <v>27</v>
      </c>
      <c r="E122" s="14" t="s">
        <v>28</v>
      </c>
      <c r="F122" s="14">
        <v>681</v>
      </c>
      <c r="G122" s="14">
        <v>0.27829999999999999</v>
      </c>
      <c r="H122" s="14">
        <v>0.29799999999999999</v>
      </c>
      <c r="I122" s="14">
        <v>14.5374</v>
      </c>
      <c r="J122" s="14">
        <v>99</v>
      </c>
      <c r="K122" s="14">
        <v>0.20269999999999999</v>
      </c>
      <c r="L122" s="14">
        <v>3.1496</v>
      </c>
      <c r="M122" s="14">
        <v>12</v>
      </c>
      <c r="N122" s="14">
        <v>381</v>
      </c>
      <c r="O122" s="14">
        <v>195</v>
      </c>
      <c r="P122" s="14">
        <v>575</v>
      </c>
      <c r="Q122" s="14" t="s">
        <v>5</v>
      </c>
      <c r="R122" s="14" t="s">
        <v>5</v>
      </c>
      <c r="S122" s="14" t="s">
        <v>5</v>
      </c>
      <c r="T122" s="14" t="s">
        <v>5</v>
      </c>
      <c r="U122" s="14" t="s">
        <v>5</v>
      </c>
      <c r="V122" s="14" t="s">
        <v>5</v>
      </c>
      <c r="W122" s="14">
        <v>0.44790000000000002</v>
      </c>
      <c r="X122" s="14">
        <v>30</v>
      </c>
      <c r="Y122" s="14">
        <v>30</v>
      </c>
      <c r="Z122" s="14">
        <v>100</v>
      </c>
      <c r="AA122" s="14" t="s">
        <v>5</v>
      </c>
      <c r="AB122" s="14" t="s">
        <v>5</v>
      </c>
      <c r="AC122" s="14" t="s">
        <v>5</v>
      </c>
      <c r="AD122" s="14" t="s">
        <v>5</v>
      </c>
      <c r="AE122" s="14">
        <v>0.51300000000000001</v>
      </c>
      <c r="AF122" s="14">
        <v>43.298999999999999</v>
      </c>
      <c r="AG122" s="14">
        <v>84</v>
      </c>
      <c r="AH122" s="14">
        <v>194</v>
      </c>
      <c r="AI122" s="14">
        <v>0.247</v>
      </c>
      <c r="AJ122" s="14">
        <v>2.8302</v>
      </c>
      <c r="AK122" s="14">
        <v>3</v>
      </c>
      <c r="AL122" s="14">
        <v>106</v>
      </c>
    </row>
    <row r="123" spans="1:38" x14ac:dyDescent="0.35">
      <c r="A123" s="14" t="s">
        <v>710</v>
      </c>
      <c r="B123" s="14" t="s">
        <v>706</v>
      </c>
      <c r="C123" s="14" t="s">
        <v>711</v>
      </c>
      <c r="D123" s="14" t="s">
        <v>27</v>
      </c>
      <c r="E123" s="14" t="s">
        <v>28</v>
      </c>
      <c r="F123" s="14">
        <v>681</v>
      </c>
      <c r="G123" s="14">
        <v>0.28489999999999999</v>
      </c>
      <c r="H123" s="14">
        <v>0.30330000000000001</v>
      </c>
      <c r="I123" s="14">
        <v>17.033799999999999</v>
      </c>
      <c r="J123" s="14">
        <v>116</v>
      </c>
      <c r="K123" s="14">
        <v>0.20219999999999999</v>
      </c>
      <c r="L123" s="14">
        <v>3.4121000000000001</v>
      </c>
      <c r="M123" s="14">
        <v>13</v>
      </c>
      <c r="N123" s="14">
        <v>381</v>
      </c>
      <c r="O123" s="14">
        <v>195</v>
      </c>
      <c r="P123" s="14">
        <v>575</v>
      </c>
      <c r="Q123" s="14" t="s">
        <v>5</v>
      </c>
      <c r="R123" s="14" t="s">
        <v>5</v>
      </c>
      <c r="S123" s="14" t="s">
        <v>5</v>
      </c>
      <c r="T123" s="14" t="s">
        <v>5</v>
      </c>
      <c r="U123" s="14" t="s">
        <v>5</v>
      </c>
      <c r="V123" s="14" t="s">
        <v>5</v>
      </c>
      <c r="W123" s="14">
        <v>0.4829</v>
      </c>
      <c r="X123" s="14">
        <v>40</v>
      </c>
      <c r="Y123" s="14">
        <v>40</v>
      </c>
      <c r="Z123" s="14">
        <v>100</v>
      </c>
      <c r="AA123" s="14" t="s">
        <v>5</v>
      </c>
      <c r="AB123" s="14" t="s">
        <v>5</v>
      </c>
      <c r="AC123" s="14" t="s">
        <v>5</v>
      </c>
      <c r="AD123" s="14" t="s">
        <v>5</v>
      </c>
      <c r="AE123" s="14">
        <v>0.53790000000000004</v>
      </c>
      <c r="AF123" s="14">
        <v>52.061900000000001</v>
      </c>
      <c r="AG123" s="14">
        <v>101</v>
      </c>
      <c r="AH123" s="14">
        <v>194</v>
      </c>
      <c r="AI123" s="14">
        <v>0.23699999999999999</v>
      </c>
      <c r="AJ123" s="14">
        <v>1.8868</v>
      </c>
      <c r="AK123" s="14">
        <v>2</v>
      </c>
      <c r="AL123" s="14">
        <v>106</v>
      </c>
    </row>
    <row r="124" spans="1:38" x14ac:dyDescent="0.35">
      <c r="A124" s="14" t="s">
        <v>712</v>
      </c>
      <c r="B124" s="14" t="s">
        <v>706</v>
      </c>
      <c r="C124" s="14" t="s">
        <v>713</v>
      </c>
      <c r="D124" s="14" t="s">
        <v>27</v>
      </c>
      <c r="E124" s="14" t="s">
        <v>28</v>
      </c>
      <c r="F124" s="14">
        <v>681</v>
      </c>
      <c r="G124" s="14">
        <v>0.28489999999999999</v>
      </c>
      <c r="H124" s="14">
        <v>0.29880000000000001</v>
      </c>
      <c r="I124" s="14">
        <v>14.6843</v>
      </c>
      <c r="J124" s="14">
        <v>100</v>
      </c>
      <c r="K124" s="14">
        <v>0.20399999999999999</v>
      </c>
      <c r="L124" s="14">
        <v>3.4121000000000001</v>
      </c>
      <c r="M124" s="14">
        <v>13</v>
      </c>
      <c r="N124" s="14">
        <v>381</v>
      </c>
      <c r="O124" s="14">
        <v>195</v>
      </c>
      <c r="P124" s="14">
        <v>575</v>
      </c>
      <c r="Q124" s="14" t="s">
        <v>5</v>
      </c>
      <c r="R124" s="14" t="s">
        <v>5</v>
      </c>
      <c r="S124" s="14" t="s">
        <v>5</v>
      </c>
      <c r="T124" s="14" t="s">
        <v>5</v>
      </c>
      <c r="U124" s="14" t="s">
        <v>5</v>
      </c>
      <c r="V124" s="14" t="s">
        <v>5</v>
      </c>
      <c r="W124" s="14">
        <v>0.44790000000000002</v>
      </c>
      <c r="X124" s="14">
        <v>30</v>
      </c>
      <c r="Y124" s="14">
        <v>30</v>
      </c>
      <c r="Z124" s="14">
        <v>100</v>
      </c>
      <c r="AA124" s="14" t="s">
        <v>5</v>
      </c>
      <c r="AB124" s="14" t="s">
        <v>5</v>
      </c>
      <c r="AC124" s="14" t="s">
        <v>5</v>
      </c>
      <c r="AD124" s="14" t="s">
        <v>5</v>
      </c>
      <c r="AE124" s="14">
        <v>0.51300000000000001</v>
      </c>
      <c r="AF124" s="14">
        <v>43.298999999999999</v>
      </c>
      <c r="AG124" s="14">
        <v>84</v>
      </c>
      <c r="AH124" s="14">
        <v>194</v>
      </c>
      <c r="AI124" s="14">
        <v>0.247</v>
      </c>
      <c r="AJ124" s="14">
        <v>2.8302</v>
      </c>
      <c r="AK124" s="14">
        <v>3</v>
      </c>
      <c r="AL124" s="14">
        <v>106</v>
      </c>
    </row>
    <row r="125" spans="1:38" x14ac:dyDescent="0.35">
      <c r="A125" s="14" t="s">
        <v>714</v>
      </c>
      <c r="B125" s="14" t="s">
        <v>706</v>
      </c>
      <c r="C125" s="14" t="s">
        <v>715</v>
      </c>
      <c r="D125" s="14" t="s">
        <v>27</v>
      </c>
      <c r="E125" s="14" t="s">
        <v>28</v>
      </c>
      <c r="F125" s="14">
        <v>681</v>
      </c>
      <c r="G125" s="14">
        <v>0.27829999999999999</v>
      </c>
      <c r="H125" s="14">
        <v>0.2969</v>
      </c>
      <c r="I125" s="14">
        <v>13.069000000000001</v>
      </c>
      <c r="J125" s="14">
        <v>89</v>
      </c>
      <c r="K125" s="14">
        <v>0.20619999999999999</v>
      </c>
      <c r="L125" s="14">
        <v>3.6745000000000001</v>
      </c>
      <c r="M125" s="14">
        <v>14</v>
      </c>
      <c r="N125" s="14">
        <v>381</v>
      </c>
      <c r="O125" s="14">
        <v>195</v>
      </c>
      <c r="P125" s="14">
        <v>575</v>
      </c>
      <c r="Q125" s="14" t="s">
        <v>5</v>
      </c>
      <c r="R125" s="14" t="s">
        <v>5</v>
      </c>
      <c r="S125" s="14" t="s">
        <v>5</v>
      </c>
      <c r="T125" s="14" t="s">
        <v>5</v>
      </c>
      <c r="U125" s="14" t="s">
        <v>5</v>
      </c>
      <c r="V125" s="14" t="s">
        <v>5</v>
      </c>
      <c r="W125" s="14">
        <v>0.42870000000000003</v>
      </c>
      <c r="X125" s="14">
        <v>19</v>
      </c>
      <c r="Y125" s="14">
        <v>19</v>
      </c>
      <c r="Z125" s="14">
        <v>100</v>
      </c>
      <c r="AA125" s="14" t="s">
        <v>5</v>
      </c>
      <c r="AB125" s="14" t="s">
        <v>5</v>
      </c>
      <c r="AC125" s="14" t="s">
        <v>5</v>
      </c>
      <c r="AD125" s="14" t="s">
        <v>5</v>
      </c>
      <c r="AE125" s="14">
        <v>0.503</v>
      </c>
      <c r="AF125" s="14">
        <v>37.113399999999999</v>
      </c>
      <c r="AG125" s="14">
        <v>72</v>
      </c>
      <c r="AH125" s="14">
        <v>194</v>
      </c>
      <c r="AI125" s="14">
        <v>0.2455</v>
      </c>
      <c r="AJ125" s="14">
        <v>2.8302</v>
      </c>
      <c r="AK125" s="14">
        <v>3</v>
      </c>
      <c r="AL125" s="14">
        <v>106</v>
      </c>
    </row>
    <row r="126" spans="1:38" x14ac:dyDescent="0.35">
      <c r="A126" s="14" t="s">
        <v>716</v>
      </c>
      <c r="B126" s="14" t="s">
        <v>706</v>
      </c>
      <c r="C126" s="14" t="s">
        <v>717</v>
      </c>
      <c r="D126" s="14" t="s">
        <v>27</v>
      </c>
      <c r="E126" s="14" t="s">
        <v>28</v>
      </c>
      <c r="F126" s="14">
        <v>681</v>
      </c>
      <c r="G126" s="14">
        <v>0.28489999999999999</v>
      </c>
      <c r="H126" s="14">
        <v>0.2984</v>
      </c>
      <c r="I126" s="14">
        <v>14.2438</v>
      </c>
      <c r="J126" s="14">
        <v>97</v>
      </c>
      <c r="K126" s="14">
        <v>0.2039</v>
      </c>
      <c r="L126" s="14">
        <v>3.4121000000000001</v>
      </c>
      <c r="M126" s="14">
        <v>13</v>
      </c>
      <c r="N126" s="14">
        <v>381</v>
      </c>
      <c r="O126" s="14">
        <v>195</v>
      </c>
      <c r="P126" s="14">
        <v>575</v>
      </c>
      <c r="Q126" s="14" t="s">
        <v>5</v>
      </c>
      <c r="R126" s="14" t="s">
        <v>5</v>
      </c>
      <c r="S126" s="14" t="s">
        <v>5</v>
      </c>
      <c r="T126" s="14" t="s">
        <v>5</v>
      </c>
      <c r="U126" s="14" t="s">
        <v>5</v>
      </c>
      <c r="V126" s="14" t="s">
        <v>5</v>
      </c>
      <c r="W126" s="14">
        <v>0.44500000000000001</v>
      </c>
      <c r="X126" s="14">
        <v>26</v>
      </c>
      <c r="Y126" s="14">
        <v>26</v>
      </c>
      <c r="Z126" s="14">
        <v>100</v>
      </c>
      <c r="AA126" s="14" t="s">
        <v>5</v>
      </c>
      <c r="AB126" s="14" t="s">
        <v>5</v>
      </c>
      <c r="AC126" s="14" t="s">
        <v>5</v>
      </c>
      <c r="AD126" s="14" t="s">
        <v>5</v>
      </c>
      <c r="AE126" s="14">
        <v>0.51290000000000002</v>
      </c>
      <c r="AF126" s="14">
        <v>41.752600000000001</v>
      </c>
      <c r="AG126" s="14">
        <v>81</v>
      </c>
      <c r="AH126" s="14">
        <v>194</v>
      </c>
      <c r="AI126" s="14">
        <v>0.24529999999999999</v>
      </c>
      <c r="AJ126" s="14">
        <v>2.8302</v>
      </c>
      <c r="AK126" s="14">
        <v>3</v>
      </c>
      <c r="AL126" s="14">
        <v>106</v>
      </c>
    </row>
    <row r="127" spans="1:38" x14ac:dyDescent="0.35">
      <c r="A127" s="14" t="s">
        <v>718</v>
      </c>
      <c r="B127" s="14" t="s">
        <v>706</v>
      </c>
      <c r="C127" s="14" t="s">
        <v>719</v>
      </c>
      <c r="D127" s="14" t="s">
        <v>27</v>
      </c>
      <c r="E127" s="14" t="s">
        <v>28</v>
      </c>
      <c r="F127" s="14">
        <v>723</v>
      </c>
      <c r="G127" s="14">
        <v>0.26090000000000002</v>
      </c>
      <c r="H127" s="14">
        <v>0.29370000000000002</v>
      </c>
      <c r="I127" s="14">
        <v>13.6929</v>
      </c>
      <c r="J127" s="14">
        <v>99</v>
      </c>
      <c r="K127" s="14">
        <v>0.2089</v>
      </c>
      <c r="L127" s="14">
        <v>3.1496</v>
      </c>
      <c r="M127" s="14">
        <v>12</v>
      </c>
      <c r="N127" s="14">
        <v>381</v>
      </c>
      <c r="O127" s="14">
        <v>195</v>
      </c>
      <c r="P127" s="14">
        <v>575</v>
      </c>
      <c r="Q127" s="14" t="s">
        <v>5</v>
      </c>
      <c r="R127" s="14" t="s">
        <v>5</v>
      </c>
      <c r="S127" s="14" t="s">
        <v>5</v>
      </c>
      <c r="T127" s="14" t="s">
        <v>5</v>
      </c>
      <c r="U127" s="14" t="s">
        <v>5</v>
      </c>
      <c r="V127" s="14" t="s">
        <v>5</v>
      </c>
      <c r="W127" s="14">
        <v>0.44790000000000002</v>
      </c>
      <c r="X127" s="14">
        <v>30</v>
      </c>
      <c r="Y127" s="14">
        <v>30</v>
      </c>
      <c r="Z127" s="14">
        <v>100</v>
      </c>
      <c r="AA127" s="14" t="s">
        <v>5</v>
      </c>
      <c r="AB127" s="14" t="s">
        <v>5</v>
      </c>
      <c r="AC127" s="14" t="s">
        <v>5</v>
      </c>
      <c r="AD127" s="14" t="s">
        <v>5</v>
      </c>
      <c r="AE127" s="14">
        <v>0.51300000000000001</v>
      </c>
      <c r="AF127" s="14">
        <v>43.298999999999999</v>
      </c>
      <c r="AG127" s="14">
        <v>84</v>
      </c>
      <c r="AH127" s="14">
        <v>194</v>
      </c>
      <c r="AI127" s="14">
        <v>0.22470000000000001</v>
      </c>
      <c r="AJ127" s="14">
        <v>2.0270000000000001</v>
      </c>
      <c r="AK127" s="14">
        <v>3</v>
      </c>
      <c r="AL127" s="14">
        <v>148</v>
      </c>
    </row>
    <row r="128" spans="1:38" x14ac:dyDescent="0.35">
      <c r="A128" s="14" t="s">
        <v>729</v>
      </c>
      <c r="B128" s="14" t="s">
        <v>186</v>
      </c>
      <c r="C128" s="14" t="s">
        <v>365</v>
      </c>
      <c r="D128" s="14" t="s">
        <v>27</v>
      </c>
      <c r="E128" s="14" t="s">
        <v>366</v>
      </c>
      <c r="F128" s="14">
        <v>1062</v>
      </c>
      <c r="G128" s="14">
        <v>0.31330000000000002</v>
      </c>
      <c r="H128" s="14">
        <v>0.34100000000000003</v>
      </c>
      <c r="I128" s="14">
        <v>25.0471</v>
      </c>
      <c r="J128" s="14">
        <v>266</v>
      </c>
      <c r="K128" s="14">
        <v>0.1777</v>
      </c>
      <c r="L128" s="14">
        <v>3.3149000000000002</v>
      </c>
      <c r="M128" s="14">
        <v>12</v>
      </c>
      <c r="N128" s="14">
        <v>362</v>
      </c>
      <c r="O128" s="14">
        <v>588</v>
      </c>
      <c r="P128" s="14">
        <v>949</v>
      </c>
      <c r="Q128" s="14">
        <v>0.2223</v>
      </c>
      <c r="R128" s="14">
        <v>0</v>
      </c>
      <c r="S128" s="14">
        <v>0</v>
      </c>
      <c r="T128" s="14">
        <v>35</v>
      </c>
      <c r="U128" s="14">
        <v>1018</v>
      </c>
      <c r="V128" s="14">
        <v>1052</v>
      </c>
      <c r="W128" s="14">
        <v>0.54510000000000003</v>
      </c>
      <c r="X128" s="14">
        <v>61</v>
      </c>
      <c r="Y128" s="14">
        <v>61</v>
      </c>
      <c r="Z128" s="14">
        <v>100</v>
      </c>
      <c r="AA128" s="14">
        <v>0.4975</v>
      </c>
      <c r="AB128" s="14">
        <v>50</v>
      </c>
      <c r="AC128" s="14">
        <v>34</v>
      </c>
      <c r="AD128" s="14">
        <v>68</v>
      </c>
      <c r="AE128" s="14">
        <v>0.43519999999999998</v>
      </c>
      <c r="AF128" s="14">
        <v>37.478700000000003</v>
      </c>
      <c r="AG128" s="14">
        <v>220</v>
      </c>
      <c r="AH128" s="14">
        <v>587</v>
      </c>
      <c r="AI128" s="14">
        <v>7.4800000000000005E-2</v>
      </c>
      <c r="AJ128" s="14">
        <v>0</v>
      </c>
      <c r="AK128" s="14">
        <v>0</v>
      </c>
      <c r="AL128" s="14">
        <v>10</v>
      </c>
    </row>
    <row r="129" spans="1:38" x14ac:dyDescent="0.35">
      <c r="A129" s="14" t="s">
        <v>735</v>
      </c>
      <c r="B129" s="14" t="s">
        <v>736</v>
      </c>
      <c r="C129" s="14" t="s">
        <v>566</v>
      </c>
      <c r="D129" s="14" t="s">
        <v>27</v>
      </c>
      <c r="E129" s="14" t="s">
        <v>567</v>
      </c>
      <c r="F129" s="14">
        <v>805</v>
      </c>
      <c r="G129" s="14">
        <v>0.19689999999999999</v>
      </c>
      <c r="H129" s="14">
        <v>0.2477</v>
      </c>
      <c r="I129" s="14">
        <v>12.2981</v>
      </c>
      <c r="J129" s="14">
        <v>99</v>
      </c>
      <c r="K129" s="14">
        <v>0.14449999999999999</v>
      </c>
      <c r="L129" s="14">
        <v>0.54349999999999998</v>
      </c>
      <c r="M129" s="14">
        <v>2</v>
      </c>
      <c r="N129" s="14">
        <v>368</v>
      </c>
      <c r="O129" s="14">
        <v>306</v>
      </c>
      <c r="P129" s="14">
        <v>673</v>
      </c>
      <c r="Q129" s="14" t="s">
        <v>5</v>
      </c>
      <c r="R129" s="14" t="s">
        <v>5</v>
      </c>
      <c r="S129" s="14" t="s">
        <v>5</v>
      </c>
      <c r="T129" s="14" t="s">
        <v>5</v>
      </c>
      <c r="U129" s="14" t="s">
        <v>5</v>
      </c>
      <c r="V129" s="14" t="s">
        <v>5</v>
      </c>
      <c r="W129" s="14">
        <v>0.3</v>
      </c>
      <c r="X129" s="14">
        <v>15</v>
      </c>
      <c r="Y129" s="14">
        <v>15</v>
      </c>
      <c r="Z129" s="14">
        <v>100</v>
      </c>
      <c r="AA129" s="14" t="s">
        <v>5</v>
      </c>
      <c r="AB129" s="14" t="s">
        <v>5</v>
      </c>
      <c r="AC129" s="14" t="s">
        <v>5</v>
      </c>
      <c r="AD129" s="14" t="s">
        <v>5</v>
      </c>
      <c r="AE129" s="14">
        <v>0.373</v>
      </c>
      <c r="AF129" s="14">
        <v>25.901599999999998</v>
      </c>
      <c r="AG129" s="14">
        <v>79</v>
      </c>
      <c r="AH129" s="14">
        <v>305</v>
      </c>
      <c r="AI129" s="14">
        <v>0.2455</v>
      </c>
      <c r="AJ129" s="14">
        <v>13.6364</v>
      </c>
      <c r="AK129" s="14">
        <v>18</v>
      </c>
      <c r="AL129" s="14">
        <v>132</v>
      </c>
    </row>
    <row r="130" spans="1:38" x14ac:dyDescent="0.35">
      <c r="A130" s="14" t="s">
        <v>748</v>
      </c>
      <c r="B130" s="14" t="s">
        <v>186</v>
      </c>
      <c r="C130" s="14" t="s">
        <v>92</v>
      </c>
      <c r="D130" s="14" t="s">
        <v>27</v>
      </c>
      <c r="E130" s="14" t="s">
        <v>28</v>
      </c>
      <c r="F130" s="14">
        <v>677</v>
      </c>
      <c r="G130" s="14">
        <v>0.29509999999999997</v>
      </c>
      <c r="H130" s="14">
        <v>0.32940000000000003</v>
      </c>
      <c r="I130" s="14">
        <v>20.827200000000001</v>
      </c>
      <c r="J130" s="14">
        <v>141</v>
      </c>
      <c r="K130" s="14">
        <v>0.22220000000000001</v>
      </c>
      <c r="L130" s="14">
        <v>6.2827000000000002</v>
      </c>
      <c r="M130" s="14">
        <v>24</v>
      </c>
      <c r="N130" s="14">
        <v>382</v>
      </c>
      <c r="O130" s="14">
        <v>190</v>
      </c>
      <c r="P130" s="14">
        <v>571</v>
      </c>
      <c r="Q130" s="14" t="s">
        <v>5</v>
      </c>
      <c r="R130" s="14" t="s">
        <v>5</v>
      </c>
      <c r="S130" s="14" t="s">
        <v>5</v>
      </c>
      <c r="T130" s="14" t="s">
        <v>5</v>
      </c>
      <c r="U130" s="14" t="s">
        <v>5</v>
      </c>
      <c r="V130" s="14" t="s">
        <v>5</v>
      </c>
      <c r="W130" s="14">
        <v>0.49940000000000001</v>
      </c>
      <c r="X130" s="14">
        <v>46</v>
      </c>
      <c r="Y130" s="14">
        <v>46</v>
      </c>
      <c r="Z130" s="14">
        <v>100</v>
      </c>
      <c r="AA130" s="14" t="s">
        <v>5</v>
      </c>
      <c r="AB130" s="14" t="s">
        <v>5</v>
      </c>
      <c r="AC130" s="14" t="s">
        <v>5</v>
      </c>
      <c r="AD130" s="14" t="s">
        <v>5</v>
      </c>
      <c r="AE130" s="14">
        <v>0.58299999999999996</v>
      </c>
      <c r="AF130" s="14">
        <v>59.259300000000003</v>
      </c>
      <c r="AG130" s="14">
        <v>112</v>
      </c>
      <c r="AH130" s="14">
        <v>189</v>
      </c>
      <c r="AI130" s="14">
        <v>0.26350000000000001</v>
      </c>
      <c r="AJ130" s="14">
        <v>4.7169999999999996</v>
      </c>
      <c r="AK130" s="14">
        <v>5</v>
      </c>
      <c r="AL130" s="14">
        <v>106</v>
      </c>
    </row>
    <row r="131" spans="1:38" x14ac:dyDescent="0.35">
      <c r="A131" s="14" t="s">
        <v>777</v>
      </c>
      <c r="B131" s="14" t="s">
        <v>654</v>
      </c>
      <c r="C131" s="14" t="s">
        <v>409</v>
      </c>
      <c r="D131" s="14" t="s">
        <v>27</v>
      </c>
      <c r="E131" s="14" t="s">
        <v>410</v>
      </c>
      <c r="F131" s="14">
        <v>1269</v>
      </c>
      <c r="G131" s="14">
        <v>0.5665</v>
      </c>
      <c r="H131" s="14">
        <v>0.52639999999999998</v>
      </c>
      <c r="I131" s="14">
        <v>57.762</v>
      </c>
      <c r="J131" s="14">
        <v>733</v>
      </c>
      <c r="K131" s="14">
        <v>0.1633</v>
      </c>
      <c r="L131" s="14">
        <v>2.7027000000000001</v>
      </c>
      <c r="M131" s="14">
        <v>10</v>
      </c>
      <c r="N131" s="14">
        <v>370</v>
      </c>
      <c r="O131" s="14">
        <v>687</v>
      </c>
      <c r="P131" s="14">
        <v>1056</v>
      </c>
      <c r="Q131" s="14" t="s">
        <v>5</v>
      </c>
      <c r="R131" s="14" t="s">
        <v>5</v>
      </c>
      <c r="S131" s="14" t="s">
        <v>5</v>
      </c>
      <c r="T131" s="14" t="s">
        <v>5</v>
      </c>
      <c r="U131" s="14" t="s">
        <v>5</v>
      </c>
      <c r="V131" s="14" t="s">
        <v>5</v>
      </c>
      <c r="W131" s="14">
        <v>0.7</v>
      </c>
      <c r="X131" s="14">
        <v>91</v>
      </c>
      <c r="Y131" s="14">
        <v>91</v>
      </c>
      <c r="Z131" s="14">
        <v>100</v>
      </c>
      <c r="AA131" s="14" t="s">
        <v>5</v>
      </c>
      <c r="AB131" s="14" t="s">
        <v>5</v>
      </c>
      <c r="AC131" s="14" t="s">
        <v>5</v>
      </c>
      <c r="AD131" s="14" t="s">
        <v>5</v>
      </c>
      <c r="AE131" s="14">
        <v>0.72889999999999999</v>
      </c>
      <c r="AF131" s="14">
        <v>89.358599999999996</v>
      </c>
      <c r="AG131" s="14">
        <v>613</v>
      </c>
      <c r="AH131" s="14">
        <v>686</v>
      </c>
      <c r="AI131" s="14">
        <v>0.50509999999999999</v>
      </c>
      <c r="AJ131" s="14">
        <v>51.6432</v>
      </c>
      <c r="AK131" s="14">
        <v>110</v>
      </c>
      <c r="AL131" s="14">
        <v>213</v>
      </c>
    </row>
    <row r="132" spans="1:38" x14ac:dyDescent="0.35">
      <c r="A132" s="14" t="s">
        <v>786</v>
      </c>
      <c r="B132" s="14" t="s">
        <v>654</v>
      </c>
      <c r="C132" s="14" t="s">
        <v>170</v>
      </c>
      <c r="D132" s="14" t="s">
        <v>27</v>
      </c>
      <c r="E132" s="14" t="s">
        <v>171</v>
      </c>
      <c r="F132" s="14">
        <v>637</v>
      </c>
      <c r="G132" s="14">
        <v>0.21929999999999999</v>
      </c>
      <c r="H132" s="14">
        <v>0.26369999999999999</v>
      </c>
      <c r="I132" s="14">
        <v>14.5997</v>
      </c>
      <c r="J132" s="14">
        <v>93</v>
      </c>
      <c r="K132" s="14">
        <v>0.1676</v>
      </c>
      <c r="L132" s="14">
        <v>1.9177999999999999</v>
      </c>
      <c r="M132" s="14">
        <v>7</v>
      </c>
      <c r="N132" s="14">
        <v>365</v>
      </c>
      <c r="O132" s="14">
        <v>167</v>
      </c>
      <c r="P132" s="14">
        <v>531</v>
      </c>
      <c r="Q132" s="14" t="s">
        <v>5</v>
      </c>
      <c r="R132" s="14" t="s">
        <v>5</v>
      </c>
      <c r="S132" s="14" t="s">
        <v>5</v>
      </c>
      <c r="T132" s="14" t="s">
        <v>5</v>
      </c>
      <c r="U132" s="14" t="s">
        <v>5</v>
      </c>
      <c r="V132" s="14" t="s">
        <v>5</v>
      </c>
      <c r="W132" s="14">
        <v>0.4703</v>
      </c>
      <c r="X132" s="14">
        <v>43</v>
      </c>
      <c r="Y132" s="14">
        <v>43</v>
      </c>
      <c r="Z132" s="14">
        <v>100</v>
      </c>
      <c r="AA132" s="14" t="s">
        <v>5</v>
      </c>
      <c r="AB132" s="14" t="s">
        <v>5</v>
      </c>
      <c r="AC132" s="14" t="s">
        <v>5</v>
      </c>
      <c r="AD132" s="14" t="s">
        <v>5</v>
      </c>
      <c r="AE132" s="14">
        <v>0.49519999999999997</v>
      </c>
      <c r="AF132" s="14">
        <v>47.590400000000002</v>
      </c>
      <c r="AG132" s="14">
        <v>79</v>
      </c>
      <c r="AH132" s="14">
        <v>166</v>
      </c>
      <c r="AI132" s="14">
        <v>0.2321</v>
      </c>
      <c r="AJ132" s="14">
        <v>6.6037999999999997</v>
      </c>
      <c r="AK132" s="14">
        <v>7</v>
      </c>
      <c r="AL132" s="14">
        <v>106</v>
      </c>
    </row>
    <row r="133" spans="1:38" x14ac:dyDescent="0.35">
      <c r="A133" s="14" t="s">
        <v>787</v>
      </c>
      <c r="B133" s="14" t="s">
        <v>788</v>
      </c>
      <c r="C133" s="14" t="s">
        <v>426</v>
      </c>
      <c r="D133" s="14" t="s">
        <v>27</v>
      </c>
      <c r="E133" s="14" t="s">
        <v>410</v>
      </c>
      <c r="F133" s="14">
        <v>799</v>
      </c>
      <c r="G133" s="14">
        <v>0.41860000000000003</v>
      </c>
      <c r="H133" s="14">
        <v>0.44819999999999999</v>
      </c>
      <c r="I133" s="14">
        <v>42.302900000000001</v>
      </c>
      <c r="J133" s="14">
        <v>338</v>
      </c>
      <c r="K133" s="14">
        <v>0.23119999999999999</v>
      </c>
      <c r="L133" s="14">
        <v>5.6212999999999997</v>
      </c>
      <c r="M133" s="14">
        <v>19</v>
      </c>
      <c r="N133" s="14">
        <v>338</v>
      </c>
      <c r="O133" s="14">
        <v>353</v>
      </c>
      <c r="P133" s="14">
        <v>690</v>
      </c>
      <c r="Q133" s="14" t="s">
        <v>5</v>
      </c>
      <c r="R133" s="14" t="s">
        <v>5</v>
      </c>
      <c r="S133" s="14" t="s">
        <v>5</v>
      </c>
      <c r="T133" s="14" t="s">
        <v>5</v>
      </c>
      <c r="U133" s="14" t="s">
        <v>5</v>
      </c>
      <c r="V133" s="14" t="s">
        <v>5</v>
      </c>
      <c r="W133" s="14">
        <v>0.66400000000000003</v>
      </c>
      <c r="X133" s="14">
        <v>76</v>
      </c>
      <c r="Y133" s="14">
        <v>76</v>
      </c>
      <c r="Z133" s="14">
        <v>100</v>
      </c>
      <c r="AA133" s="14" t="s">
        <v>5</v>
      </c>
      <c r="AB133" s="14" t="s">
        <v>5</v>
      </c>
      <c r="AC133" s="14" t="s">
        <v>5</v>
      </c>
      <c r="AD133" s="14" t="s">
        <v>5</v>
      </c>
      <c r="AE133" s="14">
        <v>0.70809999999999995</v>
      </c>
      <c r="AF133" s="14">
        <v>87.5</v>
      </c>
      <c r="AG133" s="14">
        <v>308</v>
      </c>
      <c r="AH133" s="14">
        <v>352</v>
      </c>
      <c r="AI133" s="14">
        <v>0.28170000000000001</v>
      </c>
      <c r="AJ133" s="14">
        <v>10.091699999999999</v>
      </c>
      <c r="AK133" s="14">
        <v>11</v>
      </c>
      <c r="AL133" s="14">
        <v>109</v>
      </c>
    </row>
    <row r="134" spans="1:38" x14ac:dyDescent="0.35">
      <c r="A134" s="14" t="s">
        <v>793</v>
      </c>
      <c r="B134" s="14" t="s">
        <v>654</v>
      </c>
      <c r="C134" s="14" t="s">
        <v>794</v>
      </c>
      <c r="D134" s="14" t="s">
        <v>27</v>
      </c>
      <c r="E134" s="14" t="s">
        <v>1422</v>
      </c>
      <c r="F134" s="14">
        <v>885</v>
      </c>
      <c r="G134" s="14">
        <v>0.15279999999999999</v>
      </c>
      <c r="H134" s="14">
        <v>0.2339</v>
      </c>
      <c r="I134" s="14">
        <v>10.9605</v>
      </c>
      <c r="J134" s="14">
        <v>97</v>
      </c>
      <c r="K134" s="14">
        <v>0.23799999999999999</v>
      </c>
      <c r="L134" s="14">
        <v>1.5973999999999999</v>
      </c>
      <c r="M134" s="14">
        <v>5</v>
      </c>
      <c r="N134" s="14">
        <v>313</v>
      </c>
      <c r="O134" s="14">
        <v>105</v>
      </c>
      <c r="P134" s="14">
        <v>417</v>
      </c>
      <c r="Q134" s="14" t="s">
        <v>5</v>
      </c>
      <c r="R134" s="14" t="s">
        <v>5</v>
      </c>
      <c r="S134" s="14" t="s">
        <v>5</v>
      </c>
      <c r="T134" s="14" t="s">
        <v>5</v>
      </c>
      <c r="U134" s="14" t="s">
        <v>5</v>
      </c>
      <c r="V134" s="14" t="s">
        <v>5</v>
      </c>
      <c r="W134" s="14">
        <v>0.66310000000000002</v>
      </c>
      <c r="X134" s="14">
        <v>70</v>
      </c>
      <c r="Y134" s="14">
        <v>70</v>
      </c>
      <c r="Z134" s="14">
        <v>100</v>
      </c>
      <c r="AA134" s="14" t="s">
        <v>5</v>
      </c>
      <c r="AB134" s="14" t="s">
        <v>5</v>
      </c>
      <c r="AC134" s="14" t="s">
        <v>5</v>
      </c>
      <c r="AD134" s="14" t="s">
        <v>5</v>
      </c>
      <c r="AE134" s="14">
        <v>0.65620000000000001</v>
      </c>
      <c r="AF134" s="14">
        <v>68.269199999999998</v>
      </c>
      <c r="AG134" s="14">
        <v>71</v>
      </c>
      <c r="AH134" s="14">
        <v>104</v>
      </c>
      <c r="AI134" s="14">
        <v>0.13730000000000001</v>
      </c>
      <c r="AJ134" s="14">
        <v>4.4871999999999996</v>
      </c>
      <c r="AK134" s="14">
        <v>21</v>
      </c>
      <c r="AL134" s="14">
        <v>468</v>
      </c>
    </row>
    <row r="135" spans="1:38" x14ac:dyDescent="0.35">
      <c r="A135" s="14" t="s">
        <v>799</v>
      </c>
      <c r="B135" s="14" t="s">
        <v>654</v>
      </c>
      <c r="C135" s="14" t="s">
        <v>800</v>
      </c>
      <c r="D135" s="14" t="s">
        <v>27</v>
      </c>
      <c r="E135" s="14" t="s">
        <v>446</v>
      </c>
      <c r="F135" s="14">
        <v>588</v>
      </c>
      <c r="G135" s="14">
        <v>0.34429999999999999</v>
      </c>
      <c r="H135" s="14">
        <v>0.37719999999999998</v>
      </c>
      <c r="I135" s="14">
        <v>28.401399999999999</v>
      </c>
      <c r="J135" s="14">
        <v>167</v>
      </c>
      <c r="K135" s="14">
        <v>0.26340000000000002</v>
      </c>
      <c r="L135" s="14">
        <v>11.036799999999999</v>
      </c>
      <c r="M135" s="14">
        <v>33</v>
      </c>
      <c r="N135" s="14">
        <v>299</v>
      </c>
      <c r="O135" s="14">
        <v>184</v>
      </c>
      <c r="P135" s="14">
        <v>482</v>
      </c>
      <c r="Q135" s="14" t="s">
        <v>5</v>
      </c>
      <c r="R135" s="14" t="s">
        <v>5</v>
      </c>
      <c r="S135" s="14" t="s">
        <v>5</v>
      </c>
      <c r="T135" s="14" t="s">
        <v>5</v>
      </c>
      <c r="U135" s="14" t="s">
        <v>5</v>
      </c>
      <c r="V135" s="14" t="s">
        <v>5</v>
      </c>
      <c r="W135" s="14">
        <v>0.54169999999999996</v>
      </c>
      <c r="X135" s="14">
        <v>56</v>
      </c>
      <c r="Y135" s="14">
        <v>56</v>
      </c>
      <c r="Z135" s="14">
        <v>100</v>
      </c>
      <c r="AA135" s="14" t="s">
        <v>5</v>
      </c>
      <c r="AB135" s="14" t="s">
        <v>5</v>
      </c>
      <c r="AC135" s="14" t="s">
        <v>5</v>
      </c>
      <c r="AD135" s="14" t="s">
        <v>5</v>
      </c>
      <c r="AE135" s="14">
        <v>0.63290000000000002</v>
      </c>
      <c r="AF135" s="14">
        <v>70.491799999999998</v>
      </c>
      <c r="AG135" s="14">
        <v>129</v>
      </c>
      <c r="AH135" s="14">
        <v>183</v>
      </c>
      <c r="AI135" s="14">
        <v>0.25690000000000002</v>
      </c>
      <c r="AJ135" s="14">
        <v>4.7169999999999996</v>
      </c>
      <c r="AK135" s="14">
        <v>5</v>
      </c>
      <c r="AL135" s="14">
        <v>106</v>
      </c>
    </row>
    <row r="136" spans="1:38" x14ac:dyDescent="0.35">
      <c r="A136" s="14" t="s">
        <v>802</v>
      </c>
      <c r="B136" s="14" t="s">
        <v>654</v>
      </c>
      <c r="C136" s="14" t="s">
        <v>803</v>
      </c>
      <c r="D136" s="14" t="s">
        <v>27</v>
      </c>
      <c r="E136" s="14" t="s">
        <v>410</v>
      </c>
      <c r="F136" s="14">
        <v>661</v>
      </c>
      <c r="G136" s="14">
        <v>0.2364</v>
      </c>
      <c r="H136" s="14">
        <v>0.28070000000000001</v>
      </c>
      <c r="I136" s="14">
        <v>15.733700000000001</v>
      </c>
      <c r="J136" s="14">
        <v>104</v>
      </c>
      <c r="K136" s="14">
        <v>0.1691</v>
      </c>
      <c r="L136" s="14">
        <v>0.53190000000000004</v>
      </c>
      <c r="M136" s="14">
        <v>2</v>
      </c>
      <c r="N136" s="14">
        <v>376</v>
      </c>
      <c r="O136" s="14">
        <v>180</v>
      </c>
      <c r="P136" s="14">
        <v>555</v>
      </c>
      <c r="Q136" s="14" t="s">
        <v>5</v>
      </c>
      <c r="R136" s="14" t="s">
        <v>5</v>
      </c>
      <c r="S136" s="14" t="s">
        <v>5</v>
      </c>
      <c r="T136" s="14" t="s">
        <v>5</v>
      </c>
      <c r="U136" s="14" t="s">
        <v>5</v>
      </c>
      <c r="V136" s="14" t="s">
        <v>5</v>
      </c>
      <c r="W136" s="14">
        <v>0.49459999999999998</v>
      </c>
      <c r="X136" s="14">
        <v>46</v>
      </c>
      <c r="Y136" s="14">
        <v>46</v>
      </c>
      <c r="Z136" s="14">
        <v>100</v>
      </c>
      <c r="AA136" s="14" t="s">
        <v>5</v>
      </c>
      <c r="AB136" s="14" t="s">
        <v>5</v>
      </c>
      <c r="AC136" s="14" t="s">
        <v>5</v>
      </c>
      <c r="AD136" s="14" t="s">
        <v>5</v>
      </c>
      <c r="AE136" s="14">
        <v>0.54500000000000004</v>
      </c>
      <c r="AF136" s="14">
        <v>55.865900000000003</v>
      </c>
      <c r="AG136" s="14">
        <v>100</v>
      </c>
      <c r="AH136" s="14">
        <v>179</v>
      </c>
      <c r="AI136" s="14">
        <v>0.23019999999999999</v>
      </c>
      <c r="AJ136" s="14">
        <v>1.8868</v>
      </c>
      <c r="AK136" s="14">
        <v>2</v>
      </c>
      <c r="AL136" s="14">
        <v>106</v>
      </c>
    </row>
    <row r="137" spans="1:38" x14ac:dyDescent="0.35">
      <c r="A137" s="14" t="s">
        <v>811</v>
      </c>
      <c r="B137" s="14" t="s">
        <v>654</v>
      </c>
      <c r="C137" s="14" t="s">
        <v>337</v>
      </c>
      <c r="D137" s="14" t="s">
        <v>27</v>
      </c>
      <c r="E137" s="14" t="s">
        <v>1422</v>
      </c>
      <c r="F137" s="14">
        <v>674</v>
      </c>
      <c r="G137" s="14">
        <v>0.28170000000000001</v>
      </c>
      <c r="H137" s="14">
        <v>0.30880000000000002</v>
      </c>
      <c r="I137" s="14">
        <v>16.6172</v>
      </c>
      <c r="J137" s="14">
        <v>112</v>
      </c>
      <c r="K137" s="14">
        <v>0.2296</v>
      </c>
      <c r="L137" s="14">
        <v>8.3989999999999991</v>
      </c>
      <c r="M137" s="14">
        <v>32</v>
      </c>
      <c r="N137" s="14">
        <v>381</v>
      </c>
      <c r="O137" s="14">
        <v>188</v>
      </c>
      <c r="P137" s="14">
        <v>568</v>
      </c>
      <c r="Q137" s="14" t="s">
        <v>5</v>
      </c>
      <c r="R137" s="14" t="s">
        <v>5</v>
      </c>
      <c r="S137" s="14" t="s">
        <v>5</v>
      </c>
      <c r="T137" s="14" t="s">
        <v>5</v>
      </c>
      <c r="U137" s="14" t="s">
        <v>5</v>
      </c>
      <c r="V137" s="14" t="s">
        <v>5</v>
      </c>
      <c r="W137" s="14">
        <v>0.45169999999999999</v>
      </c>
      <c r="X137" s="14">
        <v>30</v>
      </c>
      <c r="Y137" s="14">
        <v>30</v>
      </c>
      <c r="Z137" s="14">
        <v>100</v>
      </c>
      <c r="AA137" s="14" t="s">
        <v>5</v>
      </c>
      <c r="AB137" s="14" t="s">
        <v>5</v>
      </c>
      <c r="AC137" s="14" t="s">
        <v>5</v>
      </c>
      <c r="AD137" s="14" t="s">
        <v>5</v>
      </c>
      <c r="AE137" s="14">
        <v>0.50370000000000004</v>
      </c>
      <c r="AF137" s="14">
        <v>40.106999999999999</v>
      </c>
      <c r="AG137" s="14">
        <v>75</v>
      </c>
      <c r="AH137" s="14">
        <v>187</v>
      </c>
      <c r="AI137" s="14">
        <v>0.24990000000000001</v>
      </c>
      <c r="AJ137" s="14">
        <v>4.7169999999999996</v>
      </c>
      <c r="AK137" s="14">
        <v>5</v>
      </c>
      <c r="AL137" s="14">
        <v>106</v>
      </c>
    </row>
    <row r="138" spans="1:38" x14ac:dyDescent="0.35">
      <c r="A138" s="14" t="s">
        <v>813</v>
      </c>
      <c r="B138" s="14" t="s">
        <v>654</v>
      </c>
      <c r="C138" s="14" t="s">
        <v>814</v>
      </c>
      <c r="D138" s="14" t="s">
        <v>27</v>
      </c>
      <c r="E138" s="14" t="s">
        <v>618</v>
      </c>
      <c r="F138" s="14">
        <v>679</v>
      </c>
      <c r="G138" s="14">
        <v>0.28170000000000001</v>
      </c>
      <c r="H138" s="14">
        <v>0.318</v>
      </c>
      <c r="I138" s="14">
        <v>18.9985</v>
      </c>
      <c r="J138" s="14">
        <v>129</v>
      </c>
      <c r="K138" s="14">
        <v>0.2306</v>
      </c>
      <c r="L138" s="14">
        <v>9.7112999999999996</v>
      </c>
      <c r="M138" s="14">
        <v>37</v>
      </c>
      <c r="N138" s="14">
        <v>381</v>
      </c>
      <c r="O138" s="14">
        <v>193</v>
      </c>
      <c r="P138" s="14">
        <v>573</v>
      </c>
      <c r="Q138" s="14" t="s">
        <v>5</v>
      </c>
      <c r="R138" s="14" t="s">
        <v>5</v>
      </c>
      <c r="S138" s="14" t="s">
        <v>5</v>
      </c>
      <c r="T138" s="14" t="s">
        <v>5</v>
      </c>
      <c r="U138" s="14" t="s">
        <v>5</v>
      </c>
      <c r="V138" s="14" t="s">
        <v>5</v>
      </c>
      <c r="W138" s="14">
        <v>0.4657</v>
      </c>
      <c r="X138" s="14">
        <v>36</v>
      </c>
      <c r="Y138" s="14">
        <v>36</v>
      </c>
      <c r="Z138" s="14">
        <v>100</v>
      </c>
      <c r="AA138" s="14" t="s">
        <v>5</v>
      </c>
      <c r="AB138" s="14" t="s">
        <v>5</v>
      </c>
      <c r="AC138" s="14" t="s">
        <v>5</v>
      </c>
      <c r="AD138" s="14" t="s">
        <v>5</v>
      </c>
      <c r="AE138" s="14">
        <v>0.52569999999999995</v>
      </c>
      <c r="AF138" s="14">
        <v>45.3125</v>
      </c>
      <c r="AG138" s="14">
        <v>87</v>
      </c>
      <c r="AH138" s="14">
        <v>192</v>
      </c>
      <c r="AI138" s="14">
        <v>0.25590000000000002</v>
      </c>
      <c r="AJ138" s="14">
        <v>4.7169999999999996</v>
      </c>
      <c r="AK138" s="14">
        <v>5</v>
      </c>
      <c r="AL138" s="14">
        <v>106</v>
      </c>
    </row>
    <row r="139" spans="1:38" x14ac:dyDescent="0.35">
      <c r="A139" s="14" t="s">
        <v>817</v>
      </c>
      <c r="B139" s="14" t="s">
        <v>186</v>
      </c>
      <c r="C139" s="14" t="s">
        <v>445</v>
      </c>
      <c r="D139" s="14" t="s">
        <v>27</v>
      </c>
      <c r="E139" s="14" t="s">
        <v>446</v>
      </c>
      <c r="F139" s="14">
        <v>902</v>
      </c>
      <c r="G139" s="14">
        <v>0.39100000000000001</v>
      </c>
      <c r="H139" s="14">
        <v>0.3931</v>
      </c>
      <c r="I139" s="14">
        <v>27.2727</v>
      </c>
      <c r="J139" s="14">
        <v>246</v>
      </c>
      <c r="K139" s="14">
        <v>0.22090000000000001</v>
      </c>
      <c r="L139" s="14">
        <v>3.1496</v>
      </c>
      <c r="M139" s="14">
        <v>12</v>
      </c>
      <c r="N139" s="14">
        <v>381</v>
      </c>
      <c r="O139" s="14">
        <v>188</v>
      </c>
      <c r="P139" s="14">
        <v>568</v>
      </c>
      <c r="Q139" s="14" t="s">
        <v>5</v>
      </c>
      <c r="R139" s="14" t="s">
        <v>5</v>
      </c>
      <c r="S139" s="14" t="s">
        <v>5</v>
      </c>
      <c r="T139" s="14" t="s">
        <v>5</v>
      </c>
      <c r="U139" s="14" t="s">
        <v>5</v>
      </c>
      <c r="V139" s="14" t="s">
        <v>5</v>
      </c>
      <c r="W139" s="14">
        <v>0.48699999999999999</v>
      </c>
      <c r="X139" s="14">
        <v>47</v>
      </c>
      <c r="Y139" s="14">
        <v>47</v>
      </c>
      <c r="Z139" s="14">
        <v>100</v>
      </c>
      <c r="AA139" s="14" t="s">
        <v>5</v>
      </c>
      <c r="AB139" s="14" t="s">
        <v>5</v>
      </c>
      <c r="AC139" s="14" t="s">
        <v>5</v>
      </c>
      <c r="AD139" s="14" t="s">
        <v>5</v>
      </c>
      <c r="AE139" s="14">
        <v>0.53459999999999996</v>
      </c>
      <c r="AF139" s="14">
        <v>50.267400000000002</v>
      </c>
      <c r="AG139" s="14">
        <v>94</v>
      </c>
      <c r="AH139" s="14">
        <v>187</v>
      </c>
      <c r="AI139" s="14">
        <v>0.51039999999999996</v>
      </c>
      <c r="AJ139" s="14">
        <v>41.916200000000003</v>
      </c>
      <c r="AK139" s="14">
        <v>140</v>
      </c>
      <c r="AL139" s="14">
        <v>334</v>
      </c>
    </row>
    <row r="140" spans="1:38" x14ac:dyDescent="0.35">
      <c r="A140" s="14" t="s">
        <v>830</v>
      </c>
      <c r="B140" s="14" t="s">
        <v>186</v>
      </c>
      <c r="C140" s="14" t="s">
        <v>609</v>
      </c>
      <c r="D140" s="14" t="s">
        <v>27</v>
      </c>
      <c r="E140" s="14" t="s">
        <v>446</v>
      </c>
      <c r="F140" s="14">
        <v>663</v>
      </c>
      <c r="G140" s="14">
        <v>0.32150000000000001</v>
      </c>
      <c r="H140" s="14">
        <v>0.32419999999999999</v>
      </c>
      <c r="I140" s="14">
        <v>25.037700000000001</v>
      </c>
      <c r="J140" s="14">
        <v>166</v>
      </c>
      <c r="K140" s="14">
        <v>0.19570000000000001</v>
      </c>
      <c r="L140" s="14">
        <v>0.80859999999999999</v>
      </c>
      <c r="M140" s="14">
        <v>3</v>
      </c>
      <c r="N140" s="14">
        <v>371</v>
      </c>
      <c r="O140" s="14">
        <v>189</v>
      </c>
      <c r="P140" s="14">
        <v>559</v>
      </c>
      <c r="Q140" s="14" t="s">
        <v>5</v>
      </c>
      <c r="R140" s="14" t="s">
        <v>5</v>
      </c>
      <c r="S140" s="14" t="s">
        <v>5</v>
      </c>
      <c r="T140" s="14" t="s">
        <v>5</v>
      </c>
      <c r="U140" s="14" t="s">
        <v>5</v>
      </c>
      <c r="V140" s="14" t="s">
        <v>5</v>
      </c>
      <c r="W140" s="14">
        <v>0.51580000000000004</v>
      </c>
      <c r="X140" s="14">
        <v>58</v>
      </c>
      <c r="Y140" s="14">
        <v>58</v>
      </c>
      <c r="Z140" s="14">
        <v>100</v>
      </c>
      <c r="AA140" s="14" t="s">
        <v>5</v>
      </c>
      <c r="AB140" s="14" t="s">
        <v>5</v>
      </c>
      <c r="AC140" s="14" t="s">
        <v>5</v>
      </c>
      <c r="AD140" s="14" t="s">
        <v>5</v>
      </c>
      <c r="AE140" s="14">
        <v>0.58530000000000004</v>
      </c>
      <c r="AF140" s="14">
        <v>73.404300000000006</v>
      </c>
      <c r="AG140" s="14">
        <v>138</v>
      </c>
      <c r="AH140" s="14">
        <v>188</v>
      </c>
      <c r="AI140" s="14">
        <v>0.31059999999999999</v>
      </c>
      <c r="AJ140" s="14">
        <v>24.038499999999999</v>
      </c>
      <c r="AK140" s="14">
        <v>25</v>
      </c>
      <c r="AL140" s="14">
        <v>104</v>
      </c>
    </row>
    <row r="141" spans="1:38" x14ac:dyDescent="0.35">
      <c r="A141" s="14" t="s">
        <v>831</v>
      </c>
      <c r="B141" s="14" t="s">
        <v>186</v>
      </c>
      <c r="C141" s="14" t="s">
        <v>832</v>
      </c>
      <c r="D141" s="14" t="s">
        <v>27</v>
      </c>
      <c r="E141" s="14" t="s">
        <v>833</v>
      </c>
      <c r="F141" s="14">
        <v>676</v>
      </c>
      <c r="G141" s="14">
        <v>0.25750000000000001</v>
      </c>
      <c r="H141" s="14">
        <v>0.34420000000000001</v>
      </c>
      <c r="I141" s="14">
        <v>25.591699999999999</v>
      </c>
      <c r="J141" s="14">
        <v>173</v>
      </c>
      <c r="K141" s="14">
        <v>0.20849999999999999</v>
      </c>
      <c r="L141" s="14">
        <v>2.4129</v>
      </c>
      <c r="M141" s="14">
        <v>9</v>
      </c>
      <c r="N141" s="14">
        <v>373</v>
      </c>
      <c r="O141" s="14">
        <v>158</v>
      </c>
      <c r="P141" s="14">
        <v>530</v>
      </c>
      <c r="Q141" s="14" t="s">
        <v>5</v>
      </c>
      <c r="R141" s="14" t="s">
        <v>5</v>
      </c>
      <c r="S141" s="14" t="s">
        <v>5</v>
      </c>
      <c r="T141" s="14" t="s">
        <v>5</v>
      </c>
      <c r="U141" s="14" t="s">
        <v>5</v>
      </c>
      <c r="V141" s="14" t="s">
        <v>5</v>
      </c>
      <c r="W141" s="14">
        <v>0.80189999999999995</v>
      </c>
      <c r="X141" s="14">
        <v>93</v>
      </c>
      <c r="Y141" s="14">
        <v>93</v>
      </c>
      <c r="Z141" s="14">
        <v>100</v>
      </c>
      <c r="AA141" s="14" t="s">
        <v>5</v>
      </c>
      <c r="AB141" s="14" t="s">
        <v>5</v>
      </c>
      <c r="AC141" s="14" t="s">
        <v>5</v>
      </c>
      <c r="AD141" s="14" t="s">
        <v>5</v>
      </c>
      <c r="AE141" s="14">
        <v>0.76839999999999997</v>
      </c>
      <c r="AF141" s="14">
        <v>95.541399999999996</v>
      </c>
      <c r="AG141" s="14">
        <v>150</v>
      </c>
      <c r="AH141" s="14">
        <v>157</v>
      </c>
      <c r="AI141" s="14">
        <v>0.23449999999999999</v>
      </c>
      <c r="AJ141" s="14">
        <v>9.5890000000000004</v>
      </c>
      <c r="AK141" s="14">
        <v>14</v>
      </c>
      <c r="AL141" s="14">
        <v>146</v>
      </c>
    </row>
    <row r="142" spans="1:38" x14ac:dyDescent="0.35">
      <c r="A142" s="14" t="s">
        <v>844</v>
      </c>
      <c r="B142" s="14" t="s">
        <v>186</v>
      </c>
      <c r="C142" s="14" t="s">
        <v>625</v>
      </c>
      <c r="D142" s="14" t="s">
        <v>27</v>
      </c>
      <c r="E142" s="14" t="s">
        <v>626</v>
      </c>
      <c r="F142" s="14">
        <v>670</v>
      </c>
      <c r="G142" s="14">
        <v>0.28170000000000001</v>
      </c>
      <c r="H142" s="14">
        <v>0.307</v>
      </c>
      <c r="I142" s="14">
        <v>18.3582</v>
      </c>
      <c r="J142" s="14">
        <v>123</v>
      </c>
      <c r="K142" s="14">
        <v>0.22739999999999999</v>
      </c>
      <c r="L142" s="14">
        <v>6.8421000000000003</v>
      </c>
      <c r="M142" s="14">
        <v>26</v>
      </c>
      <c r="N142" s="14">
        <v>380</v>
      </c>
      <c r="O142" s="14">
        <v>185</v>
      </c>
      <c r="P142" s="14">
        <v>564</v>
      </c>
      <c r="Q142" s="14" t="s">
        <v>5</v>
      </c>
      <c r="R142" s="14" t="s">
        <v>5</v>
      </c>
      <c r="S142" s="14" t="s">
        <v>5</v>
      </c>
      <c r="T142" s="14" t="s">
        <v>5</v>
      </c>
      <c r="U142" s="14" t="s">
        <v>5</v>
      </c>
      <c r="V142" s="14" t="s">
        <v>5</v>
      </c>
      <c r="W142" s="14">
        <v>0.48370000000000002</v>
      </c>
      <c r="X142" s="14">
        <v>46</v>
      </c>
      <c r="Y142" s="14">
        <v>46</v>
      </c>
      <c r="Z142" s="14">
        <v>100</v>
      </c>
      <c r="AA142" s="14" t="s">
        <v>5</v>
      </c>
      <c r="AB142" s="14" t="s">
        <v>5</v>
      </c>
      <c r="AC142" s="14" t="s">
        <v>5</v>
      </c>
      <c r="AD142" s="14" t="s">
        <v>5</v>
      </c>
      <c r="AE142" s="14">
        <v>0.52210000000000001</v>
      </c>
      <c r="AF142" s="14">
        <v>52.173900000000003</v>
      </c>
      <c r="AG142" s="14">
        <v>96</v>
      </c>
      <c r="AH142" s="14">
        <v>184</v>
      </c>
      <c r="AI142" s="14">
        <v>0.21890000000000001</v>
      </c>
      <c r="AJ142" s="14">
        <v>0.94340000000000002</v>
      </c>
      <c r="AK142" s="14">
        <v>1</v>
      </c>
      <c r="AL142" s="14">
        <v>106</v>
      </c>
    </row>
    <row r="143" spans="1:38" x14ac:dyDescent="0.35">
      <c r="A143" s="14" t="s">
        <v>850</v>
      </c>
      <c r="B143" s="14" t="s">
        <v>186</v>
      </c>
      <c r="C143" s="14" t="s">
        <v>475</v>
      </c>
      <c r="D143" s="14" t="s">
        <v>27</v>
      </c>
      <c r="E143" s="14" t="s">
        <v>410</v>
      </c>
      <c r="F143" s="14">
        <v>1097</v>
      </c>
      <c r="G143" s="14">
        <v>0.49399999999999999</v>
      </c>
      <c r="H143" s="14">
        <v>0.4854</v>
      </c>
      <c r="I143" s="14">
        <v>49.225200000000001</v>
      </c>
      <c r="J143" s="14">
        <v>540</v>
      </c>
      <c r="K143" s="14">
        <v>0.15179999999999999</v>
      </c>
      <c r="L143" s="14">
        <v>0.27029999999999998</v>
      </c>
      <c r="M143" s="14">
        <v>1</v>
      </c>
      <c r="N143" s="14">
        <v>370</v>
      </c>
      <c r="O143" s="14">
        <v>579</v>
      </c>
      <c r="P143" s="14">
        <v>948</v>
      </c>
      <c r="Q143" s="14" t="s">
        <v>5</v>
      </c>
      <c r="R143" s="14" t="s">
        <v>5</v>
      </c>
      <c r="S143" s="14" t="s">
        <v>5</v>
      </c>
      <c r="T143" s="14" t="s">
        <v>5</v>
      </c>
      <c r="U143" s="14" t="s">
        <v>5</v>
      </c>
      <c r="V143" s="14" t="s">
        <v>5</v>
      </c>
      <c r="W143" s="14">
        <v>0.69330000000000003</v>
      </c>
      <c r="X143" s="14">
        <v>84</v>
      </c>
      <c r="Y143" s="14">
        <v>84</v>
      </c>
      <c r="Z143" s="14">
        <v>100</v>
      </c>
      <c r="AA143" s="14" t="s">
        <v>5</v>
      </c>
      <c r="AB143" s="14" t="s">
        <v>5</v>
      </c>
      <c r="AC143" s="14" t="s">
        <v>5</v>
      </c>
      <c r="AD143" s="14" t="s">
        <v>5</v>
      </c>
      <c r="AE143" s="14">
        <v>0.74460000000000004</v>
      </c>
      <c r="AF143" s="14">
        <v>89.100300000000004</v>
      </c>
      <c r="AG143" s="14">
        <v>515</v>
      </c>
      <c r="AH143" s="14">
        <v>578</v>
      </c>
      <c r="AI143" s="14">
        <v>0.30840000000000001</v>
      </c>
      <c r="AJ143" s="14">
        <v>16.107399999999998</v>
      </c>
      <c r="AK143" s="14">
        <v>24</v>
      </c>
      <c r="AL143" s="14">
        <v>149</v>
      </c>
    </row>
    <row r="144" spans="1:38" x14ac:dyDescent="0.35">
      <c r="A144" s="14" t="s">
        <v>855</v>
      </c>
      <c r="B144" s="14" t="s">
        <v>186</v>
      </c>
      <c r="C144" s="14" t="s">
        <v>478</v>
      </c>
      <c r="D144" s="14" t="s">
        <v>27</v>
      </c>
      <c r="E144" s="14" t="s">
        <v>1422</v>
      </c>
      <c r="F144" s="14">
        <v>674</v>
      </c>
      <c r="G144" s="14">
        <v>0.2918</v>
      </c>
      <c r="H144" s="14">
        <v>0.3175</v>
      </c>
      <c r="I144" s="14">
        <v>18.397600000000001</v>
      </c>
      <c r="J144" s="14">
        <v>124</v>
      </c>
      <c r="K144" s="14">
        <v>0.23319999999999999</v>
      </c>
      <c r="L144" s="14">
        <v>9.1864000000000008</v>
      </c>
      <c r="M144" s="14">
        <v>35</v>
      </c>
      <c r="N144" s="14">
        <v>381</v>
      </c>
      <c r="O144" s="14">
        <v>188</v>
      </c>
      <c r="P144" s="14">
        <v>568</v>
      </c>
      <c r="Q144" s="14" t="s">
        <v>5</v>
      </c>
      <c r="R144" s="14" t="s">
        <v>5</v>
      </c>
      <c r="S144" s="14" t="s">
        <v>5</v>
      </c>
      <c r="T144" s="14" t="s">
        <v>5</v>
      </c>
      <c r="U144" s="14" t="s">
        <v>5</v>
      </c>
      <c r="V144" s="14" t="s">
        <v>5</v>
      </c>
      <c r="W144" s="14">
        <v>0.47720000000000001</v>
      </c>
      <c r="X144" s="14">
        <v>39</v>
      </c>
      <c r="Y144" s="14">
        <v>39</v>
      </c>
      <c r="Z144" s="14">
        <v>100</v>
      </c>
      <c r="AA144" s="14" t="s">
        <v>5</v>
      </c>
      <c r="AB144" s="14" t="s">
        <v>5</v>
      </c>
      <c r="AC144" s="14" t="s">
        <v>5</v>
      </c>
      <c r="AD144" s="14" t="s">
        <v>5</v>
      </c>
      <c r="AE144" s="14">
        <v>0.52180000000000004</v>
      </c>
      <c r="AF144" s="14">
        <v>44.384999999999998</v>
      </c>
      <c r="AG144" s="14">
        <v>83</v>
      </c>
      <c r="AH144" s="14">
        <v>187</v>
      </c>
      <c r="AI144" s="14">
        <v>0.26019999999999999</v>
      </c>
      <c r="AJ144" s="14">
        <v>5.6604000000000001</v>
      </c>
      <c r="AK144" s="14">
        <v>6</v>
      </c>
      <c r="AL144" s="14">
        <v>106</v>
      </c>
    </row>
    <row r="145" spans="1:38" x14ac:dyDescent="0.35">
      <c r="A145" s="14" t="s">
        <v>856</v>
      </c>
      <c r="B145" s="14" t="s">
        <v>186</v>
      </c>
      <c r="C145" s="14" t="s">
        <v>617</v>
      </c>
      <c r="D145" s="14" t="s">
        <v>27</v>
      </c>
      <c r="E145" s="14" t="s">
        <v>618</v>
      </c>
      <c r="F145" s="14">
        <v>693</v>
      </c>
      <c r="G145" s="14">
        <v>0.26450000000000001</v>
      </c>
      <c r="H145" s="14">
        <v>0.32550000000000001</v>
      </c>
      <c r="I145" s="14">
        <v>29.581499999999998</v>
      </c>
      <c r="J145" s="14">
        <v>205</v>
      </c>
      <c r="K145" s="14">
        <v>0.15959999999999999</v>
      </c>
      <c r="L145" s="14">
        <v>5.1074999999999999</v>
      </c>
      <c r="M145" s="14">
        <v>19</v>
      </c>
      <c r="N145" s="14">
        <v>372</v>
      </c>
      <c r="O145" s="14">
        <v>174</v>
      </c>
      <c r="P145" s="14">
        <v>545</v>
      </c>
      <c r="Q145" s="14" t="s">
        <v>5</v>
      </c>
      <c r="R145" s="14" t="s">
        <v>5</v>
      </c>
      <c r="S145" s="14" t="s">
        <v>5</v>
      </c>
      <c r="T145" s="14" t="s">
        <v>5</v>
      </c>
      <c r="U145" s="14" t="s">
        <v>5</v>
      </c>
      <c r="V145" s="14" t="s">
        <v>5</v>
      </c>
      <c r="W145" s="14">
        <v>0.72970000000000002</v>
      </c>
      <c r="X145" s="14">
        <v>97</v>
      </c>
      <c r="Y145" s="14">
        <v>97</v>
      </c>
      <c r="Z145" s="14">
        <v>100</v>
      </c>
      <c r="AA145" s="14" t="s">
        <v>5</v>
      </c>
      <c r="AB145" s="14" t="s">
        <v>5</v>
      </c>
      <c r="AC145" s="14" t="s">
        <v>5</v>
      </c>
      <c r="AD145" s="14" t="s">
        <v>5</v>
      </c>
      <c r="AE145" s="14">
        <v>0.70489999999999997</v>
      </c>
      <c r="AF145" s="14">
        <v>94.797700000000006</v>
      </c>
      <c r="AG145" s="14">
        <v>164</v>
      </c>
      <c r="AH145" s="14">
        <v>173</v>
      </c>
      <c r="AI145" s="14">
        <v>0.29899999999999999</v>
      </c>
      <c r="AJ145" s="14">
        <v>14.8649</v>
      </c>
      <c r="AK145" s="14">
        <v>22</v>
      </c>
      <c r="AL145" s="14">
        <v>148</v>
      </c>
    </row>
    <row r="146" spans="1:38" x14ac:dyDescent="0.35">
      <c r="A146" s="14" t="s">
        <v>865</v>
      </c>
      <c r="B146" s="14" t="s">
        <v>186</v>
      </c>
      <c r="C146" s="14" t="s">
        <v>481</v>
      </c>
      <c r="D146" s="14" t="s">
        <v>27</v>
      </c>
      <c r="E146" s="14" t="s">
        <v>446</v>
      </c>
      <c r="F146" s="14">
        <v>690</v>
      </c>
      <c r="G146" s="14">
        <v>0.2364</v>
      </c>
      <c r="H146" s="14">
        <v>0.2727</v>
      </c>
      <c r="I146" s="14">
        <v>20.289899999999999</v>
      </c>
      <c r="J146" s="14">
        <v>140</v>
      </c>
      <c r="K146" s="14">
        <v>0.1346</v>
      </c>
      <c r="L146" s="14">
        <v>1.3441000000000001</v>
      </c>
      <c r="M146" s="14">
        <v>5</v>
      </c>
      <c r="N146" s="14">
        <v>372</v>
      </c>
      <c r="O146" s="14">
        <v>176</v>
      </c>
      <c r="P146" s="14">
        <v>547</v>
      </c>
      <c r="Q146" s="14" t="s">
        <v>5</v>
      </c>
      <c r="R146" s="14" t="s">
        <v>5</v>
      </c>
      <c r="S146" s="14" t="s">
        <v>5</v>
      </c>
      <c r="T146" s="14" t="s">
        <v>5</v>
      </c>
      <c r="U146" s="14" t="s">
        <v>5</v>
      </c>
      <c r="V146" s="14" t="s">
        <v>5</v>
      </c>
      <c r="W146" s="14">
        <v>0.58109999999999995</v>
      </c>
      <c r="X146" s="14">
        <v>73</v>
      </c>
      <c r="Y146" s="14">
        <v>73</v>
      </c>
      <c r="Z146" s="14">
        <v>100</v>
      </c>
      <c r="AA146" s="14" t="s">
        <v>5</v>
      </c>
      <c r="AB146" s="14" t="s">
        <v>5</v>
      </c>
      <c r="AC146" s="14" t="s">
        <v>5</v>
      </c>
      <c r="AD146" s="14" t="s">
        <v>5</v>
      </c>
      <c r="AE146" s="14">
        <v>0.59040000000000004</v>
      </c>
      <c r="AF146" s="14">
        <v>76.571399999999997</v>
      </c>
      <c r="AG146" s="14">
        <v>134</v>
      </c>
      <c r="AH146" s="14">
        <v>175</v>
      </c>
      <c r="AI146" s="14">
        <v>0.24329999999999999</v>
      </c>
      <c r="AJ146" s="14">
        <v>0.69930000000000003</v>
      </c>
      <c r="AK146" s="14">
        <v>1</v>
      </c>
      <c r="AL146" s="14">
        <v>143</v>
      </c>
    </row>
    <row r="147" spans="1:38" x14ac:dyDescent="0.35">
      <c r="A147" s="14" t="s">
        <v>876</v>
      </c>
      <c r="B147" s="14" t="s">
        <v>877</v>
      </c>
      <c r="C147" s="14" t="s">
        <v>878</v>
      </c>
      <c r="D147" s="14" t="s">
        <v>27</v>
      </c>
      <c r="E147" s="14" t="s">
        <v>410</v>
      </c>
      <c r="F147" s="14">
        <v>626</v>
      </c>
      <c r="G147" s="14">
        <v>0.19689999999999999</v>
      </c>
      <c r="H147" s="14">
        <v>0.29720000000000002</v>
      </c>
      <c r="I147" s="14">
        <v>23.642199999999999</v>
      </c>
      <c r="J147" s="14">
        <v>148</v>
      </c>
      <c r="K147" s="14">
        <v>0.13170000000000001</v>
      </c>
      <c r="L147" s="14">
        <v>1.3735999999999999</v>
      </c>
      <c r="M147" s="14">
        <v>5</v>
      </c>
      <c r="N147" s="14">
        <v>364</v>
      </c>
      <c r="O147" s="14">
        <v>153</v>
      </c>
      <c r="P147" s="14">
        <v>516</v>
      </c>
      <c r="Q147" s="14" t="s">
        <v>5</v>
      </c>
      <c r="R147" s="14" t="s">
        <v>5</v>
      </c>
      <c r="S147" s="14" t="s">
        <v>5</v>
      </c>
      <c r="T147" s="14" t="s">
        <v>5</v>
      </c>
      <c r="U147" s="14" t="s">
        <v>5</v>
      </c>
      <c r="V147" s="14" t="s">
        <v>5</v>
      </c>
      <c r="W147" s="14">
        <v>0.6351</v>
      </c>
      <c r="X147" s="14">
        <v>74</v>
      </c>
      <c r="Y147" s="14">
        <v>74</v>
      </c>
      <c r="Z147" s="14">
        <v>100</v>
      </c>
      <c r="AA147" s="14" t="s">
        <v>5</v>
      </c>
      <c r="AB147" s="14" t="s">
        <v>5</v>
      </c>
      <c r="AC147" s="14" t="s">
        <v>5</v>
      </c>
      <c r="AD147" s="14" t="s">
        <v>5</v>
      </c>
      <c r="AE147" s="14">
        <v>0.68340000000000001</v>
      </c>
      <c r="AF147" s="14">
        <v>81.578900000000004</v>
      </c>
      <c r="AG147" s="14">
        <v>124</v>
      </c>
      <c r="AH147" s="14">
        <v>152</v>
      </c>
      <c r="AI147" s="14">
        <v>0.311</v>
      </c>
      <c r="AJ147" s="14">
        <v>17.2727</v>
      </c>
      <c r="AK147" s="14">
        <v>19</v>
      </c>
      <c r="AL147" s="14">
        <v>110</v>
      </c>
    </row>
    <row r="148" spans="1:38" x14ac:dyDescent="0.35">
      <c r="A148" s="14" t="s">
        <v>685</v>
      </c>
      <c r="B148" s="14" t="s">
        <v>659</v>
      </c>
      <c r="C148" s="14" t="s">
        <v>686</v>
      </c>
      <c r="D148" s="14" t="s">
        <v>1423</v>
      </c>
      <c r="E148" s="14" t="s">
        <v>1424</v>
      </c>
      <c r="F148" s="14">
        <v>280</v>
      </c>
      <c r="G148" s="14">
        <v>8.8800000000000004E-2</v>
      </c>
      <c r="H148" s="14">
        <v>0.1187</v>
      </c>
      <c r="I148" s="14">
        <v>0</v>
      </c>
      <c r="J148" s="14">
        <v>0</v>
      </c>
      <c r="K148" s="14">
        <v>0.1187</v>
      </c>
      <c r="L148" s="14">
        <v>0</v>
      </c>
      <c r="M148" s="14">
        <v>0</v>
      </c>
      <c r="N148" s="14">
        <v>280</v>
      </c>
      <c r="O148" s="14">
        <v>1</v>
      </c>
      <c r="P148" s="14">
        <v>280</v>
      </c>
      <c r="Q148" s="14" t="s">
        <v>5</v>
      </c>
      <c r="R148" s="14" t="s">
        <v>5</v>
      </c>
      <c r="S148" s="14" t="s">
        <v>5</v>
      </c>
      <c r="T148" s="14" t="s">
        <v>5</v>
      </c>
      <c r="U148" s="14" t="s">
        <v>5</v>
      </c>
      <c r="V148" s="14" t="s">
        <v>5</v>
      </c>
      <c r="W148" s="14" t="s">
        <v>5</v>
      </c>
      <c r="X148" s="14" t="s">
        <v>5</v>
      </c>
      <c r="Y148" s="14" t="s">
        <v>5</v>
      </c>
      <c r="Z148" s="14" t="s">
        <v>5</v>
      </c>
      <c r="AA148" s="14" t="s">
        <v>5</v>
      </c>
      <c r="AB148" s="14" t="s">
        <v>5</v>
      </c>
      <c r="AC148" s="14" t="s">
        <v>5</v>
      </c>
      <c r="AD148" s="14" t="s">
        <v>5</v>
      </c>
      <c r="AE148" s="14" t="s">
        <v>5</v>
      </c>
      <c r="AF148" s="14" t="s">
        <v>5</v>
      </c>
      <c r="AG148" s="14" t="s">
        <v>5</v>
      </c>
      <c r="AH148" s="14" t="s">
        <v>5</v>
      </c>
      <c r="AI148" s="14" t="s">
        <v>5</v>
      </c>
      <c r="AJ148" s="14" t="s">
        <v>5</v>
      </c>
      <c r="AK148" s="14" t="s">
        <v>5</v>
      </c>
      <c r="AL148" s="14" t="s">
        <v>5</v>
      </c>
    </row>
    <row r="149" spans="1:38" x14ac:dyDescent="0.35">
      <c r="A149" s="14" t="s">
        <v>770</v>
      </c>
      <c r="B149" s="14" t="s">
        <v>654</v>
      </c>
      <c r="C149" s="14" t="s">
        <v>1291</v>
      </c>
      <c r="D149" s="14" t="s">
        <v>1430</v>
      </c>
      <c r="E149" s="14" t="s">
        <v>1431</v>
      </c>
      <c r="F149" s="14">
        <v>646</v>
      </c>
      <c r="G149" s="14">
        <v>0.1731</v>
      </c>
      <c r="H149" s="14">
        <v>0.1883</v>
      </c>
      <c r="I149" s="14">
        <v>1.548</v>
      </c>
      <c r="J149" s="14">
        <v>10</v>
      </c>
      <c r="K149" s="14">
        <v>0.16070000000000001</v>
      </c>
      <c r="L149" s="14">
        <v>1.5872999999999999</v>
      </c>
      <c r="M149" s="14">
        <v>6</v>
      </c>
      <c r="N149" s="14">
        <v>378</v>
      </c>
      <c r="O149" s="14">
        <v>195</v>
      </c>
      <c r="P149" s="14">
        <v>572</v>
      </c>
      <c r="Q149" s="14" t="s">
        <v>5</v>
      </c>
      <c r="R149" s="14" t="s">
        <v>5</v>
      </c>
      <c r="S149" s="14" t="s">
        <v>5</v>
      </c>
      <c r="T149" s="14" t="s">
        <v>5</v>
      </c>
      <c r="U149" s="14" t="s">
        <v>5</v>
      </c>
      <c r="V149" s="14" t="s">
        <v>5</v>
      </c>
      <c r="W149" s="14">
        <v>0.27360000000000001</v>
      </c>
      <c r="X149" s="14">
        <v>4</v>
      </c>
      <c r="Y149" s="14">
        <v>4</v>
      </c>
      <c r="Z149" s="14">
        <v>100</v>
      </c>
      <c r="AA149" s="14" t="s">
        <v>5</v>
      </c>
      <c r="AB149" s="14" t="s">
        <v>5</v>
      </c>
      <c r="AC149" s="14" t="s">
        <v>5</v>
      </c>
      <c r="AD149" s="14" t="s">
        <v>5</v>
      </c>
      <c r="AE149" s="14">
        <v>0.2621</v>
      </c>
      <c r="AF149" s="14">
        <v>2.0619000000000001</v>
      </c>
      <c r="AG149" s="14">
        <v>4</v>
      </c>
      <c r="AH149" s="14">
        <v>194</v>
      </c>
      <c r="AI149" s="14">
        <v>0.13619999999999999</v>
      </c>
      <c r="AJ149" s="14">
        <v>0</v>
      </c>
      <c r="AK149" s="14">
        <v>0</v>
      </c>
      <c r="AL149" s="14">
        <v>74</v>
      </c>
    </row>
    <row r="150" spans="1:38" x14ac:dyDescent="0.35">
      <c r="A150" s="14" t="s">
        <v>891</v>
      </c>
      <c r="B150" s="14" t="s">
        <v>671</v>
      </c>
      <c r="C150" s="14" t="s">
        <v>518</v>
      </c>
      <c r="D150" s="14" t="s">
        <v>1423</v>
      </c>
      <c r="E150" s="14" t="s">
        <v>1424</v>
      </c>
      <c r="F150" s="14">
        <v>239</v>
      </c>
      <c r="G150" s="14">
        <v>0.107</v>
      </c>
      <c r="H150" s="14">
        <v>0.1522</v>
      </c>
      <c r="I150" s="14">
        <v>1.6736</v>
      </c>
      <c r="J150" s="14">
        <v>4</v>
      </c>
      <c r="K150" s="14">
        <v>0.1363</v>
      </c>
      <c r="L150" s="14">
        <v>1.9608000000000001</v>
      </c>
      <c r="M150" s="14">
        <v>3</v>
      </c>
      <c r="N150" s="14">
        <v>153</v>
      </c>
      <c r="O150" s="14">
        <v>1</v>
      </c>
      <c r="P150" s="14">
        <v>153</v>
      </c>
      <c r="Q150" s="14" t="s">
        <v>5</v>
      </c>
      <c r="R150" s="14" t="s">
        <v>5</v>
      </c>
      <c r="S150" s="14" t="s">
        <v>5</v>
      </c>
      <c r="T150" s="14" t="s">
        <v>5</v>
      </c>
      <c r="U150" s="14" t="s">
        <v>5</v>
      </c>
      <c r="V150" s="14" t="s">
        <v>5</v>
      </c>
      <c r="W150" s="14" t="s">
        <v>5</v>
      </c>
      <c r="X150" s="14" t="s">
        <v>5</v>
      </c>
      <c r="Y150" s="14" t="s">
        <v>5</v>
      </c>
      <c r="Z150" s="14" t="s">
        <v>5</v>
      </c>
      <c r="AA150" s="14" t="s">
        <v>5</v>
      </c>
      <c r="AB150" s="14" t="s">
        <v>5</v>
      </c>
      <c r="AC150" s="14" t="s">
        <v>5</v>
      </c>
      <c r="AD150" s="14" t="s">
        <v>5</v>
      </c>
      <c r="AE150" s="14" t="s">
        <v>5</v>
      </c>
      <c r="AF150" s="14" t="s">
        <v>5</v>
      </c>
      <c r="AG150" s="14" t="s">
        <v>5</v>
      </c>
      <c r="AH150" s="14" t="s">
        <v>5</v>
      </c>
      <c r="AI150" s="14">
        <v>0.18060000000000001</v>
      </c>
      <c r="AJ150" s="14">
        <v>1.1628000000000001</v>
      </c>
      <c r="AK150" s="14">
        <v>1</v>
      </c>
      <c r="AL150" s="14">
        <v>86</v>
      </c>
    </row>
    <row r="152" spans="1:38" x14ac:dyDescent="0.35">
      <c r="A152" s="5" t="s">
        <v>1501</v>
      </c>
      <c r="F152">
        <f t="shared" ref="F152:R152" si="0">COUNT(F2:F150)</f>
        <v>149</v>
      </c>
      <c r="G152">
        <f t="shared" si="0"/>
        <v>149</v>
      </c>
      <c r="H152">
        <f t="shared" si="0"/>
        <v>149</v>
      </c>
      <c r="I152">
        <f t="shared" si="0"/>
        <v>149</v>
      </c>
      <c r="J152">
        <f t="shared" si="0"/>
        <v>149</v>
      </c>
      <c r="K152">
        <f t="shared" si="0"/>
        <v>149</v>
      </c>
      <c r="L152">
        <f t="shared" si="0"/>
        <v>149</v>
      </c>
      <c r="M152">
        <f t="shared" si="0"/>
        <v>149</v>
      </c>
      <c r="N152">
        <f t="shared" si="0"/>
        <v>149</v>
      </c>
      <c r="Q152">
        <f t="shared" si="0"/>
        <v>43</v>
      </c>
      <c r="R152">
        <f t="shared" si="0"/>
        <v>43</v>
      </c>
      <c r="S152">
        <f>COUNT(S2:S150)</f>
        <v>43</v>
      </c>
      <c r="T152">
        <f>COUNT(T2:T150)</f>
        <v>43</v>
      </c>
      <c r="W152">
        <f t="shared" ref="W152:AL152" si="1">COUNT(W2:W150)</f>
        <v>136</v>
      </c>
      <c r="X152">
        <f t="shared" si="1"/>
        <v>136</v>
      </c>
      <c r="Y152">
        <f t="shared" si="1"/>
        <v>136</v>
      </c>
      <c r="Z152">
        <f t="shared" si="1"/>
        <v>136</v>
      </c>
      <c r="AA152">
        <f t="shared" si="1"/>
        <v>43</v>
      </c>
      <c r="AB152">
        <f t="shared" si="1"/>
        <v>43</v>
      </c>
      <c r="AC152">
        <f t="shared" si="1"/>
        <v>43</v>
      </c>
      <c r="AD152">
        <f t="shared" si="1"/>
        <v>43</v>
      </c>
      <c r="AE152">
        <f t="shared" si="1"/>
        <v>141</v>
      </c>
      <c r="AF152">
        <f t="shared" si="1"/>
        <v>141</v>
      </c>
      <c r="AG152">
        <f t="shared" si="1"/>
        <v>141</v>
      </c>
      <c r="AH152">
        <f t="shared" si="1"/>
        <v>141</v>
      </c>
      <c r="AI152">
        <f t="shared" si="1"/>
        <v>143</v>
      </c>
      <c r="AJ152">
        <f t="shared" si="1"/>
        <v>143</v>
      </c>
      <c r="AK152">
        <f t="shared" si="1"/>
        <v>143</v>
      </c>
      <c r="AL152">
        <f t="shared" si="1"/>
        <v>143</v>
      </c>
    </row>
    <row r="153" spans="1:38" x14ac:dyDescent="0.35">
      <c r="A153" s="5" t="s">
        <v>291</v>
      </c>
      <c r="F153" s="6">
        <f t="shared" ref="F153:R153" si="2">MEDIAN(F2:F150)</f>
        <v>592</v>
      </c>
      <c r="G153" s="9">
        <f t="shared" si="2"/>
        <v>0.22919999999999999</v>
      </c>
      <c r="H153" s="9">
        <f t="shared" si="2"/>
        <v>0.27529999999999999</v>
      </c>
      <c r="I153" s="9">
        <f t="shared" si="2"/>
        <v>15.4122</v>
      </c>
      <c r="J153" s="6">
        <f t="shared" si="2"/>
        <v>99</v>
      </c>
      <c r="K153" s="9">
        <f t="shared" si="2"/>
        <v>0.192</v>
      </c>
      <c r="L153" s="9">
        <f t="shared" si="2"/>
        <v>2.8776999999999999</v>
      </c>
      <c r="M153" s="6">
        <f t="shared" si="2"/>
        <v>9</v>
      </c>
      <c r="N153" s="6">
        <f t="shared" si="2"/>
        <v>363</v>
      </c>
      <c r="O153" s="9"/>
      <c r="P153" s="9"/>
      <c r="Q153" s="5">
        <f t="shared" si="2"/>
        <v>0.12379999999999999</v>
      </c>
      <c r="R153" s="5">
        <f t="shared" si="2"/>
        <v>0</v>
      </c>
      <c r="S153" s="6">
        <f>MEDIAN(S2:S150)</f>
        <v>0</v>
      </c>
      <c r="T153" s="6">
        <f>MEDIAN(T2:T150)</f>
        <v>37</v>
      </c>
      <c r="U153" s="6"/>
      <c r="V153" s="6"/>
      <c r="W153" s="9">
        <f t="shared" ref="W153:AL153" si="3">MEDIAN(W2:W150)</f>
        <v>0.49875000000000003</v>
      </c>
      <c r="X153" s="9">
        <f t="shared" si="3"/>
        <v>47.5</v>
      </c>
      <c r="Y153" s="6">
        <f t="shared" si="3"/>
        <v>46</v>
      </c>
      <c r="Z153" s="6">
        <f t="shared" si="3"/>
        <v>100</v>
      </c>
      <c r="AA153" s="9">
        <f t="shared" si="3"/>
        <v>0.37709999999999999</v>
      </c>
      <c r="AB153" s="9">
        <f t="shared" si="3"/>
        <v>22.857099999999999</v>
      </c>
      <c r="AC153" s="6">
        <f t="shared" si="3"/>
        <v>16</v>
      </c>
      <c r="AD153" s="6">
        <f t="shared" si="3"/>
        <v>70</v>
      </c>
      <c r="AE153" s="9">
        <f t="shared" si="3"/>
        <v>0.51300000000000001</v>
      </c>
      <c r="AF153" s="9">
        <f t="shared" si="3"/>
        <v>51.666699999999999</v>
      </c>
      <c r="AG153" s="6">
        <f t="shared" si="3"/>
        <v>67</v>
      </c>
      <c r="AH153" s="6">
        <f t="shared" si="3"/>
        <v>128</v>
      </c>
      <c r="AI153" s="9">
        <f t="shared" si="3"/>
        <v>0.19420000000000001</v>
      </c>
      <c r="AJ153" s="9">
        <f t="shared" si="3"/>
        <v>0.3906</v>
      </c>
      <c r="AK153" s="6">
        <f t="shared" si="3"/>
        <v>1</v>
      </c>
      <c r="AL153" s="6">
        <f t="shared" si="3"/>
        <v>102</v>
      </c>
    </row>
    <row r="154" spans="1:38" x14ac:dyDescent="0.35">
      <c r="A154" s="5" t="s">
        <v>292</v>
      </c>
      <c r="F154" s="6">
        <f t="shared" ref="F154:R154" si="4">AVERAGE(F2:F150)</f>
        <v>647.60402684563758</v>
      </c>
      <c r="G154" s="9">
        <f t="shared" si="4"/>
        <v>0.22553624161073826</v>
      </c>
      <c r="H154" s="15">
        <f t="shared" si="4"/>
        <v>0.26785234899328864</v>
      </c>
      <c r="I154" s="15">
        <f t="shared" si="4"/>
        <v>15.314688590604016</v>
      </c>
      <c r="J154" s="6">
        <f t="shared" si="4"/>
        <v>105.25503355704699</v>
      </c>
      <c r="K154" s="15">
        <f t="shared" si="4"/>
        <v>0.18383691275167791</v>
      </c>
      <c r="L154" s="15">
        <f t="shared" si="4"/>
        <v>3.8612194630872483</v>
      </c>
      <c r="M154" s="6">
        <f t="shared" si="4"/>
        <v>13.59731543624161</v>
      </c>
      <c r="N154" s="6">
        <f t="shared" si="4"/>
        <v>335.40939597315435</v>
      </c>
      <c r="O154" s="9"/>
      <c r="P154" s="9"/>
      <c r="Q154" s="5">
        <f t="shared" si="4"/>
        <v>0.13429069767441859</v>
      </c>
      <c r="R154" s="5">
        <f t="shared" si="4"/>
        <v>0.15003720930232559</v>
      </c>
      <c r="S154" s="6">
        <f>AVERAGE(S2:S150)</f>
        <v>4.6511627906976744E-2</v>
      </c>
      <c r="T154" s="6">
        <f>AVERAGE(T2:T150)</f>
        <v>35.186046511627907</v>
      </c>
      <c r="U154" s="6"/>
      <c r="V154" s="6"/>
      <c r="W154" s="16">
        <f t="shared" ref="W154:AL154" si="5">AVERAGE(W2:W150)</f>
        <v>0.49890000000000018</v>
      </c>
      <c r="X154" s="16">
        <f t="shared" si="5"/>
        <v>46.631089705882353</v>
      </c>
      <c r="Y154" s="6">
        <f t="shared" si="5"/>
        <v>45.036764705882355</v>
      </c>
      <c r="Z154" s="6">
        <f t="shared" si="5"/>
        <v>95.286764705882348</v>
      </c>
      <c r="AA154" s="9">
        <f t="shared" si="5"/>
        <v>0.34913023255813941</v>
      </c>
      <c r="AB154" s="9">
        <f t="shared" si="5"/>
        <v>18.768416279069765</v>
      </c>
      <c r="AC154" s="6">
        <f t="shared" si="5"/>
        <v>13.209302325581396</v>
      </c>
      <c r="AD154" s="6">
        <f t="shared" si="5"/>
        <v>71.395348837209298</v>
      </c>
      <c r="AE154" s="9">
        <f t="shared" si="5"/>
        <v>0.49474680851063846</v>
      </c>
      <c r="AF154" s="9">
        <f t="shared" si="5"/>
        <v>47.851410638297857</v>
      </c>
      <c r="AG154" s="6">
        <f t="shared" si="5"/>
        <v>81.234042553191486</v>
      </c>
      <c r="AH154" s="6">
        <f t="shared" si="5"/>
        <v>184.99290780141843</v>
      </c>
      <c r="AI154" s="9">
        <f t="shared" si="5"/>
        <v>0.19474965034965031</v>
      </c>
      <c r="AJ154" s="9">
        <f t="shared" si="5"/>
        <v>7.4079867132867125</v>
      </c>
      <c r="AK154" s="6">
        <f t="shared" si="5"/>
        <v>11.41958041958042</v>
      </c>
      <c r="AL154" s="6">
        <f t="shared" si="5"/>
        <v>110.85314685314685</v>
      </c>
    </row>
    <row r="155" spans="1:38" x14ac:dyDescent="0.35">
      <c r="A155" s="5" t="s">
        <v>1502</v>
      </c>
      <c r="F155" s="6">
        <f t="shared" ref="F155:R155" si="6">STDEV(F2:F150)</f>
        <v>290.28031230761184</v>
      </c>
      <c r="G155" s="9">
        <f t="shared" si="6"/>
        <v>7.5954944161231566E-2</v>
      </c>
      <c r="H155" s="9">
        <f t="shared" si="6"/>
        <v>6.903964644758151E-2</v>
      </c>
      <c r="I155" s="9">
        <f t="shared" si="6"/>
        <v>9.4153152553363437</v>
      </c>
      <c r="J155" s="6">
        <f t="shared" si="6"/>
        <v>91.843665229210842</v>
      </c>
      <c r="K155" s="9">
        <f t="shared" si="6"/>
        <v>4.0491386052573491E-2</v>
      </c>
      <c r="L155" s="9">
        <f t="shared" si="6"/>
        <v>3.280296225122215</v>
      </c>
      <c r="M155" s="6">
        <f t="shared" si="6"/>
        <v>12.305195267945166</v>
      </c>
      <c r="N155" s="6">
        <f t="shared" si="6"/>
        <v>72.667050176744098</v>
      </c>
      <c r="O155" s="9"/>
      <c r="P155" s="9"/>
      <c r="Q155" s="5">
        <f t="shared" si="6"/>
        <v>4.4898249058836173E-2</v>
      </c>
      <c r="R155" s="5">
        <f t="shared" si="6"/>
        <v>0.98385977635783228</v>
      </c>
      <c r="S155" s="6">
        <f>STDEV(S2:S150)</f>
        <v>0.30499714066520933</v>
      </c>
      <c r="T155" s="6">
        <f>STDEV(T2:T150)</f>
        <v>2.6480524195779771</v>
      </c>
      <c r="U155" s="6"/>
      <c r="V155" s="6"/>
      <c r="W155" s="9">
        <f t="shared" ref="W155:AJ155" si="7">STDEV(W2:W150)</f>
        <v>0.11333131305388808</v>
      </c>
      <c r="X155" s="9">
        <f t="shared" si="7"/>
        <v>23.028625042226235</v>
      </c>
      <c r="Y155" s="6">
        <f t="shared" si="7"/>
        <v>23.247591062217143</v>
      </c>
      <c r="Z155" s="6">
        <f t="shared" si="7"/>
        <v>12.495870777675913</v>
      </c>
      <c r="AA155" s="9">
        <f t="shared" si="7"/>
        <v>7.0811777789815636E-2</v>
      </c>
      <c r="AB155" s="9">
        <f t="shared" si="7"/>
        <v>12.190363992161821</v>
      </c>
      <c r="AC155" s="6">
        <f t="shared" si="7"/>
        <v>8.7656204505222277</v>
      </c>
      <c r="AD155" s="6">
        <f t="shared" si="7"/>
        <v>18.555116782278329</v>
      </c>
      <c r="AE155" s="9">
        <f t="shared" si="7"/>
        <v>0.13854258992051638</v>
      </c>
      <c r="AF155" s="9">
        <f t="shared" si="7"/>
        <v>25.037837938986623</v>
      </c>
      <c r="AG155" s="6">
        <f t="shared" si="7"/>
        <v>79.6045259210333</v>
      </c>
      <c r="AH155" s="6">
        <f t="shared" si="7"/>
        <v>195.62338074013184</v>
      </c>
      <c r="AI155" s="9">
        <f t="shared" si="7"/>
        <v>0.13294928127192712</v>
      </c>
      <c r="AJ155" s="9">
        <f t="shared" si="7"/>
        <v>15.119324387307296</v>
      </c>
      <c r="AK155" s="6">
        <f t="shared" ref="AK155:AL155" si="8">STDEV(AK2:AK150)</f>
        <v>29.701665099483353</v>
      </c>
      <c r="AL155" s="6">
        <f t="shared" si="8"/>
        <v>170.31668754684313</v>
      </c>
    </row>
    <row r="157" spans="1:38" x14ac:dyDescent="0.35">
      <c r="A157" s="5" t="s">
        <v>1503</v>
      </c>
      <c r="E157" s="17" t="s">
        <v>1487</v>
      </c>
      <c r="F157">
        <f>COUNT(F7:F29)</f>
        <v>23</v>
      </c>
      <c r="G157">
        <f t="shared" ref="G157:N157" si="9">COUNT(G7:G29)</f>
        <v>23</v>
      </c>
      <c r="H157">
        <f t="shared" si="9"/>
        <v>23</v>
      </c>
      <c r="I157">
        <f t="shared" si="9"/>
        <v>23</v>
      </c>
      <c r="J157">
        <f t="shared" si="9"/>
        <v>23</v>
      </c>
      <c r="K157">
        <f t="shared" si="9"/>
        <v>23</v>
      </c>
      <c r="L157">
        <f t="shared" si="9"/>
        <v>23</v>
      </c>
      <c r="M157">
        <f t="shared" si="9"/>
        <v>23</v>
      </c>
      <c r="N157">
        <f t="shared" si="9"/>
        <v>23</v>
      </c>
      <c r="Q157">
        <f t="shared" ref="Q157:T157" si="10">COUNT(Q7:Q29)</f>
        <v>23</v>
      </c>
      <c r="R157">
        <f t="shared" si="10"/>
        <v>23</v>
      </c>
      <c r="S157">
        <f t="shared" si="10"/>
        <v>23</v>
      </c>
      <c r="T157">
        <f t="shared" si="10"/>
        <v>23</v>
      </c>
      <c r="W157">
        <f t="shared" ref="W157:AL157" si="11">COUNT(W7:W29)</f>
        <v>23</v>
      </c>
      <c r="X157">
        <f t="shared" si="11"/>
        <v>23</v>
      </c>
      <c r="Y157">
        <f t="shared" si="11"/>
        <v>23</v>
      </c>
      <c r="Z157">
        <f t="shared" si="11"/>
        <v>23</v>
      </c>
      <c r="AA157">
        <f t="shared" si="11"/>
        <v>23</v>
      </c>
      <c r="AB157">
        <f t="shared" si="11"/>
        <v>23</v>
      </c>
      <c r="AC157">
        <f t="shared" si="11"/>
        <v>23</v>
      </c>
      <c r="AD157">
        <f t="shared" si="11"/>
        <v>23</v>
      </c>
      <c r="AE157">
        <f t="shared" si="11"/>
        <v>23</v>
      </c>
      <c r="AF157">
        <f t="shared" si="11"/>
        <v>23</v>
      </c>
      <c r="AG157">
        <f t="shared" si="11"/>
        <v>23</v>
      </c>
      <c r="AH157">
        <f t="shared" si="11"/>
        <v>23</v>
      </c>
      <c r="AI157">
        <f t="shared" si="11"/>
        <v>23</v>
      </c>
      <c r="AJ157">
        <f t="shared" si="11"/>
        <v>23</v>
      </c>
      <c r="AK157">
        <f t="shared" si="11"/>
        <v>23</v>
      </c>
      <c r="AL157">
        <f t="shared" si="11"/>
        <v>23</v>
      </c>
    </row>
    <row r="158" spans="1:38" x14ac:dyDescent="0.35">
      <c r="A158" s="5" t="s">
        <v>1504</v>
      </c>
      <c r="F158">
        <f>AVERAGE(F7:F29)</f>
        <v>585.04347826086962</v>
      </c>
      <c r="G158">
        <f t="shared" ref="G158:N158" si="12">AVERAGE(G7:G29)</f>
        <v>0.22689130434782612</v>
      </c>
      <c r="H158">
        <f t="shared" si="12"/>
        <v>0.27803478260869563</v>
      </c>
      <c r="I158">
        <f t="shared" si="12"/>
        <v>18.953582608695651</v>
      </c>
      <c r="J158">
        <f t="shared" si="12"/>
        <v>110.95652173913044</v>
      </c>
      <c r="K158">
        <f t="shared" si="12"/>
        <v>0.19586521739130436</v>
      </c>
      <c r="L158">
        <f t="shared" si="12"/>
        <v>7.4447000000000001</v>
      </c>
      <c r="M158">
        <f t="shared" si="12"/>
        <v>27.260869565217391</v>
      </c>
      <c r="N158">
        <f t="shared" si="12"/>
        <v>365.39130434782606</v>
      </c>
      <c r="Q158">
        <f t="shared" ref="Q158:T158" si="13">AVERAGE(Q7:Q29)</f>
        <v>0.12915217391304343</v>
      </c>
      <c r="R158">
        <f t="shared" si="13"/>
        <v>0</v>
      </c>
      <c r="S158">
        <f t="shared" si="13"/>
        <v>0</v>
      </c>
      <c r="T158">
        <f t="shared" si="13"/>
        <v>36.521739130434781</v>
      </c>
      <c r="W158">
        <f t="shared" ref="W158:AL158" si="14">AVERAGE(W7:W29)</f>
        <v>0.56613913043478259</v>
      </c>
      <c r="X158">
        <f t="shared" si="14"/>
        <v>64.067195652173908</v>
      </c>
      <c r="Y158">
        <f t="shared" si="14"/>
        <v>64.043478260869563</v>
      </c>
      <c r="Z158">
        <f t="shared" si="14"/>
        <v>99.956521739130437</v>
      </c>
      <c r="AA158">
        <f t="shared" si="14"/>
        <v>0.38564782608695652</v>
      </c>
      <c r="AB158">
        <f t="shared" si="14"/>
        <v>23.918221739130434</v>
      </c>
      <c r="AC158">
        <f t="shared" si="14"/>
        <v>16.826086956521738</v>
      </c>
      <c r="AD158">
        <f t="shared" si="14"/>
        <v>70.347826086956516</v>
      </c>
      <c r="AE158">
        <f t="shared" si="14"/>
        <v>0.56891739130434782</v>
      </c>
      <c r="AF158">
        <f t="shared" si="14"/>
        <v>64.594547826086952</v>
      </c>
      <c r="AG158">
        <f t="shared" si="14"/>
        <v>66.869565217391298</v>
      </c>
      <c r="AH158">
        <f t="shared" si="14"/>
        <v>103.26086956521739</v>
      </c>
      <c r="AI158">
        <f t="shared" si="14"/>
        <v>4.2995652173913046E-2</v>
      </c>
      <c r="AJ158" s="18">
        <f t="shared" si="14"/>
        <v>0</v>
      </c>
      <c r="AK158">
        <f t="shared" si="14"/>
        <v>0</v>
      </c>
      <c r="AL158">
        <f t="shared" si="14"/>
        <v>9.6086956521739122</v>
      </c>
    </row>
  </sheetData>
  <sortState xmlns:xlrd2="http://schemas.microsoft.com/office/spreadsheetml/2017/richdata2" ref="A2:AL150">
    <sortCondition descending="1" ref="D1:D150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238"/>
  <sheetViews>
    <sheetView workbookViewId="0">
      <pane ySplit="1" topLeftCell="A229" activePane="bottomLeft" state="frozen"/>
      <selection pane="bottomLeft" activeCell="H97" sqref="H97"/>
    </sheetView>
  </sheetViews>
  <sheetFormatPr defaultRowHeight="14.5" x14ac:dyDescent="0.35"/>
  <cols>
    <col min="2" max="2" width="12" customWidth="1"/>
    <col min="3" max="3" width="14" customWidth="1"/>
  </cols>
  <sheetData>
    <row r="1" spans="1:28" ht="58" x14ac:dyDescent="0.35">
      <c r="A1" s="12" t="s">
        <v>1304</v>
      </c>
      <c r="B1" s="2" t="s">
        <v>325</v>
      </c>
      <c r="C1" s="2" t="s">
        <v>326</v>
      </c>
      <c r="D1" s="2" t="s">
        <v>327</v>
      </c>
      <c r="E1" s="2" t="s">
        <v>328</v>
      </c>
      <c r="F1" s="2" t="s">
        <v>293</v>
      </c>
      <c r="G1" s="3" t="s">
        <v>291</v>
      </c>
      <c r="H1" s="3" t="s">
        <v>292</v>
      </c>
      <c r="I1" s="3" t="s">
        <v>294</v>
      </c>
      <c r="J1" s="3" t="s">
        <v>295</v>
      </c>
      <c r="K1" s="3" t="s">
        <v>302</v>
      </c>
      <c r="L1" s="3" t="s">
        <v>303</v>
      </c>
      <c r="M1" s="3" t="s">
        <v>304</v>
      </c>
      <c r="N1" s="3" t="s">
        <v>305</v>
      </c>
      <c r="O1" s="3" t="s">
        <v>306</v>
      </c>
      <c r="P1" s="3" t="s">
        <v>307</v>
      </c>
      <c r="Q1" s="3" t="s">
        <v>308</v>
      </c>
      <c r="R1" s="3" t="s">
        <v>309</v>
      </c>
      <c r="S1" s="3" t="s">
        <v>310</v>
      </c>
      <c r="T1" s="3" t="s">
        <v>311</v>
      </c>
      <c r="U1" s="3" t="s">
        <v>316</v>
      </c>
      <c r="V1" s="3" t="s">
        <v>317</v>
      </c>
      <c r="W1" s="3" t="s">
        <v>318</v>
      </c>
      <c r="X1" s="3" t="s">
        <v>319</v>
      </c>
      <c r="Y1" s="3" t="s">
        <v>320</v>
      </c>
      <c r="Z1" s="3" t="s">
        <v>321</v>
      </c>
      <c r="AA1" s="3" t="s">
        <v>322</v>
      </c>
      <c r="AB1" s="3" t="s">
        <v>323</v>
      </c>
    </row>
    <row r="2" spans="1:28" x14ac:dyDescent="0.35">
      <c r="A2" t="s">
        <v>1004</v>
      </c>
      <c r="B2" t="s">
        <v>734</v>
      </c>
      <c r="C2" t="s">
        <v>1005</v>
      </c>
      <c r="D2" t="s">
        <v>1436</v>
      </c>
      <c r="E2" t="s">
        <v>1006</v>
      </c>
      <c r="F2">
        <v>397</v>
      </c>
      <c r="G2">
        <v>7.6499999999999999E-2</v>
      </c>
      <c r="H2">
        <v>0.1313</v>
      </c>
      <c r="I2">
        <v>0.75570000000000004</v>
      </c>
      <c r="J2">
        <v>3</v>
      </c>
      <c r="K2">
        <v>0.1242</v>
      </c>
      <c r="L2">
        <v>0.54500000000000004</v>
      </c>
      <c r="M2">
        <v>2</v>
      </c>
      <c r="N2">
        <v>367</v>
      </c>
      <c r="O2">
        <v>18</v>
      </c>
      <c r="P2">
        <v>384</v>
      </c>
      <c r="Q2">
        <v>0.3669</v>
      </c>
      <c r="R2">
        <v>5.8823999999999996</v>
      </c>
      <c r="S2">
        <v>1</v>
      </c>
      <c r="T2">
        <v>17</v>
      </c>
      <c r="U2">
        <v>0.3669</v>
      </c>
      <c r="V2">
        <v>5.8823999999999996</v>
      </c>
      <c r="W2">
        <v>1</v>
      </c>
      <c r="X2">
        <v>17</v>
      </c>
      <c r="Y2">
        <v>2.3099999999999999E-2</v>
      </c>
      <c r="Z2">
        <v>0</v>
      </c>
      <c r="AA2">
        <v>0</v>
      </c>
      <c r="AB2">
        <v>13</v>
      </c>
    </row>
    <row r="3" spans="1:28" x14ac:dyDescent="0.35">
      <c r="A3" t="s">
        <v>1023</v>
      </c>
      <c r="B3" t="s">
        <v>1018</v>
      </c>
      <c r="C3" t="s">
        <v>1024</v>
      </c>
      <c r="D3" t="s">
        <v>1436</v>
      </c>
      <c r="E3" t="s">
        <v>1006</v>
      </c>
      <c r="F3">
        <v>434</v>
      </c>
      <c r="G3">
        <v>9.0899999999999995E-2</v>
      </c>
      <c r="H3">
        <v>0.1439</v>
      </c>
      <c r="I3">
        <v>1.3825000000000001</v>
      </c>
      <c r="J3">
        <v>6</v>
      </c>
      <c r="K3">
        <v>0.1283</v>
      </c>
      <c r="L3">
        <v>0.54500000000000004</v>
      </c>
      <c r="M3">
        <v>2</v>
      </c>
      <c r="N3">
        <v>367</v>
      </c>
      <c r="O3">
        <v>31</v>
      </c>
      <c r="P3">
        <v>397</v>
      </c>
      <c r="Q3">
        <v>0.3725</v>
      </c>
      <c r="R3">
        <v>13.333299999999999</v>
      </c>
      <c r="S3">
        <v>4</v>
      </c>
      <c r="T3">
        <v>30</v>
      </c>
      <c r="U3">
        <v>0.3725</v>
      </c>
      <c r="V3">
        <v>13.333299999999999</v>
      </c>
      <c r="W3">
        <v>4</v>
      </c>
      <c r="X3">
        <v>30</v>
      </c>
      <c r="Y3">
        <v>0.1137</v>
      </c>
      <c r="Z3">
        <v>0</v>
      </c>
      <c r="AA3">
        <v>0</v>
      </c>
      <c r="AB3">
        <v>37</v>
      </c>
    </row>
    <row r="4" spans="1:28" x14ac:dyDescent="0.35">
      <c r="A4" t="s">
        <v>1092</v>
      </c>
      <c r="B4" t="s">
        <v>906</v>
      </c>
      <c r="C4" t="s">
        <v>1093</v>
      </c>
      <c r="D4" t="s">
        <v>1436</v>
      </c>
      <c r="E4" t="s">
        <v>1094</v>
      </c>
      <c r="F4">
        <v>518</v>
      </c>
      <c r="G4">
        <v>0.1424</v>
      </c>
      <c r="H4">
        <v>0.2324</v>
      </c>
      <c r="I4">
        <v>15.444000000000001</v>
      </c>
      <c r="J4">
        <v>80</v>
      </c>
      <c r="K4">
        <v>0.1401</v>
      </c>
      <c r="L4">
        <v>1.9074</v>
      </c>
      <c r="M4">
        <v>7</v>
      </c>
      <c r="N4">
        <v>367</v>
      </c>
      <c r="O4">
        <v>115</v>
      </c>
      <c r="P4">
        <v>481</v>
      </c>
      <c r="Q4">
        <v>0.54569999999999996</v>
      </c>
      <c r="R4">
        <v>59</v>
      </c>
      <c r="S4">
        <v>59</v>
      </c>
      <c r="T4">
        <v>100</v>
      </c>
      <c r="U4">
        <v>0.56789999999999996</v>
      </c>
      <c r="V4">
        <v>64.0351</v>
      </c>
      <c r="W4">
        <v>73</v>
      </c>
      <c r="X4">
        <v>114</v>
      </c>
      <c r="Y4">
        <v>0.1143</v>
      </c>
      <c r="Z4">
        <v>0</v>
      </c>
      <c r="AA4">
        <v>0</v>
      </c>
      <c r="AB4">
        <v>37</v>
      </c>
    </row>
    <row r="5" spans="1:28" x14ac:dyDescent="0.35">
      <c r="A5" t="s">
        <v>1159</v>
      </c>
      <c r="B5" t="s">
        <v>906</v>
      </c>
      <c r="C5" t="s">
        <v>1160</v>
      </c>
      <c r="D5" t="s">
        <v>1436</v>
      </c>
      <c r="E5" t="s">
        <v>1094</v>
      </c>
      <c r="F5">
        <v>522</v>
      </c>
      <c r="G5">
        <v>0.15540000000000001</v>
      </c>
      <c r="H5">
        <v>0.28899999999999998</v>
      </c>
      <c r="I5">
        <v>21.647500000000001</v>
      </c>
      <c r="J5">
        <v>113</v>
      </c>
      <c r="K5">
        <v>0.14680000000000001</v>
      </c>
      <c r="L5">
        <v>0.27250000000000002</v>
      </c>
      <c r="M5">
        <v>1</v>
      </c>
      <c r="N5">
        <v>367</v>
      </c>
      <c r="O5">
        <v>119</v>
      </c>
      <c r="P5">
        <v>485</v>
      </c>
      <c r="Q5">
        <v>0.78369999999999995</v>
      </c>
      <c r="R5">
        <v>94</v>
      </c>
      <c r="S5">
        <v>94</v>
      </c>
      <c r="T5">
        <v>100</v>
      </c>
      <c r="U5">
        <v>0.78600000000000003</v>
      </c>
      <c r="V5">
        <v>94.915300000000002</v>
      </c>
      <c r="W5">
        <v>112</v>
      </c>
      <c r="X5">
        <v>118</v>
      </c>
      <c r="Y5">
        <v>0.11409999999999999</v>
      </c>
      <c r="Z5">
        <v>0</v>
      </c>
      <c r="AA5">
        <v>0</v>
      </c>
      <c r="AB5">
        <v>37</v>
      </c>
    </row>
    <row r="6" spans="1:28" x14ac:dyDescent="0.35">
      <c r="A6" t="s">
        <v>1257</v>
      </c>
      <c r="B6" t="s">
        <v>333</v>
      </c>
      <c r="C6" t="s">
        <v>1258</v>
      </c>
      <c r="D6" t="s">
        <v>1436</v>
      </c>
      <c r="E6" t="s">
        <v>1094</v>
      </c>
      <c r="F6">
        <v>400</v>
      </c>
      <c r="G6">
        <v>7.0400000000000004E-2</v>
      </c>
      <c r="H6">
        <v>0.10979999999999999</v>
      </c>
      <c r="I6">
        <v>0.25</v>
      </c>
      <c r="J6">
        <v>1</v>
      </c>
      <c r="K6">
        <v>0.1111</v>
      </c>
      <c r="L6">
        <v>0.2732</v>
      </c>
      <c r="M6">
        <v>1</v>
      </c>
      <c r="N6">
        <v>366</v>
      </c>
      <c r="O6">
        <v>6</v>
      </c>
      <c r="P6">
        <v>371</v>
      </c>
      <c r="Q6" t="s">
        <v>5</v>
      </c>
      <c r="R6" t="s">
        <v>5</v>
      </c>
      <c r="S6" t="s">
        <v>5</v>
      </c>
      <c r="T6" t="s">
        <v>5</v>
      </c>
      <c r="U6">
        <v>5.2499999999999998E-2</v>
      </c>
      <c r="V6">
        <v>0</v>
      </c>
      <c r="W6">
        <v>0</v>
      </c>
      <c r="X6">
        <v>5</v>
      </c>
      <c r="Y6">
        <v>0.1027</v>
      </c>
      <c r="Z6">
        <v>0</v>
      </c>
      <c r="AA6">
        <v>0</v>
      </c>
      <c r="AB6">
        <v>29</v>
      </c>
    </row>
    <row r="7" spans="1:28" x14ac:dyDescent="0.35">
      <c r="A7" t="s">
        <v>1263</v>
      </c>
      <c r="B7" t="s">
        <v>898</v>
      </c>
      <c r="C7" t="s">
        <v>1264</v>
      </c>
      <c r="D7" t="s">
        <v>1436</v>
      </c>
      <c r="E7" t="s">
        <v>1094</v>
      </c>
      <c r="F7">
        <v>414</v>
      </c>
      <c r="G7">
        <v>7.6499999999999999E-2</v>
      </c>
      <c r="H7">
        <v>0.12379999999999999</v>
      </c>
      <c r="I7">
        <v>1.4493</v>
      </c>
      <c r="J7">
        <v>6</v>
      </c>
      <c r="K7">
        <v>0.1172</v>
      </c>
      <c r="L7">
        <v>0.54500000000000004</v>
      </c>
      <c r="M7">
        <v>2</v>
      </c>
      <c r="N7">
        <v>367</v>
      </c>
      <c r="O7">
        <v>11</v>
      </c>
      <c r="P7">
        <v>377</v>
      </c>
      <c r="Q7" t="s">
        <v>5</v>
      </c>
      <c r="R7" t="s">
        <v>5</v>
      </c>
      <c r="S7" t="s">
        <v>5</v>
      </c>
      <c r="T7" t="s">
        <v>5</v>
      </c>
      <c r="U7">
        <v>0.40250000000000002</v>
      </c>
      <c r="V7">
        <v>40</v>
      </c>
      <c r="W7">
        <v>4</v>
      </c>
      <c r="X7">
        <v>10</v>
      </c>
      <c r="Y7">
        <v>0.11409999999999999</v>
      </c>
      <c r="Z7">
        <v>0</v>
      </c>
      <c r="AA7">
        <v>0</v>
      </c>
      <c r="AB7">
        <v>37</v>
      </c>
    </row>
    <row r="8" spans="1:28" x14ac:dyDescent="0.35">
      <c r="A8" t="s">
        <v>1276</v>
      </c>
      <c r="B8" t="s">
        <v>1289</v>
      </c>
      <c r="C8" t="s">
        <v>1277</v>
      </c>
      <c r="D8" t="s">
        <v>1278</v>
      </c>
      <c r="E8" t="s">
        <v>1279</v>
      </c>
      <c r="F8">
        <v>474</v>
      </c>
      <c r="G8">
        <v>0.41489999999999999</v>
      </c>
      <c r="H8">
        <v>0.45929999999999999</v>
      </c>
      <c r="I8">
        <v>39.873399999999997</v>
      </c>
      <c r="J8">
        <v>189</v>
      </c>
      <c r="K8">
        <v>0.33639999999999998</v>
      </c>
      <c r="L8">
        <v>13.772500000000001</v>
      </c>
      <c r="M8">
        <v>23</v>
      </c>
      <c r="N8">
        <v>167</v>
      </c>
      <c r="O8">
        <v>115</v>
      </c>
      <c r="P8">
        <v>281</v>
      </c>
      <c r="Q8">
        <v>0.79920000000000002</v>
      </c>
      <c r="R8">
        <v>99</v>
      </c>
      <c r="S8">
        <v>99</v>
      </c>
      <c r="T8">
        <v>100</v>
      </c>
      <c r="U8">
        <v>0.81169999999999998</v>
      </c>
      <c r="V8">
        <v>99.122799999999998</v>
      </c>
      <c r="W8">
        <v>113</v>
      </c>
      <c r="X8">
        <v>114</v>
      </c>
      <c r="Y8">
        <v>0.3574</v>
      </c>
      <c r="Z8">
        <v>27.461099999999998</v>
      </c>
      <c r="AA8">
        <v>53</v>
      </c>
      <c r="AB8">
        <v>193</v>
      </c>
    </row>
    <row r="9" spans="1:28" x14ac:dyDescent="0.35">
      <c r="A9" s="4" t="s">
        <v>896</v>
      </c>
      <c r="B9" s="4" t="s">
        <v>734</v>
      </c>
      <c r="C9" s="4" t="s">
        <v>2</v>
      </c>
      <c r="D9" s="4" t="s">
        <v>3</v>
      </c>
      <c r="E9" s="4" t="s">
        <v>4</v>
      </c>
      <c r="F9" s="4">
        <v>397</v>
      </c>
      <c r="G9" s="4">
        <v>0.1229</v>
      </c>
      <c r="H9" s="4">
        <v>0.16209999999999999</v>
      </c>
      <c r="I9" s="4">
        <v>1.0076000000000001</v>
      </c>
      <c r="J9" s="4">
        <v>4</v>
      </c>
      <c r="K9" s="4">
        <v>0.15909999999999999</v>
      </c>
      <c r="L9" s="4">
        <v>1.6667000000000001</v>
      </c>
      <c r="M9" s="4">
        <v>4</v>
      </c>
      <c r="N9" s="4">
        <v>240</v>
      </c>
      <c r="O9" s="4">
        <v>121</v>
      </c>
      <c r="P9" s="4">
        <v>360</v>
      </c>
      <c r="Q9" s="4">
        <v>0.1943</v>
      </c>
      <c r="R9" s="4">
        <v>0</v>
      </c>
      <c r="S9" s="4">
        <v>0</v>
      </c>
      <c r="T9" s="4">
        <v>100</v>
      </c>
      <c r="U9" s="4">
        <v>0.19040000000000001</v>
      </c>
      <c r="V9" s="4">
        <v>0</v>
      </c>
      <c r="W9" s="4">
        <v>0</v>
      </c>
      <c r="X9" s="4">
        <v>120</v>
      </c>
      <c r="Y9" s="4">
        <v>9.0399999999999994E-2</v>
      </c>
      <c r="Z9" s="4">
        <v>0</v>
      </c>
      <c r="AA9" s="4">
        <v>0</v>
      </c>
      <c r="AB9" s="4">
        <v>37</v>
      </c>
    </row>
    <row r="10" spans="1:28" x14ac:dyDescent="0.35">
      <c r="A10" s="4" t="s">
        <v>908</v>
      </c>
      <c r="B10" s="4" t="s">
        <v>734</v>
      </c>
      <c r="C10" s="4" t="s">
        <v>909</v>
      </c>
      <c r="D10" s="4" t="s">
        <v>3</v>
      </c>
      <c r="E10" s="4" t="s">
        <v>4</v>
      </c>
      <c r="F10" s="4">
        <v>409</v>
      </c>
      <c r="G10" s="4">
        <v>7.8E-2</v>
      </c>
      <c r="H10" s="4">
        <v>0.1192</v>
      </c>
      <c r="I10" s="4">
        <v>1.956</v>
      </c>
      <c r="J10" s="4">
        <v>8</v>
      </c>
      <c r="K10" s="4">
        <v>0.124</v>
      </c>
      <c r="L10" s="4">
        <v>2.1798000000000002</v>
      </c>
      <c r="M10" s="4">
        <v>8</v>
      </c>
      <c r="N10" s="4">
        <v>367</v>
      </c>
      <c r="O10" s="4">
        <v>6</v>
      </c>
      <c r="P10" s="4">
        <v>372</v>
      </c>
      <c r="Q10" s="4" t="s">
        <v>5</v>
      </c>
      <c r="R10" s="4" t="s">
        <v>5</v>
      </c>
      <c r="S10" s="4" t="s">
        <v>5</v>
      </c>
      <c r="T10" s="4" t="s">
        <v>5</v>
      </c>
      <c r="U10" s="4">
        <v>4.4600000000000001E-2</v>
      </c>
      <c r="V10" s="4">
        <v>0</v>
      </c>
      <c r="W10" s="4">
        <v>0</v>
      </c>
      <c r="X10" s="4">
        <v>5</v>
      </c>
      <c r="Y10" s="4">
        <v>8.1699999999999995E-2</v>
      </c>
      <c r="Z10" s="4">
        <v>0</v>
      </c>
      <c r="AA10" s="4">
        <v>0</v>
      </c>
      <c r="AB10" s="4">
        <v>37</v>
      </c>
    </row>
    <row r="11" spans="1:28" x14ac:dyDescent="0.35">
      <c r="A11" s="4" t="s">
        <v>998</v>
      </c>
      <c r="B11" s="4" t="s">
        <v>333</v>
      </c>
      <c r="C11" s="4" t="s">
        <v>21</v>
      </c>
      <c r="D11" s="4" t="s">
        <v>3</v>
      </c>
      <c r="E11" s="4" t="s">
        <v>9</v>
      </c>
      <c r="F11" s="4">
        <v>524</v>
      </c>
      <c r="G11" s="4">
        <v>0.1424</v>
      </c>
      <c r="H11" s="4">
        <v>0.2828</v>
      </c>
      <c r="I11" s="4">
        <v>22.519100000000002</v>
      </c>
      <c r="J11" s="4">
        <v>118</v>
      </c>
      <c r="K11" s="4">
        <v>0.13289999999999999</v>
      </c>
      <c r="L11" s="4">
        <v>0.27250000000000002</v>
      </c>
      <c r="M11" s="4">
        <v>1</v>
      </c>
      <c r="N11" s="4">
        <v>367</v>
      </c>
      <c r="O11" s="4">
        <v>121</v>
      </c>
      <c r="P11" s="4">
        <v>487</v>
      </c>
      <c r="Q11" s="4">
        <v>0.80249999999999999</v>
      </c>
      <c r="R11" s="4">
        <v>97</v>
      </c>
      <c r="S11" s="4">
        <v>97</v>
      </c>
      <c r="T11" s="4">
        <v>100</v>
      </c>
      <c r="U11" s="4">
        <v>0.79600000000000004</v>
      </c>
      <c r="V11" s="4">
        <v>97.5</v>
      </c>
      <c r="W11" s="4">
        <v>117</v>
      </c>
      <c r="X11" s="4">
        <v>120</v>
      </c>
      <c r="Y11" s="4">
        <v>0.1056</v>
      </c>
      <c r="Z11" s="4">
        <v>0</v>
      </c>
      <c r="AA11" s="4">
        <v>0</v>
      </c>
      <c r="AB11" s="4">
        <v>37</v>
      </c>
    </row>
    <row r="12" spans="1:28" x14ac:dyDescent="0.35">
      <c r="A12" s="4" t="s">
        <v>1017</v>
      </c>
      <c r="B12" s="4" t="s">
        <v>1018</v>
      </c>
      <c r="C12" s="4" t="s">
        <v>66</v>
      </c>
      <c r="D12" s="4" t="s">
        <v>3</v>
      </c>
      <c r="E12" s="4" t="s">
        <v>67</v>
      </c>
      <c r="F12" s="4">
        <v>520</v>
      </c>
      <c r="G12" s="4">
        <v>0.1336</v>
      </c>
      <c r="H12" s="4">
        <v>0.25800000000000001</v>
      </c>
      <c r="I12" s="4">
        <v>20.961500000000001</v>
      </c>
      <c r="J12" s="4">
        <v>109</v>
      </c>
      <c r="K12" s="4">
        <v>0.1227</v>
      </c>
      <c r="L12" s="4">
        <v>0</v>
      </c>
      <c r="M12" s="4">
        <v>0</v>
      </c>
      <c r="N12" s="4">
        <v>367</v>
      </c>
      <c r="O12" s="4">
        <v>117</v>
      </c>
      <c r="P12" s="4">
        <v>483</v>
      </c>
      <c r="Q12" s="4">
        <v>0.72189999999999999</v>
      </c>
      <c r="R12" s="4">
        <v>93</v>
      </c>
      <c r="S12" s="4">
        <v>93</v>
      </c>
      <c r="T12" s="4">
        <v>100</v>
      </c>
      <c r="U12" s="4">
        <v>0.72989999999999999</v>
      </c>
      <c r="V12" s="4">
        <v>93.965500000000006</v>
      </c>
      <c r="W12" s="4">
        <v>109</v>
      </c>
      <c r="X12" s="4">
        <v>116</v>
      </c>
      <c r="Y12" s="4">
        <v>0.12</v>
      </c>
      <c r="Z12" s="4">
        <v>0</v>
      </c>
      <c r="AA12" s="4">
        <v>0</v>
      </c>
      <c r="AB12" s="4">
        <v>37</v>
      </c>
    </row>
    <row r="13" spans="1:28" x14ac:dyDescent="0.35">
      <c r="A13" s="4" t="s">
        <v>1019</v>
      </c>
      <c r="B13" s="4" t="s">
        <v>1018</v>
      </c>
      <c r="C13" s="4" t="s">
        <v>70</v>
      </c>
      <c r="D13" s="4" t="s">
        <v>3</v>
      </c>
      <c r="E13" s="4" t="s">
        <v>4</v>
      </c>
      <c r="F13" s="4">
        <v>409</v>
      </c>
      <c r="G13" s="4">
        <v>9.2899999999999996E-2</v>
      </c>
      <c r="H13" s="4">
        <v>0.13420000000000001</v>
      </c>
      <c r="I13" s="4">
        <v>3.6675</v>
      </c>
      <c r="J13" s="4">
        <v>15</v>
      </c>
      <c r="K13" s="4">
        <v>0.13800000000000001</v>
      </c>
      <c r="L13" s="4">
        <v>4.0872000000000002</v>
      </c>
      <c r="M13" s="4">
        <v>15</v>
      </c>
      <c r="N13" s="4">
        <v>367</v>
      </c>
      <c r="O13" s="4">
        <v>6</v>
      </c>
      <c r="P13" s="4">
        <v>372</v>
      </c>
      <c r="Q13" s="4" t="s">
        <v>5</v>
      </c>
      <c r="R13" s="4" t="s">
        <v>5</v>
      </c>
      <c r="S13" s="4" t="s">
        <v>5</v>
      </c>
      <c r="T13" s="4" t="s">
        <v>5</v>
      </c>
      <c r="U13" s="4">
        <v>5.1799999999999999E-2</v>
      </c>
      <c r="V13" s="4">
        <v>0</v>
      </c>
      <c r="W13" s="4">
        <v>0</v>
      </c>
      <c r="X13" s="4">
        <v>5</v>
      </c>
      <c r="Y13" s="4">
        <v>0.1079</v>
      </c>
      <c r="Z13" s="4">
        <v>0</v>
      </c>
      <c r="AA13" s="4">
        <v>0</v>
      </c>
      <c r="AB13" s="4">
        <v>37</v>
      </c>
    </row>
    <row r="14" spans="1:28" x14ac:dyDescent="0.35">
      <c r="A14" s="4" t="s">
        <v>1022</v>
      </c>
      <c r="B14" s="4" t="s">
        <v>1018</v>
      </c>
      <c r="C14" s="4" t="s">
        <v>369</v>
      </c>
      <c r="D14" s="4" t="s">
        <v>3</v>
      </c>
      <c r="E14" s="4" t="s">
        <v>4</v>
      </c>
      <c r="F14" s="4">
        <v>523</v>
      </c>
      <c r="G14" s="4">
        <v>0.1399</v>
      </c>
      <c r="H14" s="4">
        <v>0.2777</v>
      </c>
      <c r="I14" s="4">
        <v>21.988499999999998</v>
      </c>
      <c r="J14" s="4">
        <v>115</v>
      </c>
      <c r="K14" s="4">
        <v>0.14050000000000001</v>
      </c>
      <c r="L14" s="4">
        <v>0.54500000000000004</v>
      </c>
      <c r="M14" s="4">
        <v>2</v>
      </c>
      <c r="N14" s="4">
        <v>367</v>
      </c>
      <c r="O14" s="4">
        <v>120</v>
      </c>
      <c r="P14" s="4">
        <v>486</v>
      </c>
      <c r="Q14" s="4">
        <v>0.76600000000000001</v>
      </c>
      <c r="R14" s="4">
        <v>94</v>
      </c>
      <c r="S14" s="4">
        <v>94</v>
      </c>
      <c r="T14" s="4">
        <v>100</v>
      </c>
      <c r="U14" s="4">
        <v>0.76390000000000002</v>
      </c>
      <c r="V14" s="4">
        <v>94.957999999999998</v>
      </c>
      <c r="W14" s="4">
        <v>113</v>
      </c>
      <c r="X14" s="4">
        <v>119</v>
      </c>
      <c r="Y14" s="4">
        <v>7.4300000000000005E-2</v>
      </c>
      <c r="Z14" s="4">
        <v>0</v>
      </c>
      <c r="AA14" s="4">
        <v>0</v>
      </c>
      <c r="AB14" s="4">
        <v>37</v>
      </c>
    </row>
    <row r="15" spans="1:28" x14ac:dyDescent="0.35">
      <c r="A15" s="4" t="s">
        <v>1025</v>
      </c>
      <c r="B15" s="4" t="s">
        <v>1018</v>
      </c>
      <c r="C15" s="4" t="s">
        <v>142</v>
      </c>
      <c r="D15" s="4" t="s">
        <v>3</v>
      </c>
      <c r="E15" s="4" t="s">
        <v>9</v>
      </c>
      <c r="F15" s="4">
        <v>409</v>
      </c>
      <c r="G15" s="4">
        <v>8.1699999999999995E-2</v>
      </c>
      <c r="H15" s="4">
        <v>0.12790000000000001</v>
      </c>
      <c r="I15" s="4">
        <v>3.1785000000000001</v>
      </c>
      <c r="J15" s="4">
        <v>13</v>
      </c>
      <c r="K15" s="4">
        <v>0.13100000000000001</v>
      </c>
      <c r="L15" s="4">
        <v>3.5421999999999998</v>
      </c>
      <c r="M15" s="4">
        <v>13</v>
      </c>
      <c r="N15" s="4">
        <v>367</v>
      </c>
      <c r="O15" s="4">
        <v>6</v>
      </c>
      <c r="P15" s="4">
        <v>372</v>
      </c>
      <c r="Q15" s="4" t="s">
        <v>5</v>
      </c>
      <c r="R15" s="4" t="s">
        <v>5</v>
      </c>
      <c r="S15" s="4" t="s">
        <v>5</v>
      </c>
      <c r="T15" s="4" t="s">
        <v>5</v>
      </c>
      <c r="U15" s="4">
        <v>3.3000000000000002E-2</v>
      </c>
      <c r="V15" s="4">
        <v>0</v>
      </c>
      <c r="W15" s="4">
        <v>0</v>
      </c>
      <c r="X15" s="4">
        <v>5</v>
      </c>
      <c r="Y15" s="4">
        <v>0.1101</v>
      </c>
      <c r="Z15" s="4">
        <v>0</v>
      </c>
      <c r="AA15" s="4">
        <v>0</v>
      </c>
      <c r="AB15" s="4">
        <v>37</v>
      </c>
    </row>
    <row r="16" spans="1:28" x14ac:dyDescent="0.35">
      <c r="A16" s="4" t="s">
        <v>1032</v>
      </c>
      <c r="B16" s="4" t="s">
        <v>906</v>
      </c>
      <c r="C16" s="4" t="s">
        <v>1033</v>
      </c>
      <c r="D16" s="4" t="s">
        <v>3</v>
      </c>
      <c r="E16" s="4" t="s">
        <v>4</v>
      </c>
      <c r="F16" s="4">
        <v>409</v>
      </c>
      <c r="G16" s="4">
        <v>7.8E-2</v>
      </c>
      <c r="H16" s="4">
        <v>0.11799999999999999</v>
      </c>
      <c r="I16" s="4">
        <v>0.48899999999999999</v>
      </c>
      <c r="J16" s="4">
        <v>2</v>
      </c>
      <c r="K16" s="4">
        <v>0.12130000000000001</v>
      </c>
      <c r="L16" s="4">
        <v>0.54500000000000004</v>
      </c>
      <c r="M16" s="4">
        <v>2</v>
      </c>
      <c r="N16" s="4">
        <v>367</v>
      </c>
      <c r="O16" s="4">
        <v>6</v>
      </c>
      <c r="P16" s="4">
        <v>372</v>
      </c>
      <c r="Q16" s="4" t="s">
        <v>5</v>
      </c>
      <c r="R16" s="4" t="s">
        <v>5</v>
      </c>
      <c r="S16" s="4" t="s">
        <v>5</v>
      </c>
      <c r="T16" s="4" t="s">
        <v>5</v>
      </c>
      <c r="U16" s="4">
        <v>4.0500000000000001E-2</v>
      </c>
      <c r="V16" s="4">
        <v>0</v>
      </c>
      <c r="W16" s="4">
        <v>0</v>
      </c>
      <c r="X16" s="4">
        <v>5</v>
      </c>
      <c r="Y16" s="4">
        <v>9.6199999999999994E-2</v>
      </c>
      <c r="Z16" s="4">
        <v>0</v>
      </c>
      <c r="AA16" s="4">
        <v>0</v>
      </c>
      <c r="AB16" s="4">
        <v>37</v>
      </c>
    </row>
    <row r="17" spans="1:28" x14ac:dyDescent="0.35">
      <c r="A17" s="4" t="s">
        <v>1039</v>
      </c>
      <c r="B17" s="4" t="s">
        <v>906</v>
      </c>
      <c r="C17" s="4" t="s">
        <v>8</v>
      </c>
      <c r="D17" s="4" t="s">
        <v>3</v>
      </c>
      <c r="E17" s="4" t="s">
        <v>9</v>
      </c>
      <c r="F17" s="4">
        <v>403</v>
      </c>
      <c r="G17" s="4">
        <v>0.1115</v>
      </c>
      <c r="H17" s="4">
        <v>0.14399999999999999</v>
      </c>
      <c r="I17" s="4">
        <v>1.7370000000000001</v>
      </c>
      <c r="J17" s="4">
        <v>7</v>
      </c>
      <c r="K17" s="4">
        <v>0.13919999999999999</v>
      </c>
      <c r="L17" s="4">
        <v>0.3125</v>
      </c>
      <c r="M17" s="4">
        <v>1</v>
      </c>
      <c r="N17" s="4">
        <v>320</v>
      </c>
      <c r="O17" s="4">
        <v>47</v>
      </c>
      <c r="P17" s="4">
        <v>366</v>
      </c>
      <c r="Q17" s="4">
        <v>0.19800000000000001</v>
      </c>
      <c r="R17" s="4">
        <v>13.0435</v>
      </c>
      <c r="S17" s="4">
        <v>6</v>
      </c>
      <c r="T17" s="4">
        <v>46</v>
      </c>
      <c r="U17" s="4">
        <v>0.19800000000000001</v>
      </c>
      <c r="V17" s="4">
        <v>13.0435</v>
      </c>
      <c r="W17" s="4">
        <v>6</v>
      </c>
      <c r="X17" s="4">
        <v>46</v>
      </c>
      <c r="Y17" s="4">
        <v>0.11899999999999999</v>
      </c>
      <c r="Z17" s="4">
        <v>0</v>
      </c>
      <c r="AA17" s="4">
        <v>0</v>
      </c>
      <c r="AB17" s="4">
        <v>37</v>
      </c>
    </row>
    <row r="18" spans="1:28" x14ac:dyDescent="0.35">
      <c r="A18" s="4" t="s">
        <v>1041</v>
      </c>
      <c r="B18" s="4" t="s">
        <v>333</v>
      </c>
      <c r="C18" s="4" t="s">
        <v>94</v>
      </c>
      <c r="D18" s="4" t="s">
        <v>3</v>
      </c>
      <c r="E18" s="4" t="s">
        <v>9</v>
      </c>
      <c r="F18" s="4">
        <v>507</v>
      </c>
      <c r="G18" s="4">
        <v>0.1424</v>
      </c>
      <c r="H18" s="4">
        <v>0.25940000000000002</v>
      </c>
      <c r="I18" s="4">
        <v>20.118300000000001</v>
      </c>
      <c r="J18" s="4">
        <v>102</v>
      </c>
      <c r="K18" s="4">
        <v>0.13819999999999999</v>
      </c>
      <c r="L18" s="4">
        <v>0.54500000000000004</v>
      </c>
      <c r="M18" s="4">
        <v>2</v>
      </c>
      <c r="N18" s="4">
        <v>367</v>
      </c>
      <c r="O18" s="4">
        <v>104</v>
      </c>
      <c r="P18" s="4">
        <v>470</v>
      </c>
      <c r="Q18" s="4">
        <v>0.74470000000000003</v>
      </c>
      <c r="R18" s="4">
        <v>97</v>
      </c>
      <c r="S18" s="4">
        <v>97</v>
      </c>
      <c r="T18" s="4">
        <v>100</v>
      </c>
      <c r="U18" s="4">
        <v>0.74570000000000003</v>
      </c>
      <c r="V18" s="4">
        <v>97.087400000000002</v>
      </c>
      <c r="W18" s="4">
        <v>100</v>
      </c>
      <c r="X18" s="4">
        <v>103</v>
      </c>
      <c r="Y18" s="4">
        <v>0.1071</v>
      </c>
      <c r="Z18" s="4">
        <v>0</v>
      </c>
      <c r="AA18" s="4">
        <v>0</v>
      </c>
      <c r="AB18" s="4">
        <v>37</v>
      </c>
    </row>
    <row r="19" spans="1:28" x14ac:dyDescent="0.35">
      <c r="A19" s="4" t="s">
        <v>1042</v>
      </c>
      <c r="B19" s="4" t="s">
        <v>333</v>
      </c>
      <c r="C19" s="4" t="s">
        <v>96</v>
      </c>
      <c r="D19" s="4" t="s">
        <v>3</v>
      </c>
      <c r="E19" s="4" t="s">
        <v>9</v>
      </c>
      <c r="F19" s="4">
        <v>429</v>
      </c>
      <c r="G19" s="4">
        <v>7.9899999999999999E-2</v>
      </c>
      <c r="H19" s="4">
        <v>0.13089999999999999</v>
      </c>
      <c r="I19" s="4">
        <v>2.0979000000000001</v>
      </c>
      <c r="J19" s="4">
        <v>9</v>
      </c>
      <c r="K19" s="4">
        <v>0.1178</v>
      </c>
      <c r="L19" s="4">
        <v>0.81740000000000002</v>
      </c>
      <c r="M19" s="4">
        <v>3</v>
      </c>
      <c r="N19" s="4">
        <v>367</v>
      </c>
      <c r="O19" s="4">
        <v>26</v>
      </c>
      <c r="P19" s="4">
        <v>392</v>
      </c>
      <c r="Q19" s="4">
        <v>0.36030000000000001</v>
      </c>
      <c r="R19" s="4">
        <v>24</v>
      </c>
      <c r="S19" s="4">
        <v>6</v>
      </c>
      <c r="T19" s="4">
        <v>25</v>
      </c>
      <c r="U19" s="4">
        <v>0.36030000000000001</v>
      </c>
      <c r="V19" s="4">
        <v>24</v>
      </c>
      <c r="W19" s="4">
        <v>6</v>
      </c>
      <c r="X19" s="4">
        <v>25</v>
      </c>
      <c r="Y19" s="4">
        <v>0.1056</v>
      </c>
      <c r="Z19" s="4">
        <v>0</v>
      </c>
      <c r="AA19" s="4">
        <v>0</v>
      </c>
      <c r="AB19" s="4">
        <v>37</v>
      </c>
    </row>
    <row r="20" spans="1:28" x14ac:dyDescent="0.35">
      <c r="A20" s="4" t="s">
        <v>1043</v>
      </c>
      <c r="B20" s="4" t="s">
        <v>333</v>
      </c>
      <c r="C20" s="4" t="s">
        <v>98</v>
      </c>
      <c r="D20" s="4" t="s">
        <v>3</v>
      </c>
      <c r="E20" s="4" t="s">
        <v>9</v>
      </c>
      <c r="F20" s="4">
        <v>524</v>
      </c>
      <c r="G20" s="4">
        <v>0.1411</v>
      </c>
      <c r="H20" s="4">
        <v>0.2782</v>
      </c>
      <c r="I20" s="4">
        <v>22.328199999999999</v>
      </c>
      <c r="J20" s="4">
        <v>117</v>
      </c>
      <c r="K20" s="4">
        <v>0.13159999999999999</v>
      </c>
      <c r="L20" s="4">
        <v>0.27250000000000002</v>
      </c>
      <c r="M20" s="4">
        <v>1</v>
      </c>
      <c r="N20" s="4">
        <v>367</v>
      </c>
      <c r="O20" s="4">
        <v>121</v>
      </c>
      <c r="P20" s="4">
        <v>487</v>
      </c>
      <c r="Q20" s="4">
        <v>0.78559999999999997</v>
      </c>
      <c r="R20" s="4">
        <v>96</v>
      </c>
      <c r="S20" s="4">
        <v>96</v>
      </c>
      <c r="T20" s="4">
        <v>100</v>
      </c>
      <c r="U20" s="4">
        <v>0.77949999999999997</v>
      </c>
      <c r="V20" s="4">
        <v>96.666700000000006</v>
      </c>
      <c r="W20" s="4">
        <v>116</v>
      </c>
      <c r="X20" s="4">
        <v>120</v>
      </c>
      <c r="Y20" s="4">
        <v>0.1056</v>
      </c>
      <c r="Z20" s="4">
        <v>0</v>
      </c>
      <c r="AA20" s="4">
        <v>0</v>
      </c>
      <c r="AB20" s="4">
        <v>37</v>
      </c>
    </row>
    <row r="21" spans="1:28" x14ac:dyDescent="0.35">
      <c r="A21" s="4" t="s">
        <v>1044</v>
      </c>
      <c r="B21" s="4" t="s">
        <v>333</v>
      </c>
      <c r="C21" s="4" t="s">
        <v>100</v>
      </c>
      <c r="D21" s="4" t="s">
        <v>3</v>
      </c>
      <c r="E21" s="4" t="s">
        <v>9</v>
      </c>
      <c r="F21" s="4">
        <v>524</v>
      </c>
      <c r="G21" s="4">
        <v>0.1424</v>
      </c>
      <c r="H21" s="4">
        <v>0.27850000000000003</v>
      </c>
      <c r="I21" s="4">
        <v>22.1374</v>
      </c>
      <c r="J21" s="4">
        <v>116</v>
      </c>
      <c r="K21" s="4">
        <v>0.13270000000000001</v>
      </c>
      <c r="L21" s="4">
        <v>0.27250000000000002</v>
      </c>
      <c r="M21" s="4">
        <v>1</v>
      </c>
      <c r="N21" s="4">
        <v>367</v>
      </c>
      <c r="O21" s="4">
        <v>121</v>
      </c>
      <c r="P21" s="4">
        <v>487</v>
      </c>
      <c r="Q21" s="4">
        <v>0.78300000000000003</v>
      </c>
      <c r="R21" s="4">
        <v>95</v>
      </c>
      <c r="S21" s="4">
        <v>95</v>
      </c>
      <c r="T21" s="4">
        <v>100</v>
      </c>
      <c r="U21" s="4">
        <v>0.77769999999999995</v>
      </c>
      <c r="V21" s="4">
        <v>95.833299999999994</v>
      </c>
      <c r="W21" s="4">
        <v>115</v>
      </c>
      <c r="X21" s="4">
        <v>120</v>
      </c>
      <c r="Y21" s="4">
        <v>0.1056</v>
      </c>
      <c r="Z21" s="4">
        <v>0</v>
      </c>
      <c r="AA21" s="4">
        <v>0</v>
      </c>
      <c r="AB21" s="4">
        <v>37</v>
      </c>
    </row>
    <row r="22" spans="1:28" x14ac:dyDescent="0.35">
      <c r="A22" s="4" t="s">
        <v>1045</v>
      </c>
      <c r="B22" s="4" t="s">
        <v>333</v>
      </c>
      <c r="C22" s="4" t="s">
        <v>102</v>
      </c>
      <c r="D22" s="4" t="s">
        <v>3</v>
      </c>
      <c r="E22" s="4" t="s">
        <v>9</v>
      </c>
      <c r="F22" s="4">
        <v>475</v>
      </c>
      <c r="G22" s="4">
        <v>0.17910000000000001</v>
      </c>
      <c r="H22" s="4">
        <v>0.30530000000000002</v>
      </c>
      <c r="I22" s="4">
        <v>20.631599999999999</v>
      </c>
      <c r="J22" s="4">
        <v>98</v>
      </c>
      <c r="K22" s="4">
        <v>0.157</v>
      </c>
      <c r="L22" s="4">
        <v>0.6452</v>
      </c>
      <c r="M22" s="4">
        <v>2</v>
      </c>
      <c r="N22" s="4">
        <v>310</v>
      </c>
      <c r="O22" s="4">
        <v>99</v>
      </c>
      <c r="P22" s="4">
        <v>408</v>
      </c>
      <c r="Q22" s="4">
        <v>0.88070000000000004</v>
      </c>
      <c r="R22" s="4">
        <v>97.959199999999996</v>
      </c>
      <c r="S22" s="4">
        <v>96</v>
      </c>
      <c r="T22" s="4">
        <v>98</v>
      </c>
      <c r="U22" s="4">
        <v>0.88070000000000004</v>
      </c>
      <c r="V22" s="4">
        <v>97.959199999999996</v>
      </c>
      <c r="W22" s="4">
        <v>96</v>
      </c>
      <c r="X22" s="4">
        <v>98</v>
      </c>
      <c r="Y22" s="4">
        <v>0.14960000000000001</v>
      </c>
      <c r="Z22" s="4">
        <v>0</v>
      </c>
      <c r="AA22" s="4">
        <v>0</v>
      </c>
      <c r="AB22" s="4">
        <v>67</v>
      </c>
    </row>
    <row r="23" spans="1:28" x14ac:dyDescent="0.35">
      <c r="A23" s="4" t="s">
        <v>1046</v>
      </c>
      <c r="B23" s="4" t="s">
        <v>333</v>
      </c>
      <c r="C23" s="4" t="s">
        <v>104</v>
      </c>
      <c r="D23" s="4" t="s">
        <v>3</v>
      </c>
      <c r="E23" s="4" t="s">
        <v>9</v>
      </c>
      <c r="F23" s="4">
        <v>450</v>
      </c>
      <c r="G23" s="4">
        <v>7.6499999999999999E-2</v>
      </c>
      <c r="H23" s="4">
        <v>0.12189999999999999</v>
      </c>
      <c r="I23" s="4">
        <v>1.5556000000000001</v>
      </c>
      <c r="J23" s="4">
        <v>7</v>
      </c>
      <c r="K23" s="4">
        <v>0.1125</v>
      </c>
      <c r="L23" s="4">
        <v>0.27250000000000002</v>
      </c>
      <c r="M23" s="4">
        <v>1</v>
      </c>
      <c r="N23" s="4">
        <v>367</v>
      </c>
      <c r="O23" s="4">
        <v>47</v>
      </c>
      <c r="P23" s="4">
        <v>413</v>
      </c>
      <c r="Q23" s="4">
        <v>0.2104</v>
      </c>
      <c r="R23" s="4">
        <v>13.0435</v>
      </c>
      <c r="S23" s="4">
        <v>6</v>
      </c>
      <c r="T23" s="4">
        <v>46</v>
      </c>
      <c r="U23" s="4">
        <v>0.2104</v>
      </c>
      <c r="V23" s="4">
        <v>13.0435</v>
      </c>
      <c r="W23" s="4">
        <v>6</v>
      </c>
      <c r="X23" s="4">
        <v>46</v>
      </c>
      <c r="Y23" s="4">
        <v>0.1056</v>
      </c>
      <c r="Z23" s="4">
        <v>0</v>
      </c>
      <c r="AA23" s="4">
        <v>0</v>
      </c>
      <c r="AB23" s="4">
        <v>37</v>
      </c>
    </row>
    <row r="24" spans="1:28" x14ac:dyDescent="0.35">
      <c r="A24" s="4" t="s">
        <v>1047</v>
      </c>
      <c r="B24" s="4" t="s">
        <v>333</v>
      </c>
      <c r="C24" s="4" t="s">
        <v>106</v>
      </c>
      <c r="D24" s="4" t="s">
        <v>3</v>
      </c>
      <c r="E24" s="4" t="s">
        <v>9</v>
      </c>
      <c r="F24" s="4">
        <v>524</v>
      </c>
      <c r="G24" s="4">
        <v>0.1424</v>
      </c>
      <c r="H24" s="4">
        <v>0.2828</v>
      </c>
      <c r="I24" s="4">
        <v>22.519100000000002</v>
      </c>
      <c r="J24" s="4">
        <v>118</v>
      </c>
      <c r="K24" s="4">
        <v>0.13289999999999999</v>
      </c>
      <c r="L24" s="4">
        <v>0.27250000000000002</v>
      </c>
      <c r="M24" s="4">
        <v>1</v>
      </c>
      <c r="N24" s="4">
        <v>367</v>
      </c>
      <c r="O24" s="4">
        <v>121</v>
      </c>
      <c r="P24" s="4">
        <v>487</v>
      </c>
      <c r="Q24" s="4">
        <v>0.80249999999999999</v>
      </c>
      <c r="R24" s="4">
        <v>97</v>
      </c>
      <c r="S24" s="4">
        <v>97</v>
      </c>
      <c r="T24" s="4">
        <v>100</v>
      </c>
      <c r="U24" s="4">
        <v>0.79600000000000004</v>
      </c>
      <c r="V24" s="4">
        <v>97.5</v>
      </c>
      <c r="W24" s="4">
        <v>117</v>
      </c>
      <c r="X24" s="4">
        <v>120</v>
      </c>
      <c r="Y24" s="4">
        <v>0.1056</v>
      </c>
      <c r="Z24" s="4">
        <v>0</v>
      </c>
      <c r="AA24" s="4">
        <v>0</v>
      </c>
      <c r="AB24" s="4">
        <v>37</v>
      </c>
    </row>
    <row r="25" spans="1:28" x14ac:dyDescent="0.35">
      <c r="A25" s="4" t="s">
        <v>1048</v>
      </c>
      <c r="B25" s="4" t="s">
        <v>333</v>
      </c>
      <c r="C25" s="4" t="s">
        <v>108</v>
      </c>
      <c r="D25" s="4" t="s">
        <v>3</v>
      </c>
      <c r="E25" s="4" t="s">
        <v>9</v>
      </c>
      <c r="F25" s="4">
        <v>525</v>
      </c>
      <c r="G25" s="4">
        <v>0.14760000000000001</v>
      </c>
      <c r="H25" s="4">
        <v>0.28000000000000003</v>
      </c>
      <c r="I25" s="4">
        <v>22.095199999999998</v>
      </c>
      <c r="J25" s="4">
        <v>116</v>
      </c>
      <c r="K25" s="4">
        <v>0.13500000000000001</v>
      </c>
      <c r="L25" s="4">
        <v>0.27250000000000002</v>
      </c>
      <c r="M25" s="4">
        <v>1</v>
      </c>
      <c r="N25" s="4">
        <v>367</v>
      </c>
      <c r="O25" s="4">
        <v>122</v>
      </c>
      <c r="P25" s="4">
        <v>488</v>
      </c>
      <c r="Q25" s="4">
        <v>0.78490000000000004</v>
      </c>
      <c r="R25" s="4">
        <v>94</v>
      </c>
      <c r="S25" s="4">
        <v>94</v>
      </c>
      <c r="T25" s="4">
        <v>100</v>
      </c>
      <c r="U25" s="4">
        <v>0.77110000000000001</v>
      </c>
      <c r="V25" s="4">
        <v>95.041300000000007</v>
      </c>
      <c r="W25" s="4">
        <v>115</v>
      </c>
      <c r="X25" s="4">
        <v>121</v>
      </c>
      <c r="Y25" s="4">
        <v>0.1118</v>
      </c>
      <c r="Z25" s="4">
        <v>0</v>
      </c>
      <c r="AA25" s="4">
        <v>0</v>
      </c>
      <c r="AB25" s="4">
        <v>37</v>
      </c>
    </row>
    <row r="26" spans="1:28" x14ac:dyDescent="0.35">
      <c r="A26" s="4" t="s">
        <v>1049</v>
      </c>
      <c r="B26" s="4" t="s">
        <v>333</v>
      </c>
      <c r="C26" s="4" t="s">
        <v>110</v>
      </c>
      <c r="D26" s="4" t="s">
        <v>3</v>
      </c>
      <c r="E26" s="4" t="s">
        <v>9</v>
      </c>
      <c r="F26" s="4">
        <v>508</v>
      </c>
      <c r="G26" s="4">
        <v>0.1323</v>
      </c>
      <c r="H26" s="4">
        <v>0.23119999999999999</v>
      </c>
      <c r="I26" s="4">
        <v>18.503900000000002</v>
      </c>
      <c r="J26" s="4">
        <v>94</v>
      </c>
      <c r="K26" s="4">
        <v>0.1278</v>
      </c>
      <c r="L26" s="4">
        <v>0.27250000000000002</v>
      </c>
      <c r="M26" s="4">
        <v>1</v>
      </c>
      <c r="N26" s="4">
        <v>367</v>
      </c>
      <c r="O26" s="4">
        <v>105</v>
      </c>
      <c r="P26" s="4">
        <v>471</v>
      </c>
      <c r="Q26" s="4">
        <v>0.63519999999999999</v>
      </c>
      <c r="R26" s="4">
        <v>89</v>
      </c>
      <c r="S26" s="4">
        <v>89</v>
      </c>
      <c r="T26" s="4">
        <v>100</v>
      </c>
      <c r="U26" s="4">
        <v>0.64070000000000005</v>
      </c>
      <c r="V26" s="4">
        <v>89.423100000000005</v>
      </c>
      <c r="W26" s="4">
        <v>93</v>
      </c>
      <c r="X26" s="4">
        <v>104</v>
      </c>
      <c r="Y26" s="4">
        <v>0.1056</v>
      </c>
      <c r="Z26" s="4">
        <v>0</v>
      </c>
      <c r="AA26" s="4">
        <v>0</v>
      </c>
      <c r="AB26" s="4">
        <v>37</v>
      </c>
    </row>
    <row r="27" spans="1:28" x14ac:dyDescent="0.35">
      <c r="A27" s="4" t="s">
        <v>1050</v>
      </c>
      <c r="B27" s="4" t="s">
        <v>333</v>
      </c>
      <c r="C27" s="4" t="s">
        <v>112</v>
      </c>
      <c r="D27" s="4" t="s">
        <v>3</v>
      </c>
      <c r="E27" s="4" t="s">
        <v>9</v>
      </c>
      <c r="F27" s="4">
        <v>459</v>
      </c>
      <c r="G27" s="4">
        <v>0.1162</v>
      </c>
      <c r="H27" s="4">
        <v>0.21099999999999999</v>
      </c>
      <c r="I27" s="4">
        <v>11.329000000000001</v>
      </c>
      <c r="J27" s="4">
        <v>52</v>
      </c>
      <c r="K27" s="4">
        <v>0.13070000000000001</v>
      </c>
      <c r="L27" s="4">
        <v>0.27250000000000002</v>
      </c>
      <c r="M27" s="4">
        <v>1</v>
      </c>
      <c r="N27" s="4">
        <v>367</v>
      </c>
      <c r="O27" s="4">
        <v>56</v>
      </c>
      <c r="P27" s="4">
        <v>422</v>
      </c>
      <c r="Q27" s="4">
        <v>0.81799999999999995</v>
      </c>
      <c r="R27" s="4">
        <v>92.7273</v>
      </c>
      <c r="S27" s="4">
        <v>51</v>
      </c>
      <c r="T27" s="4">
        <v>55</v>
      </c>
      <c r="U27" s="4">
        <v>0.81799999999999995</v>
      </c>
      <c r="V27" s="4">
        <v>92.7273</v>
      </c>
      <c r="W27" s="4">
        <v>51</v>
      </c>
      <c r="X27" s="4">
        <v>55</v>
      </c>
      <c r="Y27" s="4">
        <v>0.1056</v>
      </c>
      <c r="Z27" s="4">
        <v>0</v>
      </c>
      <c r="AA27" s="4">
        <v>0</v>
      </c>
      <c r="AB27" s="4">
        <v>37</v>
      </c>
    </row>
    <row r="28" spans="1:28" x14ac:dyDescent="0.35">
      <c r="A28" s="4" t="s">
        <v>1051</v>
      </c>
      <c r="B28" s="4" t="s">
        <v>906</v>
      </c>
      <c r="C28" s="4" t="s">
        <v>115</v>
      </c>
      <c r="D28" s="4" t="s">
        <v>3</v>
      </c>
      <c r="E28" s="4" t="s">
        <v>9</v>
      </c>
      <c r="F28" s="4">
        <v>455</v>
      </c>
      <c r="G28" s="4">
        <v>9.8500000000000004E-2</v>
      </c>
      <c r="H28" s="4">
        <v>0.14180000000000001</v>
      </c>
      <c r="I28" s="4">
        <v>1.978</v>
      </c>
      <c r="J28" s="4">
        <v>9</v>
      </c>
      <c r="K28" s="4">
        <v>0.1177</v>
      </c>
      <c r="L28" s="4">
        <v>0.27250000000000002</v>
      </c>
      <c r="M28" s="4">
        <v>1</v>
      </c>
      <c r="N28" s="4">
        <v>367</v>
      </c>
      <c r="O28" s="4">
        <v>52</v>
      </c>
      <c r="P28" s="4">
        <v>418</v>
      </c>
      <c r="Q28" s="4">
        <v>0.34160000000000001</v>
      </c>
      <c r="R28" s="4">
        <v>15.686299999999999</v>
      </c>
      <c r="S28" s="4">
        <v>8</v>
      </c>
      <c r="T28" s="4">
        <v>51</v>
      </c>
      <c r="U28" s="4">
        <v>0.34160000000000001</v>
      </c>
      <c r="V28" s="4">
        <v>15.686299999999999</v>
      </c>
      <c r="W28" s="4">
        <v>8</v>
      </c>
      <c r="X28" s="4">
        <v>51</v>
      </c>
      <c r="Y28" s="4">
        <v>0.1056</v>
      </c>
      <c r="Z28" s="4">
        <v>0</v>
      </c>
      <c r="AA28" s="4">
        <v>0</v>
      </c>
      <c r="AB28" s="4">
        <v>37</v>
      </c>
    </row>
    <row r="29" spans="1:28" x14ac:dyDescent="0.35">
      <c r="A29" s="4" t="s">
        <v>1052</v>
      </c>
      <c r="B29" s="4" t="s">
        <v>333</v>
      </c>
      <c r="C29" s="4" t="s">
        <v>117</v>
      </c>
      <c r="D29" s="4" t="s">
        <v>3</v>
      </c>
      <c r="E29" s="4" t="s">
        <v>9</v>
      </c>
      <c r="F29" s="4">
        <v>455</v>
      </c>
      <c r="G29" s="4">
        <v>0.1007</v>
      </c>
      <c r="H29" s="4">
        <v>0.1424</v>
      </c>
      <c r="I29" s="4">
        <v>1.7582</v>
      </c>
      <c r="J29" s="4">
        <v>8</v>
      </c>
      <c r="K29" s="4">
        <v>0.11899999999999999</v>
      </c>
      <c r="L29" s="4">
        <v>0.27250000000000002</v>
      </c>
      <c r="M29" s="4">
        <v>1</v>
      </c>
      <c r="N29" s="4">
        <v>367</v>
      </c>
      <c r="O29" s="4">
        <v>52</v>
      </c>
      <c r="P29" s="4">
        <v>418</v>
      </c>
      <c r="Q29" s="4">
        <v>0.3377</v>
      </c>
      <c r="R29" s="4">
        <v>13.7255</v>
      </c>
      <c r="S29" s="4">
        <v>7</v>
      </c>
      <c r="T29" s="4">
        <v>51</v>
      </c>
      <c r="U29" s="4">
        <v>0.3377</v>
      </c>
      <c r="V29" s="4">
        <v>13.7255</v>
      </c>
      <c r="W29" s="4">
        <v>7</v>
      </c>
      <c r="X29" s="4">
        <v>51</v>
      </c>
      <c r="Y29" s="4">
        <v>0.1056</v>
      </c>
      <c r="Z29" s="4">
        <v>0</v>
      </c>
      <c r="AA29" s="4">
        <v>0</v>
      </c>
      <c r="AB29" s="4">
        <v>37</v>
      </c>
    </row>
    <row r="30" spans="1:28" x14ac:dyDescent="0.35">
      <c r="A30" s="4" t="s">
        <v>1053</v>
      </c>
      <c r="B30" s="4" t="s">
        <v>1018</v>
      </c>
      <c r="C30" s="4" t="s">
        <v>123</v>
      </c>
      <c r="D30" s="4" t="s">
        <v>3</v>
      </c>
      <c r="E30" s="4" t="s">
        <v>88</v>
      </c>
      <c r="F30" s="4">
        <v>409</v>
      </c>
      <c r="G30" s="4">
        <v>7.9899999999999999E-2</v>
      </c>
      <c r="H30" s="4">
        <v>0.12139999999999999</v>
      </c>
      <c r="I30" s="4">
        <v>0.73350000000000004</v>
      </c>
      <c r="J30" s="4">
        <v>3</v>
      </c>
      <c r="K30" s="4">
        <v>0.1255</v>
      </c>
      <c r="L30" s="4">
        <v>0.81740000000000002</v>
      </c>
      <c r="M30" s="4">
        <v>3</v>
      </c>
      <c r="N30" s="4">
        <v>367</v>
      </c>
      <c r="O30" s="4">
        <v>6</v>
      </c>
      <c r="P30" s="4">
        <v>372</v>
      </c>
      <c r="Q30" s="4" t="s">
        <v>5</v>
      </c>
      <c r="R30" s="4" t="s">
        <v>5</v>
      </c>
      <c r="S30" s="4" t="s">
        <v>5</v>
      </c>
      <c r="T30" s="4" t="s">
        <v>5</v>
      </c>
      <c r="U30" s="4">
        <v>5.1499999999999997E-2</v>
      </c>
      <c r="V30" s="4">
        <v>0</v>
      </c>
      <c r="W30" s="4">
        <v>0</v>
      </c>
      <c r="X30" s="4">
        <v>5</v>
      </c>
      <c r="Y30" s="4">
        <v>9.0899999999999995E-2</v>
      </c>
      <c r="Z30" s="4">
        <v>0</v>
      </c>
      <c r="AA30" s="4">
        <v>0</v>
      </c>
      <c r="AB30" s="4">
        <v>37</v>
      </c>
    </row>
    <row r="31" spans="1:28" x14ac:dyDescent="0.35">
      <c r="A31" s="4" t="s">
        <v>1054</v>
      </c>
      <c r="B31" s="4" t="s">
        <v>1021</v>
      </c>
      <c r="C31" s="4" t="s">
        <v>395</v>
      </c>
      <c r="D31" s="4" t="s">
        <v>3</v>
      </c>
      <c r="E31" s="4" t="s">
        <v>88</v>
      </c>
      <c r="F31" s="4">
        <v>245</v>
      </c>
      <c r="G31" s="4">
        <v>7.6499999999999999E-2</v>
      </c>
      <c r="H31" s="4">
        <v>0.1235</v>
      </c>
      <c r="I31" s="4">
        <v>0.81630000000000003</v>
      </c>
      <c r="J31" s="4">
        <v>2</v>
      </c>
      <c r="K31" s="4">
        <v>0.12659999999999999</v>
      </c>
      <c r="L31" s="4">
        <v>0.97560000000000002</v>
      </c>
      <c r="M31" s="4">
        <v>2</v>
      </c>
      <c r="N31" s="4">
        <v>205</v>
      </c>
      <c r="O31" s="4">
        <v>4</v>
      </c>
      <c r="P31" s="4">
        <v>208</v>
      </c>
      <c r="Q31" s="4" t="s">
        <v>5</v>
      </c>
      <c r="R31" s="4" t="s">
        <v>5</v>
      </c>
      <c r="S31" s="4" t="s">
        <v>5</v>
      </c>
      <c r="T31" s="4" t="s">
        <v>5</v>
      </c>
      <c r="U31" s="4">
        <v>0.27189999999999998</v>
      </c>
      <c r="V31" s="4">
        <v>0</v>
      </c>
      <c r="W31" s="4">
        <v>0</v>
      </c>
      <c r="X31" s="4">
        <v>3</v>
      </c>
      <c r="Y31" s="4">
        <v>9.4100000000000003E-2</v>
      </c>
      <c r="Z31" s="4">
        <v>0</v>
      </c>
      <c r="AA31" s="4">
        <v>0</v>
      </c>
      <c r="AB31" s="4">
        <v>37</v>
      </c>
    </row>
    <row r="32" spans="1:28" x14ac:dyDescent="0.35">
      <c r="A32" s="4" t="s">
        <v>1055</v>
      </c>
      <c r="B32" s="4" t="s">
        <v>1018</v>
      </c>
      <c r="C32" s="4" t="s">
        <v>397</v>
      </c>
      <c r="D32" s="4" t="s">
        <v>3</v>
      </c>
      <c r="E32" s="4" t="s">
        <v>398</v>
      </c>
      <c r="F32" s="4">
        <v>528</v>
      </c>
      <c r="G32" s="4">
        <v>0.1399</v>
      </c>
      <c r="H32" s="4">
        <v>0.27329999999999999</v>
      </c>
      <c r="I32" s="4">
        <v>22.7273</v>
      </c>
      <c r="J32" s="4">
        <v>120</v>
      </c>
      <c r="K32" s="4">
        <v>0.1245</v>
      </c>
      <c r="L32" s="4">
        <v>0</v>
      </c>
      <c r="M32" s="4">
        <v>0</v>
      </c>
      <c r="N32" s="4">
        <v>367</v>
      </c>
      <c r="O32" s="4">
        <v>125</v>
      </c>
      <c r="P32" s="4">
        <v>491</v>
      </c>
      <c r="Q32" s="4">
        <v>0.78520000000000001</v>
      </c>
      <c r="R32" s="4">
        <v>98</v>
      </c>
      <c r="S32" s="4">
        <v>98</v>
      </c>
      <c r="T32" s="4">
        <v>100</v>
      </c>
      <c r="U32" s="4">
        <v>0.76380000000000003</v>
      </c>
      <c r="V32" s="4">
        <v>96.774199999999993</v>
      </c>
      <c r="W32" s="4">
        <v>120</v>
      </c>
      <c r="X32" s="4">
        <v>124</v>
      </c>
      <c r="Y32" s="4">
        <v>0.10589999999999999</v>
      </c>
      <c r="Z32" s="4">
        <v>0</v>
      </c>
      <c r="AA32" s="4">
        <v>0</v>
      </c>
      <c r="AB32" s="4">
        <v>37</v>
      </c>
    </row>
    <row r="33" spans="1:28" x14ac:dyDescent="0.35">
      <c r="A33" s="4" t="s">
        <v>1056</v>
      </c>
      <c r="B33" s="4" t="s">
        <v>1018</v>
      </c>
      <c r="C33" s="4" t="s">
        <v>131</v>
      </c>
      <c r="D33" s="4" t="s">
        <v>3</v>
      </c>
      <c r="E33" s="4" t="s">
        <v>88</v>
      </c>
      <c r="F33" s="4">
        <v>520</v>
      </c>
      <c r="G33" s="4">
        <v>0.15010000000000001</v>
      </c>
      <c r="H33" s="4">
        <v>0.28360000000000002</v>
      </c>
      <c r="I33" s="4">
        <v>22.115400000000001</v>
      </c>
      <c r="J33" s="4">
        <v>115</v>
      </c>
      <c r="K33" s="4">
        <v>0.1484</v>
      </c>
      <c r="L33" s="4">
        <v>0.54500000000000004</v>
      </c>
      <c r="M33" s="4">
        <v>2</v>
      </c>
      <c r="N33" s="4">
        <v>367</v>
      </c>
      <c r="O33" s="4">
        <v>117</v>
      </c>
      <c r="P33" s="4">
        <v>483</v>
      </c>
      <c r="Q33" s="4">
        <v>0.76839999999999997</v>
      </c>
      <c r="R33" s="4">
        <v>97</v>
      </c>
      <c r="S33" s="4">
        <v>97</v>
      </c>
      <c r="T33" s="4">
        <v>100</v>
      </c>
      <c r="U33" s="4">
        <v>0.77370000000000005</v>
      </c>
      <c r="V33" s="4">
        <v>97.413799999999995</v>
      </c>
      <c r="W33" s="4">
        <v>113</v>
      </c>
      <c r="X33" s="4">
        <v>116</v>
      </c>
      <c r="Y33" s="4">
        <v>8.8499999999999995E-2</v>
      </c>
      <c r="Z33" s="4">
        <v>0</v>
      </c>
      <c r="AA33" s="4">
        <v>0</v>
      </c>
      <c r="AB33" s="4">
        <v>37</v>
      </c>
    </row>
    <row r="34" spans="1:28" x14ac:dyDescent="0.35">
      <c r="A34" s="4" t="s">
        <v>1057</v>
      </c>
      <c r="B34" s="4" t="s">
        <v>1018</v>
      </c>
      <c r="C34" s="4" t="s">
        <v>133</v>
      </c>
      <c r="D34" s="4" t="s">
        <v>3</v>
      </c>
      <c r="E34" s="4" t="s">
        <v>88</v>
      </c>
      <c r="F34" s="4">
        <v>520</v>
      </c>
      <c r="G34" s="4">
        <v>0.1583</v>
      </c>
      <c r="H34" s="4">
        <v>0.29139999999999999</v>
      </c>
      <c r="I34" s="4">
        <v>22.692299999999999</v>
      </c>
      <c r="J34" s="4">
        <v>118</v>
      </c>
      <c r="K34" s="4">
        <v>0.1515</v>
      </c>
      <c r="L34" s="4">
        <v>1.3624000000000001</v>
      </c>
      <c r="M34" s="4">
        <v>5</v>
      </c>
      <c r="N34" s="4">
        <v>367</v>
      </c>
      <c r="O34" s="4">
        <v>117</v>
      </c>
      <c r="P34" s="4">
        <v>483</v>
      </c>
      <c r="Q34" s="4">
        <v>0.78659999999999997</v>
      </c>
      <c r="R34" s="4">
        <v>97</v>
      </c>
      <c r="S34" s="4">
        <v>97</v>
      </c>
      <c r="T34" s="4">
        <v>100</v>
      </c>
      <c r="U34" s="4">
        <v>0.79159999999999997</v>
      </c>
      <c r="V34" s="4">
        <v>97.413799999999995</v>
      </c>
      <c r="W34" s="4">
        <v>113</v>
      </c>
      <c r="X34" s="4">
        <v>116</v>
      </c>
      <c r="Y34" s="4">
        <v>0.1115</v>
      </c>
      <c r="Z34" s="4">
        <v>0</v>
      </c>
      <c r="AA34" s="4">
        <v>0</v>
      </c>
      <c r="AB34" s="4">
        <v>37</v>
      </c>
    </row>
    <row r="35" spans="1:28" x14ac:dyDescent="0.35">
      <c r="A35" s="4" t="s">
        <v>1058</v>
      </c>
      <c r="B35" s="4" t="s">
        <v>1018</v>
      </c>
      <c r="C35" s="4" t="s">
        <v>135</v>
      </c>
      <c r="D35" s="4" t="s">
        <v>3</v>
      </c>
      <c r="E35" s="4" t="s">
        <v>126</v>
      </c>
      <c r="F35" s="4">
        <v>522</v>
      </c>
      <c r="G35" s="4">
        <v>0.15010000000000001</v>
      </c>
      <c r="H35" s="4">
        <v>0.26679999999999998</v>
      </c>
      <c r="I35" s="4">
        <v>21.072800000000001</v>
      </c>
      <c r="J35" s="4">
        <v>110</v>
      </c>
      <c r="K35" s="4">
        <v>0.14410000000000001</v>
      </c>
      <c r="L35" s="4">
        <v>0.81740000000000002</v>
      </c>
      <c r="M35" s="4">
        <v>3</v>
      </c>
      <c r="N35" s="4">
        <v>367</v>
      </c>
      <c r="O35" s="4">
        <v>119</v>
      </c>
      <c r="P35" s="4">
        <v>485</v>
      </c>
      <c r="Q35" s="4">
        <v>0.70309999999999995</v>
      </c>
      <c r="R35" s="4">
        <v>90</v>
      </c>
      <c r="S35" s="4">
        <v>90</v>
      </c>
      <c r="T35" s="4">
        <v>100</v>
      </c>
      <c r="U35" s="4">
        <v>0.70550000000000002</v>
      </c>
      <c r="V35" s="4">
        <v>90.677999999999997</v>
      </c>
      <c r="W35" s="4">
        <v>107</v>
      </c>
      <c r="X35" s="4">
        <v>118</v>
      </c>
      <c r="Y35" s="4">
        <v>8.5800000000000001E-2</v>
      </c>
      <c r="Z35" s="4">
        <v>0</v>
      </c>
      <c r="AA35" s="4">
        <v>0</v>
      </c>
      <c r="AB35" s="4">
        <v>37</v>
      </c>
    </row>
    <row r="36" spans="1:28" x14ac:dyDescent="0.35">
      <c r="A36" s="4" t="s">
        <v>1059</v>
      </c>
      <c r="B36" s="4" t="s">
        <v>1018</v>
      </c>
      <c r="C36" s="4" t="s">
        <v>129</v>
      </c>
      <c r="D36" s="4" t="s">
        <v>3</v>
      </c>
      <c r="E36" s="4" t="s">
        <v>126</v>
      </c>
      <c r="F36" s="4">
        <v>521</v>
      </c>
      <c r="G36" s="4">
        <v>0.1424</v>
      </c>
      <c r="H36" s="4">
        <v>0.25919999999999999</v>
      </c>
      <c r="I36" s="4">
        <v>20.537400000000002</v>
      </c>
      <c r="J36" s="4">
        <v>107</v>
      </c>
      <c r="K36" s="4">
        <v>0.13500000000000001</v>
      </c>
      <c r="L36" s="4">
        <v>0.27250000000000002</v>
      </c>
      <c r="M36" s="4">
        <v>1</v>
      </c>
      <c r="N36" s="4">
        <v>367</v>
      </c>
      <c r="O36" s="4">
        <v>118</v>
      </c>
      <c r="P36" s="4">
        <v>484</v>
      </c>
      <c r="Q36" s="4">
        <v>0.69810000000000005</v>
      </c>
      <c r="R36" s="4">
        <v>89</v>
      </c>
      <c r="S36" s="4">
        <v>89</v>
      </c>
      <c r="T36" s="4">
        <v>100</v>
      </c>
      <c r="U36" s="4">
        <v>0.70409999999999995</v>
      </c>
      <c r="V36" s="4">
        <v>90.598299999999995</v>
      </c>
      <c r="W36" s="4">
        <v>106</v>
      </c>
      <c r="X36" s="4">
        <v>117</v>
      </c>
      <c r="Y36" s="4">
        <v>8.48E-2</v>
      </c>
      <c r="Z36" s="4">
        <v>0</v>
      </c>
      <c r="AA36" s="4">
        <v>0</v>
      </c>
      <c r="AB36" s="4">
        <v>37</v>
      </c>
    </row>
    <row r="37" spans="1:28" x14ac:dyDescent="0.35">
      <c r="A37" s="4" t="s">
        <v>1060</v>
      </c>
      <c r="B37" s="4" t="s">
        <v>1018</v>
      </c>
      <c r="C37" s="4" t="s">
        <v>137</v>
      </c>
      <c r="D37" s="4" t="s">
        <v>3</v>
      </c>
      <c r="E37" s="4" t="s">
        <v>126</v>
      </c>
      <c r="F37" s="4">
        <v>409</v>
      </c>
      <c r="G37" s="4">
        <v>7.9899999999999999E-2</v>
      </c>
      <c r="H37" s="4">
        <v>0.1173</v>
      </c>
      <c r="I37" s="4">
        <v>0.2445</v>
      </c>
      <c r="J37" s="4">
        <v>1</v>
      </c>
      <c r="K37" s="4">
        <v>0.1215</v>
      </c>
      <c r="L37" s="4">
        <v>0.27250000000000002</v>
      </c>
      <c r="M37" s="4">
        <v>1</v>
      </c>
      <c r="N37" s="4">
        <v>367</v>
      </c>
      <c r="O37" s="4">
        <v>6</v>
      </c>
      <c r="P37" s="4">
        <v>372</v>
      </c>
      <c r="Q37" s="4" t="s">
        <v>5</v>
      </c>
      <c r="R37" s="4" t="s">
        <v>5</v>
      </c>
      <c r="S37" s="4" t="s">
        <v>5</v>
      </c>
      <c r="T37" s="4" t="s">
        <v>5</v>
      </c>
      <c r="U37" s="4">
        <v>4.0899999999999999E-2</v>
      </c>
      <c r="V37" s="4">
        <v>0</v>
      </c>
      <c r="W37" s="4">
        <v>0</v>
      </c>
      <c r="X37" s="4">
        <v>5</v>
      </c>
      <c r="Y37" s="4">
        <v>8.5800000000000001E-2</v>
      </c>
      <c r="Z37" s="4">
        <v>0</v>
      </c>
      <c r="AA37" s="4">
        <v>0</v>
      </c>
      <c r="AB37" s="4">
        <v>37</v>
      </c>
    </row>
    <row r="38" spans="1:28" x14ac:dyDescent="0.35">
      <c r="A38" s="4" t="s">
        <v>1061</v>
      </c>
      <c r="B38" s="4" t="s">
        <v>1018</v>
      </c>
      <c r="C38" s="4" t="s">
        <v>290</v>
      </c>
      <c r="D38" s="4" t="s">
        <v>3</v>
      </c>
      <c r="E38" s="4" t="s">
        <v>126</v>
      </c>
      <c r="F38" s="4">
        <v>583</v>
      </c>
      <c r="G38" s="4">
        <v>0.17019999999999999</v>
      </c>
      <c r="H38" s="4">
        <v>0.2606</v>
      </c>
      <c r="I38" s="4">
        <v>19.0395</v>
      </c>
      <c r="J38" s="4">
        <v>111</v>
      </c>
      <c r="K38" s="4">
        <v>0.14249999999999999</v>
      </c>
      <c r="L38" s="4">
        <v>0.81740000000000002</v>
      </c>
      <c r="M38" s="4">
        <v>3</v>
      </c>
      <c r="N38" s="4">
        <v>367</v>
      </c>
      <c r="O38" s="4">
        <v>180</v>
      </c>
      <c r="P38" s="4">
        <v>546</v>
      </c>
      <c r="Q38" s="4">
        <v>0.63539999999999996</v>
      </c>
      <c r="R38" s="4">
        <v>82</v>
      </c>
      <c r="S38" s="4">
        <v>82</v>
      </c>
      <c r="T38" s="4">
        <v>100</v>
      </c>
      <c r="U38" s="4">
        <v>0.53859999999999997</v>
      </c>
      <c r="V38" s="4">
        <v>60.3352</v>
      </c>
      <c r="W38" s="4">
        <v>108</v>
      </c>
      <c r="X38" s="4">
        <v>179</v>
      </c>
      <c r="Y38" s="4">
        <v>8.6900000000000005E-2</v>
      </c>
      <c r="Z38" s="4">
        <v>0</v>
      </c>
      <c r="AA38" s="4">
        <v>0</v>
      </c>
      <c r="AB38" s="4">
        <v>37</v>
      </c>
    </row>
    <row r="39" spans="1:28" x14ac:dyDescent="0.35">
      <c r="A39" s="4" t="s">
        <v>1062</v>
      </c>
      <c r="B39" s="4" t="s">
        <v>1018</v>
      </c>
      <c r="C39" s="4" t="s">
        <v>140</v>
      </c>
      <c r="D39" s="4" t="s">
        <v>3</v>
      </c>
      <c r="E39" s="4" t="s">
        <v>126</v>
      </c>
      <c r="F39" s="4">
        <v>409</v>
      </c>
      <c r="G39" s="4">
        <v>7.6499999999999999E-2</v>
      </c>
      <c r="H39" s="4">
        <v>0.1142</v>
      </c>
      <c r="I39" s="4">
        <v>0.2445</v>
      </c>
      <c r="J39" s="4">
        <v>1</v>
      </c>
      <c r="K39" s="4">
        <v>0.1203</v>
      </c>
      <c r="L39" s="4">
        <v>0.27250000000000002</v>
      </c>
      <c r="M39" s="4">
        <v>1</v>
      </c>
      <c r="N39" s="4">
        <v>367</v>
      </c>
      <c r="O39" s="4">
        <v>6</v>
      </c>
      <c r="P39" s="4">
        <v>372</v>
      </c>
      <c r="Q39" s="4" t="s">
        <v>5</v>
      </c>
      <c r="R39" s="4" t="s">
        <v>5</v>
      </c>
      <c r="S39" s="4" t="s">
        <v>5</v>
      </c>
      <c r="T39" s="4" t="s">
        <v>5</v>
      </c>
      <c r="U39" s="4">
        <v>4.1099999999999998E-2</v>
      </c>
      <c r="V39" s="4">
        <v>0</v>
      </c>
      <c r="W39" s="4">
        <v>0</v>
      </c>
      <c r="X39" s="4">
        <v>5</v>
      </c>
      <c r="Y39" s="4">
        <v>6.4299999999999996E-2</v>
      </c>
      <c r="Z39" s="4">
        <v>0</v>
      </c>
      <c r="AA39" s="4">
        <v>0</v>
      </c>
      <c r="AB39" s="4">
        <v>37</v>
      </c>
    </row>
    <row r="40" spans="1:28" x14ac:dyDescent="0.35">
      <c r="A40" s="4" t="s">
        <v>1063</v>
      </c>
      <c r="B40" s="4" t="s">
        <v>1018</v>
      </c>
      <c r="C40" s="4" t="s">
        <v>152</v>
      </c>
      <c r="D40" s="4" t="s">
        <v>3</v>
      </c>
      <c r="E40" s="4" t="s">
        <v>88</v>
      </c>
      <c r="F40" s="4">
        <v>409</v>
      </c>
      <c r="G40" s="4">
        <v>9.0899999999999995E-2</v>
      </c>
      <c r="H40" s="4">
        <v>0.13469999999999999</v>
      </c>
      <c r="I40" s="4">
        <v>3.6675</v>
      </c>
      <c r="J40" s="4">
        <v>15</v>
      </c>
      <c r="K40" s="4">
        <v>0.14019999999999999</v>
      </c>
      <c r="L40" s="4">
        <v>4.0872000000000002</v>
      </c>
      <c r="M40" s="4">
        <v>15</v>
      </c>
      <c r="N40" s="4">
        <v>367</v>
      </c>
      <c r="O40" s="4">
        <v>6</v>
      </c>
      <c r="P40" s="4">
        <v>372</v>
      </c>
      <c r="Q40" s="4" t="s">
        <v>5</v>
      </c>
      <c r="R40" s="4" t="s">
        <v>5</v>
      </c>
      <c r="S40" s="4" t="s">
        <v>5</v>
      </c>
      <c r="T40" s="4" t="s">
        <v>5</v>
      </c>
      <c r="U40" s="4">
        <v>5.1499999999999997E-2</v>
      </c>
      <c r="V40" s="4">
        <v>0</v>
      </c>
      <c r="W40" s="4">
        <v>0</v>
      </c>
      <c r="X40" s="4">
        <v>5</v>
      </c>
      <c r="Y40" s="4">
        <v>9.1300000000000006E-2</v>
      </c>
      <c r="Z40" s="4">
        <v>0</v>
      </c>
      <c r="AA40" s="4">
        <v>0</v>
      </c>
      <c r="AB40" s="4">
        <v>37</v>
      </c>
    </row>
    <row r="41" spans="1:28" x14ac:dyDescent="0.35">
      <c r="A41" s="4" t="s">
        <v>1082</v>
      </c>
      <c r="B41" s="4" t="s">
        <v>906</v>
      </c>
      <c r="C41" s="4" t="s">
        <v>255</v>
      </c>
      <c r="D41" s="4" t="s">
        <v>3</v>
      </c>
      <c r="E41" s="4" t="s">
        <v>126</v>
      </c>
      <c r="F41" s="4">
        <v>508</v>
      </c>
      <c r="G41" s="4">
        <v>0.16270000000000001</v>
      </c>
      <c r="H41" s="4">
        <v>0.29930000000000001</v>
      </c>
      <c r="I41" s="4">
        <v>23.818899999999999</v>
      </c>
      <c r="J41" s="4">
        <v>121</v>
      </c>
      <c r="K41" s="4">
        <v>0.15079999999999999</v>
      </c>
      <c r="L41" s="4">
        <v>0.85709999999999997</v>
      </c>
      <c r="M41" s="4">
        <v>3</v>
      </c>
      <c r="N41" s="4">
        <v>350</v>
      </c>
      <c r="O41" s="4">
        <v>122</v>
      </c>
      <c r="P41" s="4">
        <v>471</v>
      </c>
      <c r="Q41" s="4">
        <v>0.80589999999999995</v>
      </c>
      <c r="R41" s="4">
        <v>97</v>
      </c>
      <c r="S41" s="4">
        <v>97</v>
      </c>
      <c r="T41" s="4">
        <v>100</v>
      </c>
      <c r="U41" s="4">
        <v>0.7913</v>
      </c>
      <c r="V41" s="4">
        <v>97.520700000000005</v>
      </c>
      <c r="W41" s="4">
        <v>118</v>
      </c>
      <c r="X41" s="4">
        <v>121</v>
      </c>
      <c r="Y41" s="4">
        <v>9.5399999999999999E-2</v>
      </c>
      <c r="Z41" s="4">
        <v>0</v>
      </c>
      <c r="AA41" s="4">
        <v>0</v>
      </c>
      <c r="AB41" s="4">
        <v>37</v>
      </c>
    </row>
    <row r="42" spans="1:28" x14ac:dyDescent="0.35">
      <c r="A42" s="4" t="s">
        <v>1083</v>
      </c>
      <c r="B42" s="4" t="s">
        <v>906</v>
      </c>
      <c r="C42" s="4" t="s">
        <v>242</v>
      </c>
      <c r="D42" s="4" t="s">
        <v>3</v>
      </c>
      <c r="E42" s="4" t="s">
        <v>243</v>
      </c>
      <c r="F42" s="4">
        <v>823</v>
      </c>
      <c r="G42" s="4">
        <v>0.4541</v>
      </c>
      <c r="H42" s="4">
        <v>0.4607</v>
      </c>
      <c r="I42" s="4">
        <v>48.116599999999998</v>
      </c>
      <c r="J42" s="4">
        <v>396</v>
      </c>
      <c r="K42" s="4">
        <v>0.14849999999999999</v>
      </c>
      <c r="L42" s="4">
        <v>4.3597000000000001</v>
      </c>
      <c r="M42" s="4">
        <v>16</v>
      </c>
      <c r="N42" s="4">
        <v>367</v>
      </c>
      <c r="O42" s="4">
        <v>420</v>
      </c>
      <c r="P42" s="4">
        <v>786</v>
      </c>
      <c r="Q42" s="4">
        <v>0.63060000000000005</v>
      </c>
      <c r="R42" s="4">
        <v>74</v>
      </c>
      <c r="S42" s="4">
        <v>74</v>
      </c>
      <c r="T42" s="4">
        <v>100</v>
      </c>
      <c r="U42" s="4">
        <v>0.76519999999999999</v>
      </c>
      <c r="V42" s="4">
        <v>90.692099999999996</v>
      </c>
      <c r="W42" s="4">
        <v>380</v>
      </c>
      <c r="X42" s="4">
        <v>419</v>
      </c>
      <c r="Y42" s="4">
        <v>0.10970000000000001</v>
      </c>
      <c r="Z42" s="4">
        <v>0</v>
      </c>
      <c r="AA42" s="4">
        <v>0</v>
      </c>
      <c r="AB42" s="4">
        <v>37</v>
      </c>
    </row>
    <row r="43" spans="1:28" x14ac:dyDescent="0.35">
      <c r="A43" s="4" t="s">
        <v>1086</v>
      </c>
      <c r="B43" s="4" t="s">
        <v>1018</v>
      </c>
      <c r="C43" s="4" t="s">
        <v>144</v>
      </c>
      <c r="D43" s="4" t="s">
        <v>3</v>
      </c>
      <c r="E43" s="4" t="s">
        <v>88</v>
      </c>
      <c r="F43" s="4">
        <v>520</v>
      </c>
      <c r="G43" s="4">
        <v>0.15010000000000001</v>
      </c>
      <c r="H43" s="4">
        <v>0.29270000000000002</v>
      </c>
      <c r="I43" s="4">
        <v>22.5</v>
      </c>
      <c r="J43" s="4">
        <v>117</v>
      </c>
      <c r="K43" s="4">
        <v>0.15140000000000001</v>
      </c>
      <c r="L43" s="4">
        <v>0.81740000000000002</v>
      </c>
      <c r="M43" s="4">
        <v>3</v>
      </c>
      <c r="N43" s="4">
        <v>367</v>
      </c>
      <c r="O43" s="4">
        <v>117</v>
      </c>
      <c r="P43" s="4">
        <v>483</v>
      </c>
      <c r="Q43" s="4">
        <v>0.80100000000000005</v>
      </c>
      <c r="R43" s="4">
        <v>98</v>
      </c>
      <c r="S43" s="4">
        <v>98</v>
      </c>
      <c r="T43" s="4">
        <v>100</v>
      </c>
      <c r="U43" s="4">
        <v>0.80449999999999999</v>
      </c>
      <c r="V43" s="4">
        <v>98.275899999999993</v>
      </c>
      <c r="W43" s="4">
        <v>114</v>
      </c>
      <c r="X43" s="4">
        <v>116</v>
      </c>
      <c r="Y43" s="4">
        <v>0.09</v>
      </c>
      <c r="Z43" s="4">
        <v>0</v>
      </c>
      <c r="AA43" s="4">
        <v>0</v>
      </c>
      <c r="AB43" s="4">
        <v>37</v>
      </c>
    </row>
    <row r="44" spans="1:28" x14ac:dyDescent="0.35">
      <c r="A44" s="4" t="s">
        <v>1087</v>
      </c>
      <c r="B44" s="4" t="s">
        <v>1018</v>
      </c>
      <c r="C44" s="4" t="s">
        <v>146</v>
      </c>
      <c r="D44" s="4" t="s">
        <v>3</v>
      </c>
      <c r="E44" s="4" t="s">
        <v>88</v>
      </c>
      <c r="F44" s="4">
        <v>409</v>
      </c>
      <c r="G44" s="4">
        <v>8.3500000000000005E-2</v>
      </c>
      <c r="H44" s="4">
        <v>0.1236</v>
      </c>
      <c r="I44" s="4">
        <v>0.97799999999999998</v>
      </c>
      <c r="J44" s="4">
        <v>4</v>
      </c>
      <c r="K44" s="4">
        <v>0.12809999999999999</v>
      </c>
      <c r="L44" s="4">
        <v>1.0899000000000001</v>
      </c>
      <c r="M44" s="4">
        <v>4</v>
      </c>
      <c r="N44" s="4">
        <v>367</v>
      </c>
      <c r="O44" s="4">
        <v>6</v>
      </c>
      <c r="P44" s="4">
        <v>372</v>
      </c>
      <c r="Q44" s="4" t="s">
        <v>5</v>
      </c>
      <c r="R44" s="4" t="s">
        <v>5</v>
      </c>
      <c r="S44" s="4" t="s">
        <v>5</v>
      </c>
      <c r="T44" s="4" t="s">
        <v>5</v>
      </c>
      <c r="U44" s="4">
        <v>5.1499999999999997E-2</v>
      </c>
      <c r="V44" s="4">
        <v>0</v>
      </c>
      <c r="W44" s="4">
        <v>0</v>
      </c>
      <c r="X44" s="4">
        <v>5</v>
      </c>
      <c r="Y44" s="4">
        <v>8.8400000000000006E-2</v>
      </c>
      <c r="Z44" s="4">
        <v>0</v>
      </c>
      <c r="AA44" s="4">
        <v>0</v>
      </c>
      <c r="AB44" s="4">
        <v>37</v>
      </c>
    </row>
    <row r="45" spans="1:28" x14ac:dyDescent="0.35">
      <c r="A45" s="4" t="s">
        <v>1088</v>
      </c>
      <c r="B45" s="4" t="s">
        <v>1018</v>
      </c>
      <c r="C45" s="4" t="s">
        <v>148</v>
      </c>
      <c r="D45" s="4" t="s">
        <v>3</v>
      </c>
      <c r="E45" s="4" t="s">
        <v>88</v>
      </c>
      <c r="F45" s="4">
        <v>520</v>
      </c>
      <c r="G45" s="4">
        <v>0.1671</v>
      </c>
      <c r="H45" s="4">
        <v>0.3019</v>
      </c>
      <c r="I45" s="4">
        <v>24.615400000000001</v>
      </c>
      <c r="J45" s="4">
        <v>128</v>
      </c>
      <c r="K45" s="4">
        <v>0.16650000000000001</v>
      </c>
      <c r="L45" s="4">
        <v>4.0872000000000002</v>
      </c>
      <c r="M45" s="4">
        <v>15</v>
      </c>
      <c r="N45" s="4">
        <v>367</v>
      </c>
      <c r="O45" s="4">
        <v>117</v>
      </c>
      <c r="P45" s="4">
        <v>483</v>
      </c>
      <c r="Q45" s="4">
        <v>0.79379999999999995</v>
      </c>
      <c r="R45" s="4">
        <v>97</v>
      </c>
      <c r="S45" s="4">
        <v>97</v>
      </c>
      <c r="T45" s="4">
        <v>100</v>
      </c>
      <c r="U45" s="4">
        <v>0.7974</v>
      </c>
      <c r="V45" s="4">
        <v>97.413799999999995</v>
      </c>
      <c r="W45" s="4">
        <v>113</v>
      </c>
      <c r="X45" s="4">
        <v>116</v>
      </c>
      <c r="Y45" s="4">
        <v>9.1300000000000006E-2</v>
      </c>
      <c r="Z45" s="4">
        <v>0</v>
      </c>
      <c r="AA45" s="4">
        <v>0</v>
      </c>
      <c r="AB45" s="4">
        <v>37</v>
      </c>
    </row>
    <row r="46" spans="1:28" x14ac:dyDescent="0.35">
      <c r="A46" s="4" t="s">
        <v>1091</v>
      </c>
      <c r="B46" s="4" t="s">
        <v>333</v>
      </c>
      <c r="C46" s="4" t="s">
        <v>150</v>
      </c>
      <c r="D46" s="4" t="s">
        <v>3</v>
      </c>
      <c r="E46" s="4" t="s">
        <v>126</v>
      </c>
      <c r="F46" s="4">
        <v>525</v>
      </c>
      <c r="G46" s="4">
        <v>0.16109999999999999</v>
      </c>
      <c r="H46" s="4">
        <v>0.29249999999999998</v>
      </c>
      <c r="I46" s="4">
        <v>23.238099999999999</v>
      </c>
      <c r="J46" s="4">
        <v>122</v>
      </c>
      <c r="K46" s="4">
        <v>0.1527</v>
      </c>
      <c r="L46" s="4">
        <v>1.3624000000000001</v>
      </c>
      <c r="M46" s="4">
        <v>5</v>
      </c>
      <c r="N46" s="4">
        <v>367</v>
      </c>
      <c r="O46" s="4">
        <v>122</v>
      </c>
      <c r="P46" s="4">
        <v>488</v>
      </c>
      <c r="Q46" s="4">
        <v>0.78939999999999999</v>
      </c>
      <c r="R46" s="4">
        <v>96</v>
      </c>
      <c r="S46" s="4">
        <v>96</v>
      </c>
      <c r="T46" s="4">
        <v>100</v>
      </c>
      <c r="U46" s="4">
        <v>0.7762</v>
      </c>
      <c r="V46" s="4">
        <v>96.694199999999995</v>
      </c>
      <c r="W46" s="4">
        <v>117</v>
      </c>
      <c r="X46" s="4">
        <v>121</v>
      </c>
      <c r="Y46" s="4">
        <v>9.6799999999999997E-2</v>
      </c>
      <c r="Z46" s="4">
        <v>0</v>
      </c>
      <c r="AA46" s="4">
        <v>0</v>
      </c>
      <c r="AB46" s="4">
        <v>37</v>
      </c>
    </row>
    <row r="47" spans="1:28" x14ac:dyDescent="0.35">
      <c r="A47" s="4" t="s">
        <v>1095</v>
      </c>
      <c r="B47" s="4" t="s">
        <v>1096</v>
      </c>
      <c r="C47" s="4" t="s">
        <v>1097</v>
      </c>
      <c r="D47" s="4" t="s">
        <v>3</v>
      </c>
      <c r="E47" s="4" t="s">
        <v>88</v>
      </c>
      <c r="F47" s="4">
        <v>459</v>
      </c>
      <c r="G47" s="4">
        <v>0.12509999999999999</v>
      </c>
      <c r="H47" s="4">
        <v>0.17660000000000001</v>
      </c>
      <c r="I47" s="4">
        <v>6.5358999999999998</v>
      </c>
      <c r="J47" s="4">
        <v>30</v>
      </c>
      <c r="K47" s="4">
        <v>0.14249999999999999</v>
      </c>
      <c r="L47" s="4">
        <v>2.7027000000000001</v>
      </c>
      <c r="M47" s="4">
        <v>10</v>
      </c>
      <c r="N47" s="4">
        <v>370</v>
      </c>
      <c r="O47" s="4">
        <v>6</v>
      </c>
      <c r="P47" s="4">
        <v>375</v>
      </c>
      <c r="Q47" s="4" t="s">
        <v>5</v>
      </c>
      <c r="R47" s="4" t="s">
        <v>5</v>
      </c>
      <c r="S47" s="4" t="s">
        <v>5</v>
      </c>
      <c r="T47" s="4" t="s">
        <v>5</v>
      </c>
      <c r="U47" s="4">
        <v>3.4799999999999998E-2</v>
      </c>
      <c r="V47" s="4">
        <v>0</v>
      </c>
      <c r="W47" s="4">
        <v>0</v>
      </c>
      <c r="X47" s="4">
        <v>5</v>
      </c>
      <c r="Y47" s="4">
        <v>0.33560000000000001</v>
      </c>
      <c r="Z47" s="4">
        <v>23.8095</v>
      </c>
      <c r="AA47" s="4">
        <v>20</v>
      </c>
      <c r="AB47" s="4">
        <v>84</v>
      </c>
    </row>
    <row r="48" spans="1:28" x14ac:dyDescent="0.35">
      <c r="A48" s="4" t="s">
        <v>1102</v>
      </c>
      <c r="B48" s="4" t="s">
        <v>906</v>
      </c>
      <c r="C48" s="4" t="s">
        <v>156</v>
      </c>
      <c r="D48" s="4" t="s">
        <v>3</v>
      </c>
      <c r="E48" s="4" t="s">
        <v>126</v>
      </c>
      <c r="F48" s="4">
        <v>525</v>
      </c>
      <c r="G48" s="4">
        <v>0.1643</v>
      </c>
      <c r="H48" s="4">
        <v>0.29559999999999997</v>
      </c>
      <c r="I48" s="4">
        <v>23.238099999999999</v>
      </c>
      <c r="J48" s="4">
        <v>122</v>
      </c>
      <c r="K48" s="4">
        <v>0.1527</v>
      </c>
      <c r="L48" s="4">
        <v>1.0899000000000001</v>
      </c>
      <c r="M48" s="4">
        <v>4</v>
      </c>
      <c r="N48" s="4">
        <v>367</v>
      </c>
      <c r="O48" s="4">
        <v>122</v>
      </c>
      <c r="P48" s="4">
        <v>488</v>
      </c>
      <c r="Q48" s="4">
        <v>0.80589999999999995</v>
      </c>
      <c r="R48" s="4">
        <v>97</v>
      </c>
      <c r="S48" s="4">
        <v>97</v>
      </c>
      <c r="T48" s="4">
        <v>100</v>
      </c>
      <c r="U48" s="4">
        <v>0.7913</v>
      </c>
      <c r="V48" s="4">
        <v>97.520700000000005</v>
      </c>
      <c r="W48" s="4">
        <v>118</v>
      </c>
      <c r="X48" s="4">
        <v>121</v>
      </c>
      <c r="Y48" s="4">
        <v>9.2899999999999996E-2</v>
      </c>
      <c r="Z48" s="4">
        <v>0</v>
      </c>
      <c r="AA48" s="4">
        <v>0</v>
      </c>
      <c r="AB48" s="4">
        <v>37</v>
      </c>
    </row>
    <row r="49" spans="1:28" x14ac:dyDescent="0.35">
      <c r="A49" s="4" t="s">
        <v>1114</v>
      </c>
      <c r="B49" s="4" t="s">
        <v>333</v>
      </c>
      <c r="C49" s="4" t="s">
        <v>240</v>
      </c>
      <c r="D49" s="4" t="s">
        <v>3</v>
      </c>
      <c r="E49" s="4" t="s">
        <v>126</v>
      </c>
      <c r="F49" s="4">
        <v>549</v>
      </c>
      <c r="G49" s="4">
        <v>0.1759</v>
      </c>
      <c r="H49" s="4">
        <v>0.31540000000000001</v>
      </c>
      <c r="I49" s="4">
        <v>26.4117</v>
      </c>
      <c r="J49" s="4">
        <v>145</v>
      </c>
      <c r="K49" s="4">
        <v>0.1552</v>
      </c>
      <c r="L49" s="4">
        <v>1.9074</v>
      </c>
      <c r="M49" s="4">
        <v>7</v>
      </c>
      <c r="N49" s="4">
        <v>367</v>
      </c>
      <c r="O49" s="4">
        <v>146</v>
      </c>
      <c r="P49" s="4">
        <v>512</v>
      </c>
      <c r="Q49" s="4">
        <v>0.79620000000000002</v>
      </c>
      <c r="R49" s="4">
        <v>94</v>
      </c>
      <c r="S49" s="4">
        <v>94</v>
      </c>
      <c r="T49" s="4">
        <v>100</v>
      </c>
      <c r="U49" s="4">
        <v>0.77839999999999998</v>
      </c>
      <c r="V49" s="4">
        <v>95.172399999999996</v>
      </c>
      <c r="W49" s="4">
        <v>138</v>
      </c>
      <c r="X49" s="4">
        <v>145</v>
      </c>
      <c r="Y49" s="4">
        <v>9.01E-2</v>
      </c>
      <c r="Z49" s="4">
        <v>0</v>
      </c>
      <c r="AA49" s="4">
        <v>0</v>
      </c>
      <c r="AB49" s="4">
        <v>37</v>
      </c>
    </row>
    <row r="50" spans="1:28" x14ac:dyDescent="0.35">
      <c r="A50" s="4" t="s">
        <v>1118</v>
      </c>
      <c r="B50" s="4" t="s">
        <v>906</v>
      </c>
      <c r="C50" s="4" t="s">
        <v>250</v>
      </c>
      <c r="D50" s="4" t="s">
        <v>3</v>
      </c>
      <c r="E50" s="4" t="s">
        <v>9</v>
      </c>
      <c r="F50" s="4">
        <v>578</v>
      </c>
      <c r="G50" s="4">
        <v>0.1229</v>
      </c>
      <c r="H50" s="4">
        <v>0.16800000000000001</v>
      </c>
      <c r="I50" s="4">
        <v>4.1521999999999997</v>
      </c>
      <c r="J50" s="4">
        <v>24</v>
      </c>
      <c r="K50" s="4">
        <v>0.12189999999999999</v>
      </c>
      <c r="L50" s="4">
        <v>0.27250000000000002</v>
      </c>
      <c r="M50" s="4">
        <v>1</v>
      </c>
      <c r="N50" s="4">
        <v>367</v>
      </c>
      <c r="O50" s="4">
        <v>180</v>
      </c>
      <c r="P50" s="4">
        <v>546</v>
      </c>
      <c r="Q50" s="4">
        <v>0.39779999999999999</v>
      </c>
      <c r="R50" s="4">
        <v>23</v>
      </c>
      <c r="S50" s="4">
        <v>23</v>
      </c>
      <c r="T50" s="4">
        <v>100</v>
      </c>
      <c r="U50" s="4">
        <v>0.28449999999999998</v>
      </c>
      <c r="V50" s="4">
        <v>12.8492</v>
      </c>
      <c r="W50" s="4">
        <v>23</v>
      </c>
      <c r="X50" s="4">
        <v>179</v>
      </c>
      <c r="Y50" s="4">
        <v>4.4999999999999998E-2</v>
      </c>
      <c r="Z50" s="4">
        <v>0</v>
      </c>
      <c r="AA50" s="4">
        <v>0</v>
      </c>
      <c r="AB50" s="4">
        <v>32</v>
      </c>
    </row>
    <row r="51" spans="1:28" x14ac:dyDescent="0.35">
      <c r="A51" s="4" t="s">
        <v>1119</v>
      </c>
      <c r="B51" s="4" t="s">
        <v>906</v>
      </c>
      <c r="C51" s="4" t="s">
        <v>87</v>
      </c>
      <c r="D51" s="4" t="s">
        <v>3</v>
      </c>
      <c r="E51" s="4" t="s">
        <v>88</v>
      </c>
      <c r="F51" s="4">
        <v>539</v>
      </c>
      <c r="G51" s="4">
        <v>0.31490000000000001</v>
      </c>
      <c r="H51" s="4">
        <v>0.39129999999999998</v>
      </c>
      <c r="I51" s="4">
        <v>33.766199999999998</v>
      </c>
      <c r="J51" s="4">
        <v>182</v>
      </c>
      <c r="K51" s="4">
        <v>0.2122</v>
      </c>
      <c r="L51" s="4">
        <v>7.5075000000000003</v>
      </c>
      <c r="M51" s="4">
        <v>25</v>
      </c>
      <c r="N51" s="4">
        <v>333</v>
      </c>
      <c r="O51" s="4">
        <v>119</v>
      </c>
      <c r="P51" s="4">
        <v>451</v>
      </c>
      <c r="Q51" s="4">
        <v>0.80840000000000001</v>
      </c>
      <c r="R51" s="4">
        <v>98</v>
      </c>
      <c r="S51" s="4">
        <v>98</v>
      </c>
      <c r="T51" s="4">
        <v>100</v>
      </c>
      <c r="U51" s="4">
        <v>0.80820000000000003</v>
      </c>
      <c r="V51" s="4">
        <v>98.305099999999996</v>
      </c>
      <c r="W51" s="4">
        <v>116</v>
      </c>
      <c r="X51" s="4">
        <v>118</v>
      </c>
      <c r="Y51" s="4">
        <v>0.51019999999999999</v>
      </c>
      <c r="Z51" s="4">
        <v>46.590899999999998</v>
      </c>
      <c r="AA51" s="4">
        <v>41</v>
      </c>
      <c r="AB51" s="4">
        <v>88</v>
      </c>
    </row>
    <row r="52" spans="1:28" x14ac:dyDescent="0.35">
      <c r="A52" s="4" t="s">
        <v>1120</v>
      </c>
      <c r="B52" s="4" t="s">
        <v>734</v>
      </c>
      <c r="C52" s="4" t="s">
        <v>168</v>
      </c>
      <c r="D52" s="4" t="s">
        <v>3</v>
      </c>
      <c r="E52" s="4" t="s">
        <v>126</v>
      </c>
      <c r="F52" s="4">
        <v>231</v>
      </c>
      <c r="G52" s="4">
        <v>0.1007</v>
      </c>
      <c r="H52" s="4">
        <v>0.15590000000000001</v>
      </c>
      <c r="I52" s="4">
        <v>6.0606</v>
      </c>
      <c r="J52" s="4">
        <v>14</v>
      </c>
      <c r="K52" s="4">
        <v>0.16370000000000001</v>
      </c>
      <c r="L52" s="4">
        <v>7.2164999999999999</v>
      </c>
      <c r="M52" s="4">
        <v>14</v>
      </c>
      <c r="N52" s="4">
        <v>194</v>
      </c>
      <c r="O52" s="4">
        <v>1</v>
      </c>
      <c r="P52" s="4">
        <v>194</v>
      </c>
      <c r="Q52" s="4" t="s">
        <v>5</v>
      </c>
      <c r="R52" s="4" t="s">
        <v>5</v>
      </c>
      <c r="S52" s="4" t="s">
        <v>5</v>
      </c>
      <c r="T52" s="4" t="s">
        <v>5</v>
      </c>
      <c r="U52" s="4" t="s">
        <v>5</v>
      </c>
      <c r="V52" s="4" t="s">
        <v>5</v>
      </c>
      <c r="W52" s="4" t="s">
        <v>5</v>
      </c>
      <c r="X52" s="4" t="s">
        <v>5</v>
      </c>
      <c r="Y52" s="4">
        <v>0.1153</v>
      </c>
      <c r="Z52" s="4">
        <v>0</v>
      </c>
      <c r="AA52" s="4">
        <v>0</v>
      </c>
      <c r="AB52" s="4">
        <v>37</v>
      </c>
    </row>
    <row r="53" spans="1:28" x14ac:dyDescent="0.35">
      <c r="A53" s="4" t="s">
        <v>1128</v>
      </c>
      <c r="B53" s="4" t="s">
        <v>333</v>
      </c>
      <c r="C53" s="4" t="s">
        <v>173</v>
      </c>
      <c r="D53" s="4" t="s">
        <v>3</v>
      </c>
      <c r="E53" s="4" t="s">
        <v>88</v>
      </c>
      <c r="F53" s="4">
        <v>521</v>
      </c>
      <c r="G53" s="4">
        <v>0.16109999999999999</v>
      </c>
      <c r="H53" s="4">
        <v>0.29630000000000001</v>
      </c>
      <c r="I53" s="4">
        <v>23.6084</v>
      </c>
      <c r="J53" s="4">
        <v>123</v>
      </c>
      <c r="K53" s="4">
        <v>0.15809999999999999</v>
      </c>
      <c r="L53" s="4">
        <v>2.7248000000000001</v>
      </c>
      <c r="M53" s="4">
        <v>10</v>
      </c>
      <c r="N53" s="4">
        <v>367</v>
      </c>
      <c r="O53" s="4">
        <v>118</v>
      </c>
      <c r="P53" s="4">
        <v>484</v>
      </c>
      <c r="Q53" s="4">
        <v>0.79149999999999998</v>
      </c>
      <c r="R53" s="4">
        <v>96</v>
      </c>
      <c r="S53" s="4">
        <v>96</v>
      </c>
      <c r="T53" s="4">
        <v>100</v>
      </c>
      <c r="U53" s="4">
        <v>0.79469999999999996</v>
      </c>
      <c r="V53" s="4">
        <v>96.581199999999995</v>
      </c>
      <c r="W53" s="4">
        <v>113</v>
      </c>
      <c r="X53" s="4">
        <v>117</v>
      </c>
      <c r="Y53" s="4">
        <v>9.0800000000000006E-2</v>
      </c>
      <c r="Z53" s="4">
        <v>0</v>
      </c>
      <c r="AA53" s="4">
        <v>0</v>
      </c>
      <c r="AB53" s="4">
        <v>37</v>
      </c>
    </row>
    <row r="54" spans="1:28" x14ac:dyDescent="0.35">
      <c r="A54" s="4" t="s">
        <v>1142</v>
      </c>
      <c r="B54" s="4" t="s">
        <v>906</v>
      </c>
      <c r="C54" s="4" t="s">
        <v>175</v>
      </c>
      <c r="D54" s="4" t="s">
        <v>3</v>
      </c>
      <c r="E54" s="4" t="s">
        <v>176</v>
      </c>
      <c r="F54" s="4">
        <v>517</v>
      </c>
      <c r="G54" s="4">
        <v>0.1643</v>
      </c>
      <c r="H54" s="4">
        <v>0.27750000000000002</v>
      </c>
      <c r="I54" s="4">
        <v>22.630600000000001</v>
      </c>
      <c r="J54" s="4">
        <v>117</v>
      </c>
      <c r="K54" s="4">
        <v>0.14749999999999999</v>
      </c>
      <c r="L54" s="4">
        <v>2.7248000000000001</v>
      </c>
      <c r="M54" s="4">
        <v>10</v>
      </c>
      <c r="N54" s="4">
        <v>367</v>
      </c>
      <c r="O54" s="4">
        <v>114</v>
      </c>
      <c r="P54" s="4">
        <v>480</v>
      </c>
      <c r="Q54" s="4">
        <v>0.7409</v>
      </c>
      <c r="R54" s="4">
        <v>94</v>
      </c>
      <c r="S54" s="4">
        <v>94</v>
      </c>
      <c r="T54" s="4">
        <v>100</v>
      </c>
      <c r="U54" s="4">
        <v>0.74960000000000004</v>
      </c>
      <c r="V54" s="4">
        <v>94.690299999999993</v>
      </c>
      <c r="W54" s="4">
        <v>107</v>
      </c>
      <c r="X54" s="4">
        <v>113</v>
      </c>
      <c r="Y54" s="4">
        <v>0.12540000000000001</v>
      </c>
      <c r="Z54" s="4">
        <v>0</v>
      </c>
      <c r="AA54" s="4">
        <v>0</v>
      </c>
      <c r="AB54" s="4">
        <v>37</v>
      </c>
    </row>
    <row r="55" spans="1:28" x14ac:dyDescent="0.35">
      <c r="A55" s="4" t="s">
        <v>1156</v>
      </c>
      <c r="B55" s="4" t="s">
        <v>906</v>
      </c>
      <c r="C55" s="4" t="s">
        <v>178</v>
      </c>
      <c r="D55" s="4" t="s">
        <v>3</v>
      </c>
      <c r="E55" s="4" t="s">
        <v>88</v>
      </c>
      <c r="F55" s="4">
        <v>483</v>
      </c>
      <c r="G55" s="4">
        <v>0.1206</v>
      </c>
      <c r="H55" s="4">
        <v>0.1724</v>
      </c>
      <c r="I55" s="4">
        <v>6.8323</v>
      </c>
      <c r="J55" s="4">
        <v>33</v>
      </c>
      <c r="K55" s="4">
        <v>0.13600000000000001</v>
      </c>
      <c r="L55" s="4">
        <v>3.2698</v>
      </c>
      <c r="M55" s="4">
        <v>12</v>
      </c>
      <c r="N55" s="4">
        <v>367</v>
      </c>
      <c r="O55" s="4">
        <v>80</v>
      </c>
      <c r="P55" s="4">
        <v>446</v>
      </c>
      <c r="Q55" s="4">
        <v>0.38290000000000002</v>
      </c>
      <c r="R55" s="4">
        <v>26.5823</v>
      </c>
      <c r="S55" s="4">
        <v>21</v>
      </c>
      <c r="T55" s="4">
        <v>79</v>
      </c>
      <c r="U55" s="4">
        <v>0.38290000000000002</v>
      </c>
      <c r="V55" s="4">
        <v>26.5823</v>
      </c>
      <c r="W55" s="4">
        <v>21</v>
      </c>
      <c r="X55" s="4">
        <v>79</v>
      </c>
      <c r="Y55" s="4">
        <v>8.4199999999999997E-2</v>
      </c>
      <c r="Z55" s="4">
        <v>0</v>
      </c>
      <c r="AA55" s="4">
        <v>0</v>
      </c>
      <c r="AB55" s="4">
        <v>37</v>
      </c>
    </row>
    <row r="56" spans="1:28" x14ac:dyDescent="0.35">
      <c r="A56" s="4" t="s">
        <v>1161</v>
      </c>
      <c r="B56" s="4" t="s">
        <v>1162</v>
      </c>
      <c r="C56" s="4" t="s">
        <v>184</v>
      </c>
      <c r="D56" s="4" t="s">
        <v>3</v>
      </c>
      <c r="E56" s="4" t="s">
        <v>88</v>
      </c>
      <c r="F56" s="4">
        <v>409</v>
      </c>
      <c r="G56" s="4">
        <v>8.1699999999999995E-2</v>
      </c>
      <c r="H56" s="4">
        <v>0.12239999999999999</v>
      </c>
      <c r="I56" s="4">
        <v>1.956</v>
      </c>
      <c r="J56" s="4">
        <v>8</v>
      </c>
      <c r="K56" s="4">
        <v>0.1275</v>
      </c>
      <c r="L56" s="4">
        <v>2.1798000000000002</v>
      </c>
      <c r="M56" s="4">
        <v>8</v>
      </c>
      <c r="N56" s="4">
        <v>367</v>
      </c>
      <c r="O56" s="4">
        <v>6</v>
      </c>
      <c r="P56" s="4">
        <v>372</v>
      </c>
      <c r="Q56" s="4" t="s">
        <v>5</v>
      </c>
      <c r="R56" s="4" t="s">
        <v>5</v>
      </c>
      <c r="S56" s="4" t="s">
        <v>5</v>
      </c>
      <c r="T56" s="4" t="s">
        <v>5</v>
      </c>
      <c r="U56" s="4">
        <v>4.82E-2</v>
      </c>
      <c r="V56" s="4">
        <v>0</v>
      </c>
      <c r="W56" s="4">
        <v>0</v>
      </c>
      <c r="X56" s="4">
        <v>5</v>
      </c>
      <c r="Y56" s="4">
        <v>8.1600000000000006E-2</v>
      </c>
      <c r="Z56" s="4">
        <v>0</v>
      </c>
      <c r="AA56" s="4">
        <v>0</v>
      </c>
      <c r="AB56" s="4">
        <v>37</v>
      </c>
    </row>
    <row r="57" spans="1:28" x14ac:dyDescent="0.35">
      <c r="A57" s="4" t="s">
        <v>1169</v>
      </c>
      <c r="B57" s="4" t="s">
        <v>1018</v>
      </c>
      <c r="C57" s="4" t="s">
        <v>185</v>
      </c>
      <c r="D57" s="4" t="s">
        <v>3</v>
      </c>
      <c r="E57" s="4" t="s">
        <v>1419</v>
      </c>
      <c r="F57" s="4">
        <v>528</v>
      </c>
      <c r="G57" s="4">
        <v>0.14879999999999999</v>
      </c>
      <c r="H57" s="4">
        <v>0.29139999999999999</v>
      </c>
      <c r="I57" s="4">
        <v>23.106100000000001</v>
      </c>
      <c r="J57" s="4">
        <v>122</v>
      </c>
      <c r="K57" s="4">
        <v>0.1293</v>
      </c>
      <c r="L57" s="4">
        <v>0</v>
      </c>
      <c r="M57" s="4">
        <v>0</v>
      </c>
      <c r="N57" s="4">
        <v>367</v>
      </c>
      <c r="O57" s="4">
        <v>125</v>
      </c>
      <c r="P57" s="4">
        <v>491</v>
      </c>
      <c r="Q57" s="4">
        <v>0.84899999999999998</v>
      </c>
      <c r="R57" s="4">
        <v>98</v>
      </c>
      <c r="S57" s="4">
        <v>98</v>
      </c>
      <c r="T57" s="4">
        <v>100</v>
      </c>
      <c r="U57" s="4">
        <v>0.82609999999999995</v>
      </c>
      <c r="V57" s="4">
        <v>98.387100000000004</v>
      </c>
      <c r="W57" s="4">
        <v>122</v>
      </c>
      <c r="X57" s="4">
        <v>124</v>
      </c>
      <c r="Y57" s="4">
        <v>0.1066</v>
      </c>
      <c r="Z57" s="4">
        <v>0</v>
      </c>
      <c r="AA57" s="4">
        <v>0</v>
      </c>
      <c r="AB57" s="4">
        <v>37</v>
      </c>
    </row>
    <row r="58" spans="1:28" x14ac:dyDescent="0.35">
      <c r="A58" s="4" t="s">
        <v>1173</v>
      </c>
      <c r="B58" s="4" t="s">
        <v>1018</v>
      </c>
      <c r="C58" s="4" t="s">
        <v>204</v>
      </c>
      <c r="D58" s="4" t="s">
        <v>3</v>
      </c>
      <c r="E58" s="4" t="s">
        <v>126</v>
      </c>
      <c r="F58" s="4">
        <v>409</v>
      </c>
      <c r="G58" s="4">
        <v>9.0899999999999995E-2</v>
      </c>
      <c r="H58" s="4">
        <v>0.13719999999999999</v>
      </c>
      <c r="I58" s="4">
        <v>3.423</v>
      </c>
      <c r="J58" s="4">
        <v>14</v>
      </c>
      <c r="K58" s="4">
        <v>0.14050000000000001</v>
      </c>
      <c r="L58" s="4">
        <v>3.8147000000000002</v>
      </c>
      <c r="M58" s="4">
        <v>14</v>
      </c>
      <c r="N58" s="4">
        <v>367</v>
      </c>
      <c r="O58" s="4">
        <v>6</v>
      </c>
      <c r="P58" s="4">
        <v>372</v>
      </c>
      <c r="Q58" s="4" t="s">
        <v>5</v>
      </c>
      <c r="R58" s="4" t="s">
        <v>5</v>
      </c>
      <c r="S58" s="4" t="s">
        <v>5</v>
      </c>
      <c r="T58" s="4" t="s">
        <v>5</v>
      </c>
      <c r="U58" s="4">
        <v>5.6399999999999999E-2</v>
      </c>
      <c r="V58" s="4">
        <v>0</v>
      </c>
      <c r="W58" s="4">
        <v>0</v>
      </c>
      <c r="X58" s="4">
        <v>5</v>
      </c>
      <c r="Y58" s="4">
        <v>0.1154</v>
      </c>
      <c r="Z58" s="4">
        <v>0</v>
      </c>
      <c r="AA58" s="4">
        <v>0</v>
      </c>
      <c r="AB58" s="4">
        <v>37</v>
      </c>
    </row>
    <row r="59" spans="1:28" x14ac:dyDescent="0.35">
      <c r="A59" s="4" t="s">
        <v>1174</v>
      </c>
      <c r="B59" s="4" t="s">
        <v>1175</v>
      </c>
      <c r="C59" s="4" t="s">
        <v>190</v>
      </c>
      <c r="D59" s="4" t="s">
        <v>3</v>
      </c>
      <c r="E59" s="4" t="s">
        <v>4</v>
      </c>
      <c r="F59" s="4">
        <v>409</v>
      </c>
      <c r="G59" s="4">
        <v>7.9899999999999999E-2</v>
      </c>
      <c r="H59" s="4">
        <v>0.1162</v>
      </c>
      <c r="I59" s="4">
        <v>0.48899999999999999</v>
      </c>
      <c r="J59" s="4">
        <v>2</v>
      </c>
      <c r="K59" s="4">
        <v>0.1196</v>
      </c>
      <c r="L59" s="4">
        <v>0.54500000000000004</v>
      </c>
      <c r="M59" s="4">
        <v>2</v>
      </c>
      <c r="N59" s="4">
        <v>367</v>
      </c>
      <c r="O59" s="4">
        <v>6</v>
      </c>
      <c r="P59" s="4">
        <v>372</v>
      </c>
      <c r="Q59" s="4" t="s">
        <v>5</v>
      </c>
      <c r="R59" s="4" t="s">
        <v>5</v>
      </c>
      <c r="S59" s="4" t="s">
        <v>5</v>
      </c>
      <c r="T59" s="4" t="s">
        <v>5</v>
      </c>
      <c r="U59" s="4">
        <v>3.3599999999999998E-2</v>
      </c>
      <c r="V59" s="4">
        <v>0</v>
      </c>
      <c r="W59" s="4">
        <v>0</v>
      </c>
      <c r="X59" s="4">
        <v>5</v>
      </c>
      <c r="Y59" s="4">
        <v>9.3200000000000005E-2</v>
      </c>
      <c r="Z59" s="4">
        <v>0</v>
      </c>
      <c r="AA59" s="4">
        <v>0</v>
      </c>
      <c r="AB59" s="4">
        <v>37</v>
      </c>
    </row>
    <row r="60" spans="1:28" x14ac:dyDescent="0.35">
      <c r="A60" s="4" t="s">
        <v>1181</v>
      </c>
      <c r="B60" s="4" t="s">
        <v>1018</v>
      </c>
      <c r="C60" s="4" t="s">
        <v>194</v>
      </c>
      <c r="D60" s="4" t="s">
        <v>3</v>
      </c>
      <c r="E60" s="4" t="s">
        <v>126</v>
      </c>
      <c r="F60" s="4">
        <v>409</v>
      </c>
      <c r="G60" s="4">
        <v>8.3500000000000005E-2</v>
      </c>
      <c r="H60" s="4">
        <v>0.1236</v>
      </c>
      <c r="I60" s="4">
        <v>0.73350000000000004</v>
      </c>
      <c r="J60" s="4">
        <v>3</v>
      </c>
      <c r="K60" s="4">
        <v>0.1275</v>
      </c>
      <c r="L60" s="4">
        <v>0.81740000000000002</v>
      </c>
      <c r="M60" s="4">
        <v>3</v>
      </c>
      <c r="N60" s="4">
        <v>367</v>
      </c>
      <c r="O60" s="4">
        <v>6</v>
      </c>
      <c r="P60" s="4">
        <v>372</v>
      </c>
      <c r="Q60" s="4" t="s">
        <v>5</v>
      </c>
      <c r="R60" s="4" t="s">
        <v>5</v>
      </c>
      <c r="S60" s="4" t="s">
        <v>5</v>
      </c>
      <c r="T60" s="4" t="s">
        <v>5</v>
      </c>
      <c r="U60" s="4">
        <v>5.2600000000000001E-2</v>
      </c>
      <c r="V60" s="4">
        <v>0</v>
      </c>
      <c r="W60" s="4">
        <v>0</v>
      </c>
      <c r="X60" s="4">
        <v>5</v>
      </c>
      <c r="Y60" s="4">
        <v>9.4500000000000001E-2</v>
      </c>
      <c r="Z60" s="4">
        <v>0</v>
      </c>
      <c r="AA60" s="4">
        <v>0</v>
      </c>
      <c r="AB60" s="4">
        <v>37</v>
      </c>
    </row>
    <row r="61" spans="1:28" x14ac:dyDescent="0.35">
      <c r="A61" s="4" t="s">
        <v>1184</v>
      </c>
      <c r="B61" s="4" t="s">
        <v>1177</v>
      </c>
      <c r="C61" s="4" t="s">
        <v>452</v>
      </c>
      <c r="D61" s="4" t="s">
        <v>3</v>
      </c>
      <c r="E61" s="4" t="s">
        <v>88</v>
      </c>
      <c r="F61" s="4">
        <v>531</v>
      </c>
      <c r="G61" s="4">
        <v>0.19139999999999999</v>
      </c>
      <c r="H61" s="4">
        <v>0.31069999999999998</v>
      </c>
      <c r="I61" s="4">
        <v>23.540500000000002</v>
      </c>
      <c r="J61" s="4">
        <v>125</v>
      </c>
      <c r="K61" s="4">
        <v>0.16589999999999999</v>
      </c>
      <c r="L61" s="4">
        <v>2.9973000000000001</v>
      </c>
      <c r="M61" s="4">
        <v>11</v>
      </c>
      <c r="N61" s="4">
        <v>367</v>
      </c>
      <c r="O61" s="4">
        <v>118</v>
      </c>
      <c r="P61" s="4">
        <v>484</v>
      </c>
      <c r="Q61" s="4">
        <v>0.79810000000000003</v>
      </c>
      <c r="R61" s="4">
        <v>97</v>
      </c>
      <c r="S61" s="4">
        <v>97</v>
      </c>
      <c r="T61" s="4">
        <v>100</v>
      </c>
      <c r="U61" s="4">
        <v>0.80049999999999999</v>
      </c>
      <c r="V61" s="4">
        <v>97.435900000000004</v>
      </c>
      <c r="W61" s="4">
        <v>114</v>
      </c>
      <c r="X61" s="4">
        <v>117</v>
      </c>
      <c r="Y61" s="4">
        <v>0.2223</v>
      </c>
      <c r="Z61" s="4">
        <v>0</v>
      </c>
      <c r="AA61" s="4">
        <v>0</v>
      </c>
      <c r="AB61" s="4">
        <v>47</v>
      </c>
    </row>
    <row r="62" spans="1:28" x14ac:dyDescent="0.35">
      <c r="A62" s="4" t="s">
        <v>1185</v>
      </c>
      <c r="B62" s="4" t="s">
        <v>1018</v>
      </c>
      <c r="C62" s="4" t="s">
        <v>230</v>
      </c>
      <c r="D62" s="4" t="s">
        <v>3</v>
      </c>
      <c r="E62" s="4" t="s">
        <v>88</v>
      </c>
      <c r="F62" s="4">
        <v>520</v>
      </c>
      <c r="G62" s="4">
        <v>0.15279999999999999</v>
      </c>
      <c r="H62" s="4">
        <v>0.29339999999999999</v>
      </c>
      <c r="I62" s="4">
        <v>22.5</v>
      </c>
      <c r="J62" s="4">
        <v>117</v>
      </c>
      <c r="K62" s="4">
        <v>0.15229999999999999</v>
      </c>
      <c r="L62" s="4">
        <v>0.81740000000000002</v>
      </c>
      <c r="M62" s="4">
        <v>3</v>
      </c>
      <c r="N62" s="4">
        <v>367</v>
      </c>
      <c r="O62" s="4">
        <v>117</v>
      </c>
      <c r="P62" s="4">
        <v>483</v>
      </c>
      <c r="Q62" s="4">
        <v>0.80100000000000005</v>
      </c>
      <c r="R62" s="4">
        <v>98</v>
      </c>
      <c r="S62" s="4">
        <v>98</v>
      </c>
      <c r="T62" s="4">
        <v>100</v>
      </c>
      <c r="U62" s="4">
        <v>0.80449999999999999</v>
      </c>
      <c r="V62" s="4">
        <v>98.275899999999993</v>
      </c>
      <c r="W62" s="4">
        <v>114</v>
      </c>
      <c r="X62" s="4">
        <v>116</v>
      </c>
      <c r="Y62" s="4">
        <v>9.0899999999999995E-2</v>
      </c>
      <c r="Z62" s="4">
        <v>0</v>
      </c>
      <c r="AA62" s="4">
        <v>0</v>
      </c>
      <c r="AB62" s="4">
        <v>37</v>
      </c>
    </row>
    <row r="63" spans="1:28" x14ac:dyDescent="0.35">
      <c r="A63" s="4" t="s">
        <v>1188</v>
      </c>
      <c r="B63" s="4" t="s">
        <v>1018</v>
      </c>
      <c r="C63" s="4" t="s">
        <v>234</v>
      </c>
      <c r="D63" s="4" t="s">
        <v>3</v>
      </c>
      <c r="E63" s="4" t="s">
        <v>176</v>
      </c>
      <c r="F63" s="4">
        <v>527</v>
      </c>
      <c r="G63" s="4">
        <v>0.1671</v>
      </c>
      <c r="H63" s="4">
        <v>0.29530000000000001</v>
      </c>
      <c r="I63" s="4">
        <v>23.529399999999999</v>
      </c>
      <c r="J63" s="4">
        <v>124</v>
      </c>
      <c r="K63" s="4">
        <v>0.14849999999999999</v>
      </c>
      <c r="L63" s="4">
        <v>0.81740000000000002</v>
      </c>
      <c r="M63" s="4">
        <v>3</v>
      </c>
      <c r="N63" s="4">
        <v>367</v>
      </c>
      <c r="O63" s="4">
        <v>124</v>
      </c>
      <c r="P63" s="4">
        <v>490</v>
      </c>
      <c r="Q63" s="4">
        <v>0.80049999999999999</v>
      </c>
      <c r="R63" s="4">
        <v>98</v>
      </c>
      <c r="S63" s="4">
        <v>98</v>
      </c>
      <c r="T63" s="4">
        <v>100</v>
      </c>
      <c r="U63" s="4">
        <v>0.78839999999999999</v>
      </c>
      <c r="V63" s="4">
        <v>98.373999999999995</v>
      </c>
      <c r="W63" s="4">
        <v>121</v>
      </c>
      <c r="X63" s="4">
        <v>123</v>
      </c>
      <c r="Y63" s="4">
        <v>0.1119</v>
      </c>
      <c r="Z63" s="4">
        <v>0</v>
      </c>
      <c r="AA63" s="4">
        <v>0</v>
      </c>
      <c r="AB63" s="4">
        <v>37</v>
      </c>
    </row>
    <row r="64" spans="1:28" x14ac:dyDescent="0.35">
      <c r="A64" s="4" t="s">
        <v>1195</v>
      </c>
      <c r="B64" s="4" t="s">
        <v>1018</v>
      </c>
      <c r="C64" s="4" t="s">
        <v>206</v>
      </c>
      <c r="D64" s="4" t="s">
        <v>3</v>
      </c>
      <c r="E64" s="4" t="s">
        <v>9</v>
      </c>
      <c r="F64" s="4">
        <v>524</v>
      </c>
      <c r="G64" s="4">
        <v>0.1424</v>
      </c>
      <c r="H64" s="4">
        <v>0.28089999999999998</v>
      </c>
      <c r="I64" s="4">
        <v>22.328199999999999</v>
      </c>
      <c r="J64" s="4">
        <v>117</v>
      </c>
      <c r="K64" s="4">
        <v>0.13389999999999999</v>
      </c>
      <c r="L64" s="4">
        <v>0.27250000000000002</v>
      </c>
      <c r="M64" s="4">
        <v>1</v>
      </c>
      <c r="N64" s="4">
        <v>367</v>
      </c>
      <c r="O64" s="4">
        <v>121</v>
      </c>
      <c r="P64" s="4">
        <v>487</v>
      </c>
      <c r="Q64" s="4">
        <v>0.79090000000000005</v>
      </c>
      <c r="R64" s="4">
        <v>96</v>
      </c>
      <c r="S64" s="4">
        <v>96</v>
      </c>
      <c r="T64" s="4">
        <v>100</v>
      </c>
      <c r="U64" s="4">
        <v>0.78469999999999995</v>
      </c>
      <c r="V64" s="4">
        <v>96.666700000000006</v>
      </c>
      <c r="W64" s="4">
        <v>116</v>
      </c>
      <c r="X64" s="4">
        <v>120</v>
      </c>
      <c r="Y64" s="4">
        <v>0.1056</v>
      </c>
      <c r="Z64" s="4">
        <v>0</v>
      </c>
      <c r="AA64" s="4">
        <v>0</v>
      </c>
      <c r="AB64" s="4">
        <v>37</v>
      </c>
    </row>
    <row r="65" spans="1:28" x14ac:dyDescent="0.35">
      <c r="A65" s="4" t="s">
        <v>1196</v>
      </c>
      <c r="B65" s="4" t="s">
        <v>1018</v>
      </c>
      <c r="C65" s="4" t="s">
        <v>125</v>
      </c>
      <c r="D65" s="4" t="s">
        <v>3</v>
      </c>
      <c r="E65" s="4" t="s">
        <v>126</v>
      </c>
      <c r="F65" s="4">
        <v>522</v>
      </c>
      <c r="G65" s="4">
        <v>0.1515</v>
      </c>
      <c r="H65" s="4">
        <v>0.26379999999999998</v>
      </c>
      <c r="I65" s="4">
        <v>20.8812</v>
      </c>
      <c r="J65" s="4">
        <v>109</v>
      </c>
      <c r="K65" s="4">
        <v>0.14230000000000001</v>
      </c>
      <c r="L65" s="4">
        <v>0.81740000000000002</v>
      </c>
      <c r="M65" s="4">
        <v>3</v>
      </c>
      <c r="N65" s="4">
        <v>367</v>
      </c>
      <c r="O65" s="4">
        <v>119</v>
      </c>
      <c r="P65" s="4">
        <v>485</v>
      </c>
      <c r="Q65" s="4">
        <v>0.69379999999999997</v>
      </c>
      <c r="R65" s="4">
        <v>89</v>
      </c>
      <c r="S65" s="4">
        <v>89</v>
      </c>
      <c r="T65" s="4">
        <v>100</v>
      </c>
      <c r="U65" s="4">
        <v>0.6966</v>
      </c>
      <c r="V65" s="4">
        <v>89.830500000000001</v>
      </c>
      <c r="W65" s="4">
        <v>106</v>
      </c>
      <c r="X65" s="4">
        <v>118</v>
      </c>
      <c r="Y65" s="4">
        <v>8.8400000000000006E-2</v>
      </c>
      <c r="Z65" s="4">
        <v>0</v>
      </c>
      <c r="AA65" s="4">
        <v>0</v>
      </c>
      <c r="AB65" s="4">
        <v>37</v>
      </c>
    </row>
    <row r="66" spans="1:28" x14ac:dyDescent="0.35">
      <c r="A66" s="4" t="s">
        <v>1197</v>
      </c>
      <c r="B66" s="4" t="s">
        <v>1018</v>
      </c>
      <c r="C66" s="4" t="s">
        <v>221</v>
      </c>
      <c r="D66" s="4" t="s">
        <v>3</v>
      </c>
      <c r="E66" s="4" t="s">
        <v>4</v>
      </c>
      <c r="F66" s="4">
        <v>519</v>
      </c>
      <c r="G66" s="4">
        <v>0.1449</v>
      </c>
      <c r="H66" s="4">
        <v>0.27279999999999999</v>
      </c>
      <c r="I66" s="4">
        <v>22.543399999999998</v>
      </c>
      <c r="J66" s="4">
        <v>117</v>
      </c>
      <c r="K66" s="4">
        <v>0.14599999999999999</v>
      </c>
      <c r="L66" s="4">
        <v>2.1798000000000002</v>
      </c>
      <c r="M66" s="4">
        <v>8</v>
      </c>
      <c r="N66" s="4">
        <v>367</v>
      </c>
      <c r="O66" s="4">
        <v>116</v>
      </c>
      <c r="P66" s="4">
        <v>482</v>
      </c>
      <c r="Q66" s="4">
        <v>0.72799999999999998</v>
      </c>
      <c r="R66" s="4">
        <v>94</v>
      </c>
      <c r="S66" s="4">
        <v>94</v>
      </c>
      <c r="T66" s="4">
        <v>100</v>
      </c>
      <c r="U66" s="4">
        <v>0.73509999999999998</v>
      </c>
      <c r="V66" s="4">
        <v>94.782600000000002</v>
      </c>
      <c r="W66" s="4">
        <v>109</v>
      </c>
      <c r="X66" s="4">
        <v>115</v>
      </c>
      <c r="Y66" s="4">
        <v>9.2999999999999999E-2</v>
      </c>
      <c r="Z66" s="4">
        <v>0</v>
      </c>
      <c r="AA66" s="4">
        <v>0</v>
      </c>
      <c r="AB66" s="4">
        <v>37</v>
      </c>
    </row>
    <row r="67" spans="1:28" x14ac:dyDescent="0.35">
      <c r="A67" s="4" t="s">
        <v>1198</v>
      </c>
      <c r="B67" s="4" t="s">
        <v>1018</v>
      </c>
      <c r="C67" s="4" t="s">
        <v>208</v>
      </c>
      <c r="D67" s="4" t="s">
        <v>3</v>
      </c>
      <c r="E67" s="4" t="s">
        <v>126</v>
      </c>
      <c r="F67" s="4">
        <v>408</v>
      </c>
      <c r="G67" s="4">
        <v>8.5999999999999993E-2</v>
      </c>
      <c r="H67" s="4">
        <v>0.1275</v>
      </c>
      <c r="I67" s="4">
        <v>0.98040000000000005</v>
      </c>
      <c r="J67" s="4">
        <v>4</v>
      </c>
      <c r="K67" s="4">
        <v>0.1318</v>
      </c>
      <c r="L67" s="4">
        <v>1.0929</v>
      </c>
      <c r="M67" s="4">
        <v>4</v>
      </c>
      <c r="N67" s="4">
        <v>366</v>
      </c>
      <c r="O67" s="4">
        <v>6</v>
      </c>
      <c r="P67" s="4">
        <v>371</v>
      </c>
      <c r="Q67" s="4" t="s">
        <v>5</v>
      </c>
      <c r="R67" s="4" t="s">
        <v>5</v>
      </c>
      <c r="S67" s="4" t="s">
        <v>5</v>
      </c>
      <c r="T67" s="4" t="s">
        <v>5</v>
      </c>
      <c r="U67" s="4">
        <v>5.1499999999999997E-2</v>
      </c>
      <c r="V67" s="4">
        <v>0</v>
      </c>
      <c r="W67" s="4">
        <v>0</v>
      </c>
      <c r="X67" s="4">
        <v>5</v>
      </c>
      <c r="Y67" s="4">
        <v>9.5899999999999999E-2</v>
      </c>
      <c r="Z67" s="4">
        <v>0</v>
      </c>
      <c r="AA67" s="4">
        <v>0</v>
      </c>
      <c r="AB67" s="4">
        <v>37</v>
      </c>
    </row>
    <row r="68" spans="1:28" x14ac:dyDescent="0.35">
      <c r="A68" s="4" t="s">
        <v>1199</v>
      </c>
      <c r="B68" s="4" t="s">
        <v>1018</v>
      </c>
      <c r="C68" s="4" t="s">
        <v>225</v>
      </c>
      <c r="D68" s="4" t="s">
        <v>3</v>
      </c>
      <c r="E68" s="4" t="s">
        <v>126</v>
      </c>
      <c r="F68" s="4">
        <v>525</v>
      </c>
      <c r="G68" s="4">
        <v>0.16109999999999999</v>
      </c>
      <c r="H68" s="4">
        <v>0.29370000000000002</v>
      </c>
      <c r="I68" s="4">
        <v>23.238099999999999</v>
      </c>
      <c r="J68" s="4">
        <v>122</v>
      </c>
      <c r="K68" s="4">
        <v>0.15409999999999999</v>
      </c>
      <c r="L68" s="4">
        <v>1.3624000000000001</v>
      </c>
      <c r="M68" s="4">
        <v>5</v>
      </c>
      <c r="N68" s="4">
        <v>367</v>
      </c>
      <c r="O68" s="4">
        <v>122</v>
      </c>
      <c r="P68" s="4">
        <v>488</v>
      </c>
      <c r="Q68" s="4">
        <v>0.78939999999999999</v>
      </c>
      <c r="R68" s="4">
        <v>96</v>
      </c>
      <c r="S68" s="4">
        <v>96</v>
      </c>
      <c r="T68" s="4">
        <v>100</v>
      </c>
      <c r="U68" s="4">
        <v>0.7762</v>
      </c>
      <c r="V68" s="4">
        <v>96.694199999999995</v>
      </c>
      <c r="W68" s="4">
        <v>117</v>
      </c>
      <c r="X68" s="4">
        <v>121</v>
      </c>
      <c r="Y68" s="4">
        <v>0.1003</v>
      </c>
      <c r="Z68" s="4">
        <v>0</v>
      </c>
      <c r="AA68" s="4">
        <v>0</v>
      </c>
      <c r="AB68" s="4">
        <v>37</v>
      </c>
    </row>
    <row r="69" spans="1:28" x14ac:dyDescent="0.35">
      <c r="A69" s="4" t="s">
        <v>1201</v>
      </c>
      <c r="B69" s="4" t="s">
        <v>1177</v>
      </c>
      <c r="C69" s="4" t="s">
        <v>210</v>
      </c>
      <c r="D69" s="4" t="s">
        <v>3</v>
      </c>
      <c r="E69" s="4" t="s">
        <v>88</v>
      </c>
      <c r="F69" s="4">
        <v>562</v>
      </c>
      <c r="G69" s="4">
        <v>0.2258</v>
      </c>
      <c r="H69" s="4">
        <v>0.32269999999999999</v>
      </c>
      <c r="I69" s="4">
        <v>24.555199999999999</v>
      </c>
      <c r="J69" s="4">
        <v>138</v>
      </c>
      <c r="K69" s="4">
        <v>0.1671</v>
      </c>
      <c r="L69" s="4">
        <v>2.9973000000000001</v>
      </c>
      <c r="M69" s="4">
        <v>11</v>
      </c>
      <c r="N69" s="4">
        <v>367</v>
      </c>
      <c r="O69" s="4">
        <v>118</v>
      </c>
      <c r="P69" s="4">
        <v>484</v>
      </c>
      <c r="Q69" s="4">
        <v>0.78029999999999999</v>
      </c>
      <c r="R69" s="4">
        <v>97</v>
      </c>
      <c r="S69" s="4">
        <v>97</v>
      </c>
      <c r="T69" s="4">
        <v>100</v>
      </c>
      <c r="U69" s="4">
        <v>0.7833</v>
      </c>
      <c r="V69" s="4">
        <v>97.435900000000004</v>
      </c>
      <c r="W69" s="4">
        <v>114</v>
      </c>
      <c r="X69" s="4">
        <v>117</v>
      </c>
      <c r="Y69" s="4">
        <v>0.36370000000000002</v>
      </c>
      <c r="Z69" s="4">
        <v>16.666699999999999</v>
      </c>
      <c r="AA69" s="4">
        <v>13</v>
      </c>
      <c r="AB69" s="4">
        <v>78</v>
      </c>
    </row>
    <row r="70" spans="1:28" x14ac:dyDescent="0.35">
      <c r="A70" s="4" t="s">
        <v>1203</v>
      </c>
      <c r="B70" s="4" t="s">
        <v>1018</v>
      </c>
      <c r="C70" s="4" t="s">
        <v>212</v>
      </c>
      <c r="D70" s="4" t="s">
        <v>3</v>
      </c>
      <c r="E70" s="4" t="s">
        <v>126</v>
      </c>
      <c r="F70" s="4">
        <v>409</v>
      </c>
      <c r="G70" s="4">
        <v>8.1699999999999995E-2</v>
      </c>
      <c r="H70" s="4">
        <v>0.1225</v>
      </c>
      <c r="I70" s="4">
        <v>0.97799999999999998</v>
      </c>
      <c r="J70" s="4">
        <v>4</v>
      </c>
      <c r="K70" s="4">
        <v>0.1265</v>
      </c>
      <c r="L70" s="4">
        <v>1.0899000000000001</v>
      </c>
      <c r="M70" s="4">
        <v>4</v>
      </c>
      <c r="N70" s="4">
        <v>367</v>
      </c>
      <c r="O70" s="4">
        <v>6</v>
      </c>
      <c r="P70" s="4">
        <v>372</v>
      </c>
      <c r="Q70" s="4" t="s">
        <v>5</v>
      </c>
      <c r="R70" s="4" t="s">
        <v>5</v>
      </c>
      <c r="S70" s="4" t="s">
        <v>5</v>
      </c>
      <c r="T70" s="4" t="s">
        <v>5</v>
      </c>
      <c r="U70" s="4">
        <v>5.04E-2</v>
      </c>
      <c r="V70" s="4">
        <v>0</v>
      </c>
      <c r="W70" s="4">
        <v>0</v>
      </c>
      <c r="X70" s="4">
        <v>5</v>
      </c>
      <c r="Y70" s="4">
        <v>9.2899999999999996E-2</v>
      </c>
      <c r="Z70" s="4">
        <v>0</v>
      </c>
      <c r="AA70" s="4">
        <v>0</v>
      </c>
      <c r="AB70" s="4">
        <v>37</v>
      </c>
    </row>
    <row r="71" spans="1:28" x14ac:dyDescent="0.35">
      <c r="A71" s="4" t="s">
        <v>1204</v>
      </c>
      <c r="B71" s="4" t="s">
        <v>1018</v>
      </c>
      <c r="C71" s="4" t="s">
        <v>214</v>
      </c>
      <c r="D71" s="4" t="s">
        <v>3</v>
      </c>
      <c r="E71" s="4" t="s">
        <v>215</v>
      </c>
      <c r="F71" s="4">
        <v>589</v>
      </c>
      <c r="G71" s="4">
        <v>0.17019999999999999</v>
      </c>
      <c r="H71" s="4">
        <v>0.33979999999999999</v>
      </c>
      <c r="I71" s="4">
        <v>30.7301</v>
      </c>
      <c r="J71" s="4">
        <v>181</v>
      </c>
      <c r="K71" s="4">
        <v>0.12889999999999999</v>
      </c>
      <c r="L71" s="4">
        <v>0</v>
      </c>
      <c r="M71" s="4">
        <v>0</v>
      </c>
      <c r="N71" s="4">
        <v>367</v>
      </c>
      <c r="O71" s="4">
        <v>186</v>
      </c>
      <c r="P71" s="4">
        <v>552</v>
      </c>
      <c r="Q71" s="4">
        <v>0.84030000000000005</v>
      </c>
      <c r="R71" s="4">
        <v>98</v>
      </c>
      <c r="S71" s="4">
        <v>98</v>
      </c>
      <c r="T71" s="4">
        <v>100</v>
      </c>
      <c r="U71" s="4">
        <v>0.8135</v>
      </c>
      <c r="V71" s="4">
        <v>97.837800000000001</v>
      </c>
      <c r="W71" s="4">
        <v>181</v>
      </c>
      <c r="X71" s="4">
        <v>185</v>
      </c>
      <c r="Y71" s="4">
        <v>6.3399999999999998E-2</v>
      </c>
      <c r="Z71" s="4">
        <v>0</v>
      </c>
      <c r="AA71" s="4">
        <v>0</v>
      </c>
      <c r="AB71" s="4">
        <v>37</v>
      </c>
    </row>
    <row r="72" spans="1:28" x14ac:dyDescent="0.35">
      <c r="A72" s="4" t="s">
        <v>1205</v>
      </c>
      <c r="B72" s="4" t="s">
        <v>1018</v>
      </c>
      <c r="C72" s="4" t="s">
        <v>217</v>
      </c>
      <c r="D72" s="4" t="s">
        <v>3</v>
      </c>
      <c r="E72" s="4" t="s">
        <v>4</v>
      </c>
      <c r="F72" s="4">
        <v>523</v>
      </c>
      <c r="G72" s="4">
        <v>0.15279999999999999</v>
      </c>
      <c r="H72" s="4">
        <v>0.26740000000000003</v>
      </c>
      <c r="I72" s="4">
        <v>21.414899999999999</v>
      </c>
      <c r="J72" s="4">
        <v>112</v>
      </c>
      <c r="K72" s="4">
        <v>0.1409</v>
      </c>
      <c r="L72" s="4">
        <v>0.54500000000000004</v>
      </c>
      <c r="M72" s="4">
        <v>2</v>
      </c>
      <c r="N72" s="4">
        <v>367</v>
      </c>
      <c r="O72" s="4">
        <v>120</v>
      </c>
      <c r="P72" s="4">
        <v>486</v>
      </c>
      <c r="Q72" s="4">
        <v>0.70809999999999995</v>
      </c>
      <c r="R72" s="4">
        <v>92</v>
      </c>
      <c r="S72" s="4">
        <v>92</v>
      </c>
      <c r="T72" s="4">
        <v>100</v>
      </c>
      <c r="U72" s="4">
        <v>0.70809999999999995</v>
      </c>
      <c r="V72" s="4">
        <v>92.436999999999998</v>
      </c>
      <c r="W72" s="4">
        <v>110</v>
      </c>
      <c r="X72" s="4">
        <v>119</v>
      </c>
      <c r="Y72" s="4">
        <v>0.10489999999999999</v>
      </c>
      <c r="Z72" s="4">
        <v>0</v>
      </c>
      <c r="AA72" s="4">
        <v>0</v>
      </c>
      <c r="AB72" s="4">
        <v>37</v>
      </c>
    </row>
    <row r="73" spans="1:28" x14ac:dyDescent="0.35">
      <c r="A73" s="4" t="s">
        <v>1206</v>
      </c>
      <c r="B73" s="4" t="s">
        <v>1018</v>
      </c>
      <c r="C73" s="4" t="s">
        <v>219</v>
      </c>
      <c r="D73" s="4" t="s">
        <v>3</v>
      </c>
      <c r="E73" s="4" t="s">
        <v>176</v>
      </c>
      <c r="F73" s="4">
        <v>443</v>
      </c>
      <c r="G73" s="4">
        <v>0.21640000000000001</v>
      </c>
      <c r="H73" s="4">
        <v>0.25259999999999999</v>
      </c>
      <c r="I73" s="4">
        <v>10.8352</v>
      </c>
      <c r="J73" s="4">
        <v>48</v>
      </c>
      <c r="K73" s="4">
        <v>0.17119999999999999</v>
      </c>
      <c r="L73" s="4">
        <v>0.82640000000000002</v>
      </c>
      <c r="M73" s="4">
        <v>2</v>
      </c>
      <c r="N73" s="4">
        <v>242</v>
      </c>
      <c r="O73" s="4">
        <v>61</v>
      </c>
      <c r="P73" s="4">
        <v>302</v>
      </c>
      <c r="Q73" s="4">
        <v>0.31140000000000001</v>
      </c>
      <c r="R73" s="4">
        <v>5</v>
      </c>
      <c r="S73" s="4">
        <v>3</v>
      </c>
      <c r="T73" s="4">
        <v>60</v>
      </c>
      <c r="U73" s="4">
        <v>0.31140000000000001</v>
      </c>
      <c r="V73" s="4">
        <v>5</v>
      </c>
      <c r="W73" s="4">
        <v>3</v>
      </c>
      <c r="X73" s="4">
        <v>60</v>
      </c>
      <c r="Y73" s="4">
        <v>0.36720000000000003</v>
      </c>
      <c r="Z73" s="4">
        <v>30.496500000000001</v>
      </c>
      <c r="AA73" s="4">
        <v>43</v>
      </c>
      <c r="AB73" s="4">
        <v>141</v>
      </c>
    </row>
    <row r="74" spans="1:28" x14ac:dyDescent="0.35">
      <c r="A74" s="4" t="s">
        <v>1207</v>
      </c>
      <c r="B74" s="4" t="s">
        <v>1018</v>
      </c>
      <c r="C74" s="4" t="s">
        <v>223</v>
      </c>
      <c r="D74" s="4" t="s">
        <v>3</v>
      </c>
      <c r="E74" s="4" t="s">
        <v>88</v>
      </c>
      <c r="F74" s="4">
        <v>260</v>
      </c>
      <c r="G74" s="4">
        <v>0.1038</v>
      </c>
      <c r="H74" s="4">
        <v>0.13500000000000001</v>
      </c>
      <c r="I74" s="4">
        <v>0</v>
      </c>
      <c r="J74" s="4">
        <v>0</v>
      </c>
      <c r="K74" s="4">
        <v>0.12239999999999999</v>
      </c>
      <c r="L74" s="4">
        <v>0</v>
      </c>
      <c r="M74" s="4">
        <v>0</v>
      </c>
      <c r="N74" s="4">
        <v>183</v>
      </c>
      <c r="O74" s="4">
        <v>31</v>
      </c>
      <c r="P74" s="4">
        <v>213</v>
      </c>
      <c r="Q74" s="4">
        <v>6.4000000000000001E-2</v>
      </c>
      <c r="R74" s="4">
        <v>0</v>
      </c>
      <c r="S74" s="4">
        <v>0</v>
      </c>
      <c r="T74" s="4">
        <v>30</v>
      </c>
      <c r="U74" s="4">
        <v>6.4000000000000001E-2</v>
      </c>
      <c r="V74" s="4">
        <v>0</v>
      </c>
      <c r="W74" s="4">
        <v>0</v>
      </c>
      <c r="X74" s="4">
        <v>30</v>
      </c>
      <c r="Y74" s="4">
        <v>0.2291</v>
      </c>
      <c r="Z74" s="4">
        <v>0</v>
      </c>
      <c r="AA74" s="4">
        <v>0</v>
      </c>
      <c r="AB74" s="4">
        <v>47</v>
      </c>
    </row>
    <row r="75" spans="1:28" x14ac:dyDescent="0.35">
      <c r="A75" s="4" t="s">
        <v>1218</v>
      </c>
      <c r="B75" s="4" t="s">
        <v>1287</v>
      </c>
      <c r="C75" s="4" t="s">
        <v>237</v>
      </c>
      <c r="D75" s="4" t="s">
        <v>3</v>
      </c>
      <c r="E75" s="4" t="s">
        <v>4</v>
      </c>
      <c r="F75" s="4">
        <v>523</v>
      </c>
      <c r="G75" s="4">
        <v>0.14760000000000001</v>
      </c>
      <c r="H75" s="4">
        <v>0.26679999999999998</v>
      </c>
      <c r="I75" s="4">
        <v>21.606100000000001</v>
      </c>
      <c r="J75" s="4">
        <v>113</v>
      </c>
      <c r="K75" s="4">
        <v>0.13850000000000001</v>
      </c>
      <c r="L75" s="4">
        <v>0.54500000000000004</v>
      </c>
      <c r="M75" s="4">
        <v>2</v>
      </c>
      <c r="N75" s="4">
        <v>367</v>
      </c>
      <c r="O75" s="4">
        <v>120</v>
      </c>
      <c r="P75" s="4">
        <v>486</v>
      </c>
      <c r="Q75" s="4">
        <v>0.70840000000000003</v>
      </c>
      <c r="R75" s="4">
        <v>92</v>
      </c>
      <c r="S75" s="4">
        <v>92</v>
      </c>
      <c r="T75" s="4">
        <v>100</v>
      </c>
      <c r="U75" s="4">
        <v>0.71250000000000002</v>
      </c>
      <c r="V75" s="4">
        <v>93.277299999999997</v>
      </c>
      <c r="W75" s="4">
        <v>111</v>
      </c>
      <c r="X75" s="4">
        <v>119</v>
      </c>
      <c r="Y75" s="4">
        <v>0.10489999999999999</v>
      </c>
      <c r="Z75" s="4">
        <v>0</v>
      </c>
      <c r="AA75" s="4">
        <v>0</v>
      </c>
      <c r="AB75" s="4">
        <v>37</v>
      </c>
    </row>
    <row r="76" spans="1:28" x14ac:dyDescent="0.35">
      <c r="A76" s="4" t="s">
        <v>1219</v>
      </c>
      <c r="B76" s="4" t="s">
        <v>1220</v>
      </c>
      <c r="C76" s="4" t="s">
        <v>1221</v>
      </c>
      <c r="D76" s="4" t="s">
        <v>3</v>
      </c>
      <c r="E76" s="4" t="s">
        <v>4</v>
      </c>
      <c r="F76" s="4">
        <v>409</v>
      </c>
      <c r="G76" s="4">
        <v>7.9899999999999999E-2</v>
      </c>
      <c r="H76" s="4">
        <v>0.11840000000000001</v>
      </c>
      <c r="I76" s="4">
        <v>0.48899999999999999</v>
      </c>
      <c r="J76" s="4">
        <v>2</v>
      </c>
      <c r="K76" s="4">
        <v>0.11990000000000001</v>
      </c>
      <c r="L76" s="4">
        <v>0.54500000000000004</v>
      </c>
      <c r="M76" s="4">
        <v>2</v>
      </c>
      <c r="N76" s="4">
        <v>367</v>
      </c>
      <c r="O76" s="4">
        <v>6</v>
      </c>
      <c r="P76" s="4">
        <v>372</v>
      </c>
      <c r="Q76" s="4" t="s">
        <v>5</v>
      </c>
      <c r="R76" s="4" t="s">
        <v>5</v>
      </c>
      <c r="S76" s="4" t="s">
        <v>5</v>
      </c>
      <c r="T76" s="4" t="s">
        <v>5</v>
      </c>
      <c r="U76" s="4">
        <v>3.3599999999999998E-2</v>
      </c>
      <c r="V76" s="4">
        <v>0</v>
      </c>
      <c r="W76" s="4">
        <v>0</v>
      </c>
      <c r="X76" s="4">
        <v>5</v>
      </c>
      <c r="Y76" s="4">
        <v>0.1145</v>
      </c>
      <c r="Z76" s="4">
        <v>0</v>
      </c>
      <c r="AA76" s="4">
        <v>0</v>
      </c>
      <c r="AB76" s="4">
        <v>37</v>
      </c>
    </row>
    <row r="77" spans="1:28" x14ac:dyDescent="0.35">
      <c r="A77" s="4" t="s">
        <v>1222</v>
      </c>
      <c r="B77" s="4" t="s">
        <v>906</v>
      </c>
      <c r="C77" s="4" t="s">
        <v>245</v>
      </c>
      <c r="D77" s="4" t="s">
        <v>3</v>
      </c>
      <c r="E77" s="4" t="s">
        <v>88</v>
      </c>
      <c r="F77" s="4">
        <v>458</v>
      </c>
      <c r="G77" s="4">
        <v>0.12509999999999999</v>
      </c>
      <c r="H77" s="4">
        <v>0.20580000000000001</v>
      </c>
      <c r="I77" s="4">
        <v>10.917</v>
      </c>
      <c r="J77" s="4">
        <v>50</v>
      </c>
      <c r="K77" s="4">
        <v>0.14610000000000001</v>
      </c>
      <c r="L77" s="4">
        <v>1.0899000000000001</v>
      </c>
      <c r="M77" s="4">
        <v>4</v>
      </c>
      <c r="N77" s="4">
        <v>367</v>
      </c>
      <c r="O77" s="4">
        <v>55</v>
      </c>
      <c r="P77" s="4">
        <v>421</v>
      </c>
      <c r="Q77" s="4">
        <v>0.69199999999999995</v>
      </c>
      <c r="R77" s="4">
        <v>85.185199999999995</v>
      </c>
      <c r="S77" s="4">
        <v>46</v>
      </c>
      <c r="T77" s="4">
        <v>54</v>
      </c>
      <c r="U77" s="4">
        <v>0.69199999999999995</v>
      </c>
      <c r="V77" s="4">
        <v>85.185199999999995</v>
      </c>
      <c r="W77" s="4">
        <v>46</v>
      </c>
      <c r="X77" s="4">
        <v>54</v>
      </c>
      <c r="Y77" s="4">
        <v>8.8400000000000006E-2</v>
      </c>
      <c r="Z77" s="4">
        <v>0</v>
      </c>
      <c r="AA77" s="4">
        <v>0</v>
      </c>
      <c r="AB77" s="4">
        <v>37</v>
      </c>
    </row>
    <row r="78" spans="1:28" x14ac:dyDescent="0.35">
      <c r="A78" s="4" t="s">
        <v>1223</v>
      </c>
      <c r="B78" s="4" t="s">
        <v>906</v>
      </c>
      <c r="C78" s="4" t="s">
        <v>489</v>
      </c>
      <c r="D78" s="4" t="s">
        <v>3</v>
      </c>
      <c r="E78" s="4" t="s">
        <v>490</v>
      </c>
      <c r="F78" s="4">
        <v>544</v>
      </c>
      <c r="G78" s="4">
        <v>0.15409999999999999</v>
      </c>
      <c r="H78" s="4">
        <v>0.27939999999999998</v>
      </c>
      <c r="I78" s="4">
        <v>22.610299999999999</v>
      </c>
      <c r="J78" s="4">
        <v>123</v>
      </c>
      <c r="K78" s="4">
        <v>0.14480000000000001</v>
      </c>
      <c r="L78" s="4">
        <v>0.56499999999999995</v>
      </c>
      <c r="M78" s="4">
        <v>2</v>
      </c>
      <c r="N78" s="4">
        <v>354</v>
      </c>
      <c r="O78" s="4">
        <v>118</v>
      </c>
      <c r="P78" s="4">
        <v>471</v>
      </c>
      <c r="Q78" s="4">
        <v>0.76580000000000004</v>
      </c>
      <c r="R78" s="4">
        <v>96</v>
      </c>
      <c r="S78" s="4">
        <v>96</v>
      </c>
      <c r="T78" s="4">
        <v>100</v>
      </c>
      <c r="U78" s="4">
        <v>0.75409999999999999</v>
      </c>
      <c r="V78" s="4">
        <v>96.581199999999995</v>
      </c>
      <c r="W78" s="4">
        <v>113</v>
      </c>
      <c r="X78" s="4">
        <v>117</v>
      </c>
      <c r="Y78" s="4">
        <v>0.17130000000000001</v>
      </c>
      <c r="Z78" s="4">
        <v>10.9589</v>
      </c>
      <c r="AA78" s="4">
        <v>8</v>
      </c>
      <c r="AB78" s="4">
        <v>73</v>
      </c>
    </row>
    <row r="79" spans="1:28" x14ac:dyDescent="0.35">
      <c r="A79" s="4" t="s">
        <v>1224</v>
      </c>
      <c r="B79" s="4" t="s">
        <v>333</v>
      </c>
      <c r="C79" s="4" t="s">
        <v>247</v>
      </c>
      <c r="D79" s="4" t="s">
        <v>3</v>
      </c>
      <c r="E79" s="4" t="s">
        <v>9</v>
      </c>
      <c r="F79" s="4">
        <v>524</v>
      </c>
      <c r="G79" s="4">
        <v>0.1424</v>
      </c>
      <c r="H79" s="4">
        <v>0.2828</v>
      </c>
      <c r="I79" s="4">
        <v>22.519100000000002</v>
      </c>
      <c r="J79" s="4">
        <v>118</v>
      </c>
      <c r="K79" s="4">
        <v>0.13289999999999999</v>
      </c>
      <c r="L79" s="4">
        <v>0.27250000000000002</v>
      </c>
      <c r="M79" s="4">
        <v>1</v>
      </c>
      <c r="N79" s="4">
        <v>367</v>
      </c>
      <c r="O79" s="4">
        <v>121</v>
      </c>
      <c r="P79" s="4">
        <v>487</v>
      </c>
      <c r="Q79" s="4">
        <v>0.80249999999999999</v>
      </c>
      <c r="R79" s="4">
        <v>97</v>
      </c>
      <c r="S79" s="4">
        <v>97</v>
      </c>
      <c r="T79" s="4">
        <v>100</v>
      </c>
      <c r="U79" s="4">
        <v>0.79600000000000004</v>
      </c>
      <c r="V79" s="4">
        <v>97.5</v>
      </c>
      <c r="W79" s="4">
        <v>117</v>
      </c>
      <c r="X79" s="4">
        <v>120</v>
      </c>
      <c r="Y79" s="4">
        <v>0.1056</v>
      </c>
      <c r="Z79" s="4">
        <v>0</v>
      </c>
      <c r="AA79" s="4">
        <v>0</v>
      </c>
      <c r="AB79" s="4">
        <v>37</v>
      </c>
    </row>
    <row r="80" spans="1:28" x14ac:dyDescent="0.35">
      <c r="A80" s="4" t="s">
        <v>1229</v>
      </c>
      <c r="B80" s="4" t="s">
        <v>906</v>
      </c>
      <c r="C80" s="4" t="s">
        <v>493</v>
      </c>
      <c r="D80" s="4" t="s">
        <v>3</v>
      </c>
      <c r="E80" s="4" t="s">
        <v>88</v>
      </c>
      <c r="F80" s="4">
        <v>483</v>
      </c>
      <c r="G80" s="4">
        <v>0.13489999999999999</v>
      </c>
      <c r="H80" s="4">
        <v>0.19700000000000001</v>
      </c>
      <c r="I80" s="4">
        <v>10.1449</v>
      </c>
      <c r="J80" s="4">
        <v>49</v>
      </c>
      <c r="K80" s="4">
        <v>0.15329999999999999</v>
      </c>
      <c r="L80" s="4">
        <v>3.8147000000000002</v>
      </c>
      <c r="M80" s="4">
        <v>14</v>
      </c>
      <c r="N80" s="4">
        <v>367</v>
      </c>
      <c r="O80" s="4">
        <v>80</v>
      </c>
      <c r="P80" s="4">
        <v>446</v>
      </c>
      <c r="Q80" s="4">
        <v>0.45569999999999999</v>
      </c>
      <c r="R80" s="4">
        <v>44.303800000000003</v>
      </c>
      <c r="S80" s="4">
        <v>35</v>
      </c>
      <c r="T80" s="4">
        <v>79</v>
      </c>
      <c r="U80" s="4">
        <v>0.45569999999999999</v>
      </c>
      <c r="V80" s="4">
        <v>44.303800000000003</v>
      </c>
      <c r="W80" s="4">
        <v>35</v>
      </c>
      <c r="X80" s="4">
        <v>79</v>
      </c>
      <c r="Y80" s="4">
        <v>7.9100000000000004E-2</v>
      </c>
      <c r="Z80" s="4">
        <v>0</v>
      </c>
      <c r="AA80" s="4">
        <v>0</v>
      </c>
      <c r="AB80" s="4">
        <v>37</v>
      </c>
    </row>
    <row r="81" spans="1:28" x14ac:dyDescent="0.35">
      <c r="A81" s="4" t="s">
        <v>1232</v>
      </c>
      <c r="B81" s="4" t="s">
        <v>906</v>
      </c>
      <c r="C81" s="4" t="s">
        <v>1233</v>
      </c>
      <c r="D81" s="4" t="s">
        <v>3</v>
      </c>
      <c r="E81" s="4" t="s">
        <v>176</v>
      </c>
      <c r="F81" s="4">
        <v>414</v>
      </c>
      <c r="G81" s="4">
        <v>7.8899999999999998E-2</v>
      </c>
      <c r="H81" s="4">
        <v>0.1338</v>
      </c>
      <c r="I81" s="4">
        <v>2.4155000000000002</v>
      </c>
      <c r="J81" s="4">
        <v>10</v>
      </c>
      <c r="K81" s="4">
        <v>0.1265</v>
      </c>
      <c r="L81" s="4">
        <v>1.6349</v>
      </c>
      <c r="M81" s="4">
        <v>6</v>
      </c>
      <c r="N81" s="4">
        <v>367</v>
      </c>
      <c r="O81" s="4">
        <v>11</v>
      </c>
      <c r="P81" s="4">
        <v>377</v>
      </c>
      <c r="Q81" s="4" t="s">
        <v>5</v>
      </c>
      <c r="R81" s="4" t="s">
        <v>5</v>
      </c>
      <c r="S81" s="4" t="s">
        <v>5</v>
      </c>
      <c r="T81" s="4" t="s">
        <v>5</v>
      </c>
      <c r="U81" s="4">
        <v>0.45019999999999999</v>
      </c>
      <c r="V81" s="4">
        <v>40</v>
      </c>
      <c r="W81" s="4">
        <v>4</v>
      </c>
      <c r="X81" s="4">
        <v>10</v>
      </c>
      <c r="Y81" s="4">
        <v>0.1205</v>
      </c>
      <c r="Z81" s="4">
        <v>0</v>
      </c>
      <c r="AA81" s="4">
        <v>0</v>
      </c>
      <c r="AB81" s="4">
        <v>37</v>
      </c>
    </row>
    <row r="82" spans="1:28" x14ac:dyDescent="0.35">
      <c r="A82" s="4" t="s">
        <v>1234</v>
      </c>
      <c r="B82" s="4" t="s">
        <v>20</v>
      </c>
      <c r="C82" s="4" t="s">
        <v>90</v>
      </c>
      <c r="D82" s="4" t="s">
        <v>3</v>
      </c>
      <c r="E82" s="4" t="s">
        <v>9</v>
      </c>
      <c r="F82" s="4">
        <v>432</v>
      </c>
      <c r="G82" s="4">
        <v>0.1048</v>
      </c>
      <c r="H82" s="4">
        <v>0.2223</v>
      </c>
      <c r="I82" s="4">
        <v>14.1204</v>
      </c>
      <c r="J82" s="4">
        <v>61</v>
      </c>
      <c r="K82" s="4">
        <v>0.11550000000000001</v>
      </c>
      <c r="L82" s="4">
        <v>0</v>
      </c>
      <c r="M82" s="4">
        <v>0</v>
      </c>
      <c r="N82" s="4">
        <v>331</v>
      </c>
      <c r="O82" s="4">
        <v>65</v>
      </c>
      <c r="P82" s="4">
        <v>395</v>
      </c>
      <c r="Q82" s="4">
        <v>0.84619999999999995</v>
      </c>
      <c r="R82" s="4">
        <v>95.3125</v>
      </c>
      <c r="S82" s="4">
        <v>61</v>
      </c>
      <c r="T82" s="4">
        <v>64</v>
      </c>
      <c r="U82" s="4">
        <v>0.84619999999999995</v>
      </c>
      <c r="V82" s="4">
        <v>95.3125</v>
      </c>
      <c r="W82" s="4">
        <v>61</v>
      </c>
      <c r="X82" s="4">
        <v>64</v>
      </c>
      <c r="Y82" s="4">
        <v>9.8799999999999999E-2</v>
      </c>
      <c r="Z82" s="4">
        <v>0</v>
      </c>
      <c r="AA82" s="4">
        <v>0</v>
      </c>
      <c r="AB82" s="4">
        <v>37</v>
      </c>
    </row>
    <row r="83" spans="1:28" x14ac:dyDescent="0.35">
      <c r="A83" s="4" t="s">
        <v>1235</v>
      </c>
      <c r="B83" s="4" t="s">
        <v>906</v>
      </c>
      <c r="C83" s="4" t="s">
        <v>252</v>
      </c>
      <c r="D83" s="4" t="s">
        <v>3</v>
      </c>
      <c r="E83" s="4" t="s">
        <v>253</v>
      </c>
      <c r="F83" s="4">
        <v>527</v>
      </c>
      <c r="G83" s="4">
        <v>0.1424</v>
      </c>
      <c r="H83" s="4">
        <v>0.29270000000000002</v>
      </c>
      <c r="I83" s="4">
        <v>23.529399999999999</v>
      </c>
      <c r="J83" s="4">
        <v>124</v>
      </c>
      <c r="K83" s="4">
        <v>0.1409</v>
      </c>
      <c r="L83" s="4">
        <v>1.3624000000000001</v>
      </c>
      <c r="M83" s="4">
        <v>5</v>
      </c>
      <c r="N83" s="4">
        <v>367</v>
      </c>
      <c r="O83" s="4">
        <v>124</v>
      </c>
      <c r="P83" s="4">
        <v>490</v>
      </c>
      <c r="Q83" s="4">
        <v>0.81969999999999998</v>
      </c>
      <c r="R83" s="4">
        <v>96</v>
      </c>
      <c r="S83" s="4">
        <v>96</v>
      </c>
      <c r="T83" s="4">
        <v>100</v>
      </c>
      <c r="U83" s="4">
        <v>0.80649999999999999</v>
      </c>
      <c r="V83" s="4">
        <v>96.748000000000005</v>
      </c>
      <c r="W83" s="4">
        <v>119</v>
      </c>
      <c r="X83" s="4">
        <v>123</v>
      </c>
      <c r="Y83" s="4">
        <v>9.06E-2</v>
      </c>
      <c r="Z83" s="4">
        <v>0</v>
      </c>
      <c r="AA83" s="4">
        <v>0</v>
      </c>
      <c r="AB83" s="4">
        <v>37</v>
      </c>
    </row>
    <row r="84" spans="1:28" x14ac:dyDescent="0.35">
      <c r="A84" s="4" t="s">
        <v>1238</v>
      </c>
      <c r="B84" s="4" t="s">
        <v>906</v>
      </c>
      <c r="C84" s="4" t="s">
        <v>257</v>
      </c>
      <c r="D84" s="4" t="s">
        <v>3</v>
      </c>
      <c r="E84" s="4" t="s">
        <v>9</v>
      </c>
      <c r="F84" s="4">
        <v>455</v>
      </c>
      <c r="G84" s="4">
        <v>9.6699999999999994E-2</v>
      </c>
      <c r="H84" s="4">
        <v>0.13539999999999999</v>
      </c>
      <c r="I84" s="4">
        <v>1.5385</v>
      </c>
      <c r="J84" s="4">
        <v>7</v>
      </c>
      <c r="K84" s="4">
        <v>0.1178</v>
      </c>
      <c r="L84" s="4">
        <v>0.27250000000000002</v>
      </c>
      <c r="M84" s="4">
        <v>1</v>
      </c>
      <c r="N84" s="4">
        <v>367</v>
      </c>
      <c r="O84" s="4">
        <v>52</v>
      </c>
      <c r="P84" s="4">
        <v>418</v>
      </c>
      <c r="Q84" s="4">
        <v>0.28399999999999997</v>
      </c>
      <c r="R84" s="4">
        <v>11.764699999999999</v>
      </c>
      <c r="S84" s="4">
        <v>6</v>
      </c>
      <c r="T84" s="4">
        <v>51</v>
      </c>
      <c r="U84" s="4">
        <v>0.28399999999999997</v>
      </c>
      <c r="V84" s="4">
        <v>11.764699999999999</v>
      </c>
      <c r="W84" s="4">
        <v>6</v>
      </c>
      <c r="X84" s="4">
        <v>51</v>
      </c>
      <c r="Y84" s="4">
        <v>0.1056</v>
      </c>
      <c r="Z84" s="4">
        <v>0</v>
      </c>
      <c r="AA84" s="4">
        <v>0</v>
      </c>
      <c r="AB84" s="4">
        <v>37</v>
      </c>
    </row>
    <row r="85" spans="1:28" x14ac:dyDescent="0.35">
      <c r="A85" s="4" t="s">
        <v>1239</v>
      </c>
      <c r="B85" s="4" t="s">
        <v>906</v>
      </c>
      <c r="C85" s="4" t="s">
        <v>259</v>
      </c>
      <c r="D85" s="4" t="s">
        <v>3</v>
      </c>
      <c r="E85" s="4" t="s">
        <v>260</v>
      </c>
      <c r="F85" s="4">
        <v>409</v>
      </c>
      <c r="G85" s="4">
        <v>6.6199999999999995E-2</v>
      </c>
      <c r="H85" s="4">
        <v>0.10539999999999999</v>
      </c>
      <c r="I85" s="4">
        <v>0</v>
      </c>
      <c r="J85" s="4">
        <v>0</v>
      </c>
      <c r="K85" s="4">
        <v>0.1048</v>
      </c>
      <c r="L85" s="4">
        <v>0</v>
      </c>
      <c r="M85" s="4">
        <v>0</v>
      </c>
      <c r="N85" s="4">
        <v>367</v>
      </c>
      <c r="O85" s="4">
        <v>6</v>
      </c>
      <c r="P85" s="4">
        <v>372</v>
      </c>
      <c r="Q85" s="4" t="s">
        <v>5</v>
      </c>
      <c r="R85" s="4" t="s">
        <v>5</v>
      </c>
      <c r="S85" s="4" t="s">
        <v>5</v>
      </c>
      <c r="T85" s="4" t="s">
        <v>5</v>
      </c>
      <c r="U85" s="4">
        <v>3.4200000000000001E-2</v>
      </c>
      <c r="V85" s="4">
        <v>0</v>
      </c>
      <c r="W85" s="4">
        <v>0</v>
      </c>
      <c r="X85" s="4">
        <v>5</v>
      </c>
      <c r="Y85" s="4">
        <v>0.1211</v>
      </c>
      <c r="Z85" s="4">
        <v>0</v>
      </c>
      <c r="AA85" s="4">
        <v>0</v>
      </c>
      <c r="AB85" s="4">
        <v>37</v>
      </c>
    </row>
    <row r="86" spans="1:28" x14ac:dyDescent="0.35">
      <c r="A86" s="4" t="s">
        <v>1240</v>
      </c>
      <c r="B86" s="4" t="s">
        <v>333</v>
      </c>
      <c r="C86" s="4" t="s">
        <v>262</v>
      </c>
      <c r="D86" s="4" t="s">
        <v>3</v>
      </c>
      <c r="E86" s="4" t="s">
        <v>263</v>
      </c>
      <c r="F86" s="4">
        <v>442</v>
      </c>
      <c r="G86" s="4">
        <v>9.9599999999999994E-2</v>
      </c>
      <c r="H86" s="4">
        <v>0.16439999999999999</v>
      </c>
      <c r="I86" s="4">
        <v>7.6923000000000004</v>
      </c>
      <c r="J86" s="4">
        <v>34</v>
      </c>
      <c r="K86" s="4">
        <v>0.1166</v>
      </c>
      <c r="L86" s="4">
        <v>0</v>
      </c>
      <c r="M86" s="4">
        <v>0</v>
      </c>
      <c r="N86" s="4">
        <v>367</v>
      </c>
      <c r="O86" s="4">
        <v>39</v>
      </c>
      <c r="P86" s="4">
        <v>405</v>
      </c>
      <c r="Q86" s="4">
        <v>0.66659999999999997</v>
      </c>
      <c r="R86" s="4">
        <v>89.473699999999994</v>
      </c>
      <c r="S86" s="4">
        <v>34</v>
      </c>
      <c r="T86" s="4">
        <v>38</v>
      </c>
      <c r="U86" s="4">
        <v>0.66659999999999997</v>
      </c>
      <c r="V86" s="4">
        <v>89.473699999999994</v>
      </c>
      <c r="W86" s="4">
        <v>34</v>
      </c>
      <c r="X86" s="4">
        <v>38</v>
      </c>
      <c r="Y86" s="4">
        <v>0.1231</v>
      </c>
      <c r="Z86" s="4">
        <v>0</v>
      </c>
      <c r="AA86" s="4">
        <v>0</v>
      </c>
      <c r="AB86" s="4">
        <v>37</v>
      </c>
    </row>
    <row r="87" spans="1:28" x14ac:dyDescent="0.35">
      <c r="A87" s="4" t="s">
        <v>1241</v>
      </c>
      <c r="B87" s="4" t="s">
        <v>734</v>
      </c>
      <c r="C87" s="4" t="s">
        <v>265</v>
      </c>
      <c r="D87" s="4" t="s">
        <v>3</v>
      </c>
      <c r="E87" s="4" t="s">
        <v>4</v>
      </c>
      <c r="F87" s="4">
        <v>409</v>
      </c>
      <c r="G87" s="4">
        <v>7.9899999999999999E-2</v>
      </c>
      <c r="H87" s="4">
        <v>0.1226</v>
      </c>
      <c r="I87" s="4">
        <v>2.6894999999999998</v>
      </c>
      <c r="J87" s="4">
        <v>11</v>
      </c>
      <c r="K87" s="4">
        <v>0.12759999999999999</v>
      </c>
      <c r="L87" s="4">
        <v>2.9973000000000001</v>
      </c>
      <c r="M87" s="4">
        <v>11</v>
      </c>
      <c r="N87" s="4">
        <v>367</v>
      </c>
      <c r="O87" s="4">
        <v>6</v>
      </c>
      <c r="P87" s="4">
        <v>372</v>
      </c>
      <c r="Q87" s="4" t="s">
        <v>5</v>
      </c>
      <c r="R87" s="4" t="s">
        <v>5</v>
      </c>
      <c r="S87" s="4" t="s">
        <v>5</v>
      </c>
      <c r="T87" s="4" t="s">
        <v>5</v>
      </c>
      <c r="U87" s="4">
        <v>5.7799999999999997E-2</v>
      </c>
      <c r="V87" s="4">
        <v>0</v>
      </c>
      <c r="W87" s="4">
        <v>0</v>
      </c>
      <c r="X87" s="4">
        <v>5</v>
      </c>
      <c r="Y87" s="4">
        <v>8.1699999999999995E-2</v>
      </c>
      <c r="Z87" s="4">
        <v>0</v>
      </c>
      <c r="AA87" s="4">
        <v>0</v>
      </c>
      <c r="AB87" s="4">
        <v>37</v>
      </c>
    </row>
    <row r="88" spans="1:28" x14ac:dyDescent="0.35">
      <c r="A88" s="4" t="s">
        <v>1242</v>
      </c>
      <c r="B88" s="4" t="s">
        <v>906</v>
      </c>
      <c r="C88" s="4" t="s">
        <v>1243</v>
      </c>
      <c r="D88" s="4" t="s">
        <v>3</v>
      </c>
      <c r="E88" s="4" t="s">
        <v>4</v>
      </c>
      <c r="F88" s="4">
        <v>519</v>
      </c>
      <c r="G88" s="4">
        <v>0.1399</v>
      </c>
      <c r="H88" s="4">
        <v>0.2646</v>
      </c>
      <c r="I88" s="4">
        <v>21.965299999999999</v>
      </c>
      <c r="J88" s="4">
        <v>114</v>
      </c>
      <c r="K88" s="4">
        <v>0.14050000000000001</v>
      </c>
      <c r="L88" s="4">
        <v>1.3624000000000001</v>
      </c>
      <c r="M88" s="4">
        <v>5</v>
      </c>
      <c r="N88" s="4">
        <v>367</v>
      </c>
      <c r="O88" s="4">
        <v>116</v>
      </c>
      <c r="P88" s="4">
        <v>482</v>
      </c>
      <c r="Q88" s="4">
        <v>0.70830000000000004</v>
      </c>
      <c r="R88" s="4">
        <v>94</v>
      </c>
      <c r="S88" s="4">
        <v>94</v>
      </c>
      <c r="T88" s="4">
        <v>100</v>
      </c>
      <c r="U88" s="4">
        <v>0.71960000000000002</v>
      </c>
      <c r="V88" s="4">
        <v>94.782600000000002</v>
      </c>
      <c r="W88" s="4">
        <v>109</v>
      </c>
      <c r="X88" s="4">
        <v>115</v>
      </c>
      <c r="Y88" s="4">
        <v>8.1699999999999995E-2</v>
      </c>
      <c r="Z88" s="4">
        <v>0</v>
      </c>
      <c r="AA88" s="4">
        <v>0</v>
      </c>
      <c r="AB88" s="4">
        <v>37</v>
      </c>
    </row>
    <row r="89" spans="1:28" x14ac:dyDescent="0.35">
      <c r="A89" s="4" t="s">
        <v>1244</v>
      </c>
      <c r="B89" s="4" t="s">
        <v>906</v>
      </c>
      <c r="C89" s="4" t="s">
        <v>267</v>
      </c>
      <c r="D89" s="4" t="s">
        <v>3</v>
      </c>
      <c r="E89" s="4" t="s">
        <v>9</v>
      </c>
      <c r="F89" s="4">
        <v>414</v>
      </c>
      <c r="G89" s="4">
        <v>8.1699999999999995E-2</v>
      </c>
      <c r="H89" s="4">
        <v>0.1231</v>
      </c>
      <c r="I89" s="4">
        <v>1.2077</v>
      </c>
      <c r="J89" s="4">
        <v>5</v>
      </c>
      <c r="K89" s="4">
        <v>0.1183</v>
      </c>
      <c r="L89" s="4">
        <v>0.54500000000000004</v>
      </c>
      <c r="M89" s="4">
        <v>2</v>
      </c>
      <c r="N89" s="4">
        <v>367</v>
      </c>
      <c r="O89" s="4">
        <v>11</v>
      </c>
      <c r="P89" s="4">
        <v>377</v>
      </c>
      <c r="Q89" s="4" t="s">
        <v>5</v>
      </c>
      <c r="R89" s="4" t="s">
        <v>5</v>
      </c>
      <c r="S89" s="4" t="s">
        <v>5</v>
      </c>
      <c r="T89" s="4" t="s">
        <v>5</v>
      </c>
      <c r="U89" s="4">
        <v>0.33989999999999998</v>
      </c>
      <c r="V89" s="4">
        <v>30</v>
      </c>
      <c r="W89" s="4">
        <v>3</v>
      </c>
      <c r="X89" s="4">
        <v>10</v>
      </c>
      <c r="Y89" s="4">
        <v>0.1115</v>
      </c>
      <c r="Z89" s="4">
        <v>0</v>
      </c>
      <c r="AA89" s="4">
        <v>0</v>
      </c>
      <c r="AB89" s="4">
        <v>37</v>
      </c>
    </row>
    <row r="90" spans="1:28" x14ac:dyDescent="0.35">
      <c r="A90" s="4" t="s">
        <v>1245</v>
      </c>
      <c r="B90" s="4" t="s">
        <v>906</v>
      </c>
      <c r="C90" s="4" t="s">
        <v>274</v>
      </c>
      <c r="D90" s="4" t="s">
        <v>3</v>
      </c>
      <c r="E90" s="4" t="s">
        <v>9</v>
      </c>
      <c r="F90" s="4">
        <v>524</v>
      </c>
      <c r="G90" s="4">
        <v>0.14760000000000001</v>
      </c>
      <c r="H90" s="4">
        <v>0.2878</v>
      </c>
      <c r="I90" s="4">
        <v>22.519100000000002</v>
      </c>
      <c r="J90" s="4">
        <v>118</v>
      </c>
      <c r="K90" s="4">
        <v>0.13730000000000001</v>
      </c>
      <c r="L90" s="4">
        <v>0.27250000000000002</v>
      </c>
      <c r="M90" s="4">
        <v>1</v>
      </c>
      <c r="N90" s="4">
        <v>367</v>
      </c>
      <c r="O90" s="4">
        <v>121</v>
      </c>
      <c r="P90" s="4">
        <v>487</v>
      </c>
      <c r="Q90" s="4">
        <v>0.80989999999999995</v>
      </c>
      <c r="R90" s="4">
        <v>97</v>
      </c>
      <c r="S90" s="4">
        <v>97</v>
      </c>
      <c r="T90" s="4">
        <v>100</v>
      </c>
      <c r="U90" s="4">
        <v>0.8044</v>
      </c>
      <c r="V90" s="4">
        <v>97.5</v>
      </c>
      <c r="W90" s="4">
        <v>117</v>
      </c>
      <c r="X90" s="4">
        <v>120</v>
      </c>
      <c r="Y90" s="4">
        <v>0.1056</v>
      </c>
      <c r="Z90" s="4">
        <v>0</v>
      </c>
      <c r="AA90" s="4">
        <v>0</v>
      </c>
      <c r="AB90" s="4">
        <v>37</v>
      </c>
    </row>
    <row r="91" spans="1:28" x14ac:dyDescent="0.35">
      <c r="A91" s="4" t="s">
        <v>1256</v>
      </c>
      <c r="B91" s="4" t="s">
        <v>333</v>
      </c>
      <c r="C91" s="4" t="s">
        <v>271</v>
      </c>
      <c r="D91" s="4" t="s">
        <v>3</v>
      </c>
      <c r="E91" s="4" t="s">
        <v>4</v>
      </c>
      <c r="F91" s="4">
        <v>413</v>
      </c>
      <c r="G91" s="4">
        <v>8.6999999999999994E-2</v>
      </c>
      <c r="H91" s="4">
        <v>0.13039999999999999</v>
      </c>
      <c r="I91" s="4">
        <v>4.1162000000000001</v>
      </c>
      <c r="J91" s="4">
        <v>17</v>
      </c>
      <c r="K91" s="4">
        <v>0.1298</v>
      </c>
      <c r="L91" s="4">
        <v>3.8147000000000002</v>
      </c>
      <c r="M91" s="4">
        <v>14</v>
      </c>
      <c r="N91" s="4">
        <v>367</v>
      </c>
      <c r="O91" s="4">
        <v>10</v>
      </c>
      <c r="P91" s="4">
        <v>376</v>
      </c>
      <c r="Q91" s="4" t="s">
        <v>5</v>
      </c>
      <c r="R91" s="4" t="s">
        <v>5</v>
      </c>
      <c r="S91" s="4" t="s">
        <v>5</v>
      </c>
      <c r="T91" s="4" t="s">
        <v>5</v>
      </c>
      <c r="U91" s="4">
        <v>0.34560000000000002</v>
      </c>
      <c r="V91" s="4">
        <v>33.333300000000001</v>
      </c>
      <c r="W91" s="4">
        <v>3</v>
      </c>
      <c r="X91" s="4">
        <v>9</v>
      </c>
      <c r="Y91" s="4">
        <v>8.3799999999999999E-2</v>
      </c>
      <c r="Z91" s="4">
        <v>0</v>
      </c>
      <c r="AA91" s="4">
        <v>0</v>
      </c>
      <c r="AB91" s="4">
        <v>37</v>
      </c>
    </row>
    <row r="92" spans="1:28" x14ac:dyDescent="0.35">
      <c r="A92" s="4" t="s">
        <v>1259</v>
      </c>
      <c r="B92" s="4" t="s">
        <v>734</v>
      </c>
      <c r="C92" s="4" t="s">
        <v>1260</v>
      </c>
      <c r="D92" s="4" t="s">
        <v>3</v>
      </c>
      <c r="E92" s="4" t="s">
        <v>176</v>
      </c>
      <c r="F92" s="4">
        <v>380</v>
      </c>
      <c r="G92" s="4">
        <v>9.4799999999999995E-2</v>
      </c>
      <c r="H92" s="4">
        <v>0.12859999999999999</v>
      </c>
      <c r="I92" s="4">
        <v>2.3683999999999998</v>
      </c>
      <c r="J92" s="4">
        <v>9</v>
      </c>
      <c r="K92" s="4">
        <v>0.13289999999999999</v>
      </c>
      <c r="L92" s="4">
        <v>2.6238999999999999</v>
      </c>
      <c r="M92" s="4">
        <v>9</v>
      </c>
      <c r="N92" s="4">
        <v>343</v>
      </c>
      <c r="O92" s="4">
        <v>1</v>
      </c>
      <c r="P92" s="4">
        <v>343</v>
      </c>
      <c r="Q92" s="4" t="s">
        <v>5</v>
      </c>
      <c r="R92" s="4" t="s">
        <v>5</v>
      </c>
      <c r="S92" s="4" t="s">
        <v>5</v>
      </c>
      <c r="T92" s="4" t="s">
        <v>5</v>
      </c>
      <c r="U92" s="4" t="s">
        <v>5</v>
      </c>
      <c r="V92" s="4" t="s">
        <v>5</v>
      </c>
      <c r="W92" s="4" t="s">
        <v>5</v>
      </c>
      <c r="X92" s="4" t="s">
        <v>5</v>
      </c>
      <c r="Y92" s="4">
        <v>8.9099999999999999E-2</v>
      </c>
      <c r="Z92" s="4">
        <v>0</v>
      </c>
      <c r="AA92" s="4">
        <v>0</v>
      </c>
      <c r="AB92" s="4">
        <v>37</v>
      </c>
    </row>
    <row r="93" spans="1:28" x14ac:dyDescent="0.35">
      <c r="A93" s="4" t="s">
        <v>1261</v>
      </c>
      <c r="B93" s="4" t="s">
        <v>898</v>
      </c>
      <c r="C93" s="4" t="s">
        <v>505</v>
      </c>
      <c r="D93" s="4" t="s">
        <v>3</v>
      </c>
      <c r="E93" s="4" t="s">
        <v>126</v>
      </c>
      <c r="F93" s="4">
        <v>413</v>
      </c>
      <c r="G93" s="4">
        <v>8.8800000000000004E-2</v>
      </c>
      <c r="H93" s="4">
        <v>0.13139999999999999</v>
      </c>
      <c r="I93" s="4">
        <v>1.6949000000000001</v>
      </c>
      <c r="J93" s="4">
        <v>7</v>
      </c>
      <c r="K93" s="4">
        <v>0.12959999999999999</v>
      </c>
      <c r="L93" s="4">
        <v>1.0899000000000001</v>
      </c>
      <c r="M93" s="4">
        <v>4</v>
      </c>
      <c r="N93" s="4">
        <v>367</v>
      </c>
      <c r="O93" s="4">
        <v>10</v>
      </c>
      <c r="P93" s="4">
        <v>376</v>
      </c>
      <c r="Q93" s="4" t="s">
        <v>5</v>
      </c>
      <c r="R93" s="4" t="s">
        <v>5</v>
      </c>
      <c r="S93" s="4" t="s">
        <v>5</v>
      </c>
      <c r="T93" s="4" t="s">
        <v>5</v>
      </c>
      <c r="U93" s="4">
        <v>0.36109999999999998</v>
      </c>
      <c r="V93" s="4">
        <v>33.333300000000001</v>
      </c>
      <c r="W93" s="4">
        <v>3</v>
      </c>
      <c r="X93" s="4">
        <v>9</v>
      </c>
      <c r="Y93" s="4">
        <v>9.2899999999999996E-2</v>
      </c>
      <c r="Z93" s="4">
        <v>0</v>
      </c>
      <c r="AA93" s="4">
        <v>0</v>
      </c>
      <c r="AB93" s="4">
        <v>37</v>
      </c>
    </row>
    <row r="94" spans="1:28" x14ac:dyDescent="0.35">
      <c r="A94" s="4" t="s">
        <v>1262</v>
      </c>
      <c r="B94" s="4" t="s">
        <v>906</v>
      </c>
      <c r="C94" s="4" t="s">
        <v>276</v>
      </c>
      <c r="D94" s="4" t="s">
        <v>3</v>
      </c>
      <c r="E94" s="4" t="s">
        <v>88</v>
      </c>
      <c r="F94" s="4">
        <v>409</v>
      </c>
      <c r="G94" s="4">
        <v>7.8E-2</v>
      </c>
      <c r="H94" s="4">
        <v>0.1232</v>
      </c>
      <c r="I94" s="4">
        <v>1.2224999999999999</v>
      </c>
      <c r="J94" s="4">
        <v>5</v>
      </c>
      <c r="K94" s="4">
        <v>0.12740000000000001</v>
      </c>
      <c r="L94" s="4">
        <v>1.3624000000000001</v>
      </c>
      <c r="M94" s="4">
        <v>5</v>
      </c>
      <c r="N94" s="4">
        <v>367</v>
      </c>
      <c r="O94" s="4">
        <v>6</v>
      </c>
      <c r="P94" s="4">
        <v>372</v>
      </c>
      <c r="Q94" s="4" t="s">
        <v>5</v>
      </c>
      <c r="R94" s="4" t="s">
        <v>5</v>
      </c>
      <c r="S94" s="4" t="s">
        <v>5</v>
      </c>
      <c r="T94" s="4" t="s">
        <v>5</v>
      </c>
      <c r="U94" s="4">
        <v>5.5399999999999998E-2</v>
      </c>
      <c r="V94" s="4">
        <v>0</v>
      </c>
      <c r="W94" s="4">
        <v>0</v>
      </c>
      <c r="X94" s="4">
        <v>5</v>
      </c>
      <c r="Y94" s="4">
        <v>9.0700000000000003E-2</v>
      </c>
      <c r="Z94" s="4">
        <v>0</v>
      </c>
      <c r="AA94" s="4">
        <v>0</v>
      </c>
      <c r="AB94" s="4">
        <v>37</v>
      </c>
    </row>
    <row r="95" spans="1:28" x14ac:dyDescent="0.35">
      <c r="A95" s="4" t="s">
        <v>1266</v>
      </c>
      <c r="B95" s="4" t="s">
        <v>1288</v>
      </c>
      <c r="C95" s="4" t="s">
        <v>279</v>
      </c>
      <c r="D95" s="4" t="s">
        <v>3</v>
      </c>
      <c r="E95" s="4" t="s">
        <v>9</v>
      </c>
      <c r="F95" s="4">
        <v>524</v>
      </c>
      <c r="G95" s="4">
        <v>0.14760000000000001</v>
      </c>
      <c r="H95" s="4">
        <v>0.2883</v>
      </c>
      <c r="I95" s="4">
        <v>22.519100000000002</v>
      </c>
      <c r="J95" s="4">
        <v>118</v>
      </c>
      <c r="K95" s="4">
        <v>0.13800000000000001</v>
      </c>
      <c r="L95" s="4">
        <v>0.27250000000000002</v>
      </c>
      <c r="M95" s="4">
        <v>1</v>
      </c>
      <c r="N95" s="4">
        <v>367</v>
      </c>
      <c r="O95" s="4">
        <v>121</v>
      </c>
      <c r="P95" s="4">
        <v>487</v>
      </c>
      <c r="Q95" s="4">
        <v>0.80989999999999995</v>
      </c>
      <c r="R95" s="4">
        <v>97</v>
      </c>
      <c r="S95" s="4">
        <v>97</v>
      </c>
      <c r="T95" s="4">
        <v>100</v>
      </c>
      <c r="U95" s="4">
        <v>0.8044</v>
      </c>
      <c r="V95" s="4">
        <v>97.5</v>
      </c>
      <c r="W95" s="4">
        <v>117</v>
      </c>
      <c r="X95" s="4">
        <v>120</v>
      </c>
      <c r="Y95" s="4">
        <v>0.1056</v>
      </c>
      <c r="Z95" s="4">
        <v>0</v>
      </c>
      <c r="AA95" s="4">
        <v>0</v>
      </c>
      <c r="AB95" s="4">
        <v>37</v>
      </c>
    </row>
    <row r="96" spans="1:28" x14ac:dyDescent="0.35">
      <c r="A96" s="4" t="s">
        <v>1271</v>
      </c>
      <c r="B96" s="4" t="s">
        <v>734</v>
      </c>
      <c r="C96" s="4" t="s">
        <v>281</v>
      </c>
      <c r="D96" s="4" t="s">
        <v>3</v>
      </c>
      <c r="E96" s="4" t="s">
        <v>126</v>
      </c>
      <c r="F96" s="4">
        <v>464</v>
      </c>
      <c r="G96" s="4">
        <v>0.1137</v>
      </c>
      <c r="H96" s="4">
        <v>0.1527</v>
      </c>
      <c r="I96" s="4">
        <v>3.6638000000000002</v>
      </c>
      <c r="J96" s="4">
        <v>17</v>
      </c>
      <c r="K96" s="4">
        <v>0.1555</v>
      </c>
      <c r="L96" s="4">
        <v>4.0284000000000004</v>
      </c>
      <c r="M96" s="4">
        <v>17</v>
      </c>
      <c r="N96" s="4">
        <v>422</v>
      </c>
      <c r="O96" s="4">
        <v>6</v>
      </c>
      <c r="P96" s="4">
        <v>427</v>
      </c>
      <c r="Q96" s="4" t="s">
        <v>5</v>
      </c>
      <c r="R96" s="4" t="s">
        <v>5</v>
      </c>
      <c r="S96" s="4" t="s">
        <v>5</v>
      </c>
      <c r="T96" s="4" t="s">
        <v>5</v>
      </c>
      <c r="U96" s="4">
        <v>5.6399999999999999E-2</v>
      </c>
      <c r="V96" s="4">
        <v>0</v>
      </c>
      <c r="W96" s="4">
        <v>0</v>
      </c>
      <c r="X96" s="4">
        <v>5</v>
      </c>
      <c r="Y96" s="4">
        <v>0.13400000000000001</v>
      </c>
      <c r="Z96" s="4">
        <v>0</v>
      </c>
      <c r="AA96" s="4">
        <v>0</v>
      </c>
      <c r="AB96" s="4">
        <v>37</v>
      </c>
    </row>
    <row r="97" spans="1:28" x14ac:dyDescent="0.35">
      <c r="A97" s="4" t="s">
        <v>1280</v>
      </c>
      <c r="B97" s="4" t="s">
        <v>898</v>
      </c>
      <c r="C97" s="4" t="s">
        <v>283</v>
      </c>
      <c r="D97" s="4" t="s">
        <v>3</v>
      </c>
      <c r="E97" s="4" t="s">
        <v>88</v>
      </c>
      <c r="F97" s="4">
        <v>422</v>
      </c>
      <c r="G97" s="4">
        <v>9.9599999999999994E-2</v>
      </c>
      <c r="H97" s="4">
        <v>0.15110000000000001</v>
      </c>
      <c r="I97" s="4">
        <v>4.0284000000000004</v>
      </c>
      <c r="J97" s="4">
        <v>17</v>
      </c>
      <c r="K97" s="4">
        <v>0.13320000000000001</v>
      </c>
      <c r="L97" s="4">
        <v>1.3624000000000001</v>
      </c>
      <c r="M97" s="4">
        <v>5</v>
      </c>
      <c r="N97" s="4">
        <v>367</v>
      </c>
      <c r="O97" s="4">
        <v>19</v>
      </c>
      <c r="P97" s="4">
        <v>385</v>
      </c>
      <c r="Q97" s="4">
        <v>0.64</v>
      </c>
      <c r="R97" s="4">
        <v>66.666700000000006</v>
      </c>
      <c r="S97" s="4">
        <v>12</v>
      </c>
      <c r="T97" s="4">
        <v>18</v>
      </c>
      <c r="U97" s="4">
        <v>0.64</v>
      </c>
      <c r="V97" s="4">
        <v>66.666700000000006</v>
      </c>
      <c r="W97" s="4">
        <v>12</v>
      </c>
      <c r="X97" s="4">
        <v>18</v>
      </c>
      <c r="Y97" s="4">
        <v>9.0700000000000003E-2</v>
      </c>
      <c r="Z97" s="4">
        <v>0</v>
      </c>
      <c r="AA97" s="4">
        <v>0</v>
      </c>
      <c r="AB97" s="4">
        <v>37</v>
      </c>
    </row>
    <row r="98" spans="1:28" x14ac:dyDescent="0.35">
      <c r="A98" t="s">
        <v>1089</v>
      </c>
      <c r="B98" t="s">
        <v>734</v>
      </c>
      <c r="C98" t="s">
        <v>418</v>
      </c>
      <c r="D98" t="s">
        <v>162</v>
      </c>
      <c r="E98" t="s">
        <v>419</v>
      </c>
      <c r="F98">
        <v>265</v>
      </c>
      <c r="G98">
        <v>0.2918</v>
      </c>
      <c r="H98">
        <v>0.30299999999999999</v>
      </c>
      <c r="I98">
        <v>21.132100000000001</v>
      </c>
      <c r="J98">
        <v>56</v>
      </c>
      <c r="K98">
        <v>0.10290000000000001</v>
      </c>
      <c r="L98">
        <v>0</v>
      </c>
      <c r="M98">
        <v>0</v>
      </c>
      <c r="N98">
        <v>112</v>
      </c>
      <c r="O98">
        <v>151</v>
      </c>
      <c r="P98">
        <v>262</v>
      </c>
      <c r="Q98">
        <v>0.51890000000000003</v>
      </c>
      <c r="R98">
        <v>53</v>
      </c>
      <c r="S98">
        <v>53</v>
      </c>
      <c r="T98">
        <v>100</v>
      </c>
      <c r="U98">
        <v>0.4582</v>
      </c>
      <c r="V98">
        <v>37.333300000000001</v>
      </c>
      <c r="W98">
        <v>56</v>
      </c>
      <c r="X98">
        <v>150</v>
      </c>
      <c r="Y98">
        <v>7.7000000000000002E-3</v>
      </c>
      <c r="Z98">
        <v>0</v>
      </c>
      <c r="AA98">
        <v>0</v>
      </c>
      <c r="AB98">
        <v>3</v>
      </c>
    </row>
    <row r="99" spans="1:28" x14ac:dyDescent="0.35">
      <c r="A99" t="s">
        <v>1202</v>
      </c>
      <c r="B99" t="s">
        <v>1021</v>
      </c>
      <c r="C99" t="s">
        <v>465</v>
      </c>
      <c r="D99" t="s">
        <v>466</v>
      </c>
      <c r="E99" t="s">
        <v>467</v>
      </c>
      <c r="F99">
        <v>532</v>
      </c>
      <c r="G99">
        <v>0.27150000000000002</v>
      </c>
      <c r="H99">
        <v>0.3337</v>
      </c>
      <c r="I99">
        <v>20.864699999999999</v>
      </c>
      <c r="J99">
        <v>111</v>
      </c>
      <c r="K99">
        <v>0.23089999999999999</v>
      </c>
      <c r="L99">
        <v>2.9649999999999999</v>
      </c>
      <c r="M99">
        <v>11</v>
      </c>
      <c r="N99">
        <v>371</v>
      </c>
      <c r="O99">
        <v>115</v>
      </c>
      <c r="P99">
        <v>485</v>
      </c>
      <c r="Q99">
        <v>0.6905</v>
      </c>
      <c r="R99">
        <v>82</v>
      </c>
      <c r="S99">
        <v>82</v>
      </c>
      <c r="T99">
        <v>100</v>
      </c>
      <c r="U99">
        <v>0.70750000000000002</v>
      </c>
      <c r="V99">
        <v>84.210499999999996</v>
      </c>
      <c r="W99">
        <v>96</v>
      </c>
      <c r="X99">
        <v>114</v>
      </c>
      <c r="Y99">
        <v>0.23799999999999999</v>
      </c>
      <c r="Z99">
        <v>8.5106000000000002</v>
      </c>
      <c r="AA99">
        <v>4</v>
      </c>
      <c r="AB99">
        <v>47</v>
      </c>
    </row>
    <row r="100" spans="1:28" x14ac:dyDescent="0.35">
      <c r="A100" t="s">
        <v>1136</v>
      </c>
      <c r="B100" t="s">
        <v>333</v>
      </c>
      <c r="C100" t="s">
        <v>1137</v>
      </c>
      <c r="D100" t="s">
        <v>1138</v>
      </c>
      <c r="E100" t="s">
        <v>1139</v>
      </c>
      <c r="F100">
        <v>642</v>
      </c>
      <c r="G100">
        <v>0.19689999999999999</v>
      </c>
      <c r="H100">
        <v>0.31709999999999999</v>
      </c>
      <c r="I100">
        <v>24.766400000000001</v>
      </c>
      <c r="J100">
        <v>159</v>
      </c>
      <c r="K100">
        <v>0.13420000000000001</v>
      </c>
      <c r="L100">
        <v>0.27250000000000002</v>
      </c>
      <c r="M100">
        <v>1</v>
      </c>
      <c r="N100">
        <v>367</v>
      </c>
      <c r="O100">
        <v>239</v>
      </c>
      <c r="P100">
        <v>605</v>
      </c>
      <c r="Q100">
        <v>0.84130000000000005</v>
      </c>
      <c r="R100">
        <v>98</v>
      </c>
      <c r="S100">
        <v>98</v>
      </c>
      <c r="T100">
        <v>100</v>
      </c>
      <c r="U100">
        <v>0.64239999999999997</v>
      </c>
      <c r="V100">
        <v>66.386600000000001</v>
      </c>
      <c r="W100">
        <v>158</v>
      </c>
      <c r="X100">
        <v>238</v>
      </c>
      <c r="Y100">
        <v>3.9600000000000003E-2</v>
      </c>
      <c r="Z100">
        <v>0</v>
      </c>
      <c r="AA100">
        <v>0</v>
      </c>
      <c r="AB100">
        <v>37</v>
      </c>
    </row>
    <row r="101" spans="1:28" x14ac:dyDescent="0.35">
      <c r="A101" t="s">
        <v>1140</v>
      </c>
      <c r="B101" t="s">
        <v>333</v>
      </c>
      <c r="C101" t="s">
        <v>1141</v>
      </c>
      <c r="D101" t="s">
        <v>1138</v>
      </c>
      <c r="E101" t="s">
        <v>1139</v>
      </c>
      <c r="F101">
        <v>644</v>
      </c>
      <c r="G101">
        <v>0.2094</v>
      </c>
      <c r="H101">
        <v>0.3402</v>
      </c>
      <c r="I101">
        <v>29.5031</v>
      </c>
      <c r="J101">
        <v>190</v>
      </c>
      <c r="K101">
        <v>0.12939999999999999</v>
      </c>
      <c r="L101">
        <v>0.54500000000000004</v>
      </c>
      <c r="M101">
        <v>2</v>
      </c>
      <c r="N101">
        <v>367</v>
      </c>
      <c r="O101">
        <v>241</v>
      </c>
      <c r="P101">
        <v>607</v>
      </c>
      <c r="Q101">
        <v>0.82940000000000003</v>
      </c>
      <c r="R101">
        <v>98</v>
      </c>
      <c r="S101">
        <v>98</v>
      </c>
      <c r="T101">
        <v>100</v>
      </c>
      <c r="U101">
        <v>0.69499999999999995</v>
      </c>
      <c r="V101">
        <v>78.333299999999994</v>
      </c>
      <c r="W101">
        <v>188</v>
      </c>
      <c r="X101">
        <v>240</v>
      </c>
      <c r="Y101">
        <v>0.13059999999999999</v>
      </c>
      <c r="Z101">
        <v>0</v>
      </c>
      <c r="AA101">
        <v>0</v>
      </c>
      <c r="AB101">
        <v>37</v>
      </c>
    </row>
    <row r="102" spans="1:28" x14ac:dyDescent="0.35">
      <c r="A102" t="s">
        <v>1171</v>
      </c>
      <c r="B102" t="s">
        <v>1018</v>
      </c>
      <c r="C102" t="s">
        <v>1172</v>
      </c>
      <c r="D102" t="s">
        <v>1138</v>
      </c>
      <c r="E102" t="s">
        <v>1139</v>
      </c>
      <c r="F102">
        <v>646</v>
      </c>
      <c r="G102">
        <v>0.2112</v>
      </c>
      <c r="H102">
        <v>0.34129999999999999</v>
      </c>
      <c r="I102">
        <v>28.7926</v>
      </c>
      <c r="J102">
        <v>186</v>
      </c>
      <c r="K102">
        <v>0.13220000000000001</v>
      </c>
      <c r="L102">
        <v>0.54500000000000004</v>
      </c>
      <c r="M102">
        <v>2</v>
      </c>
      <c r="N102">
        <v>367</v>
      </c>
      <c r="O102">
        <v>243</v>
      </c>
      <c r="P102">
        <v>609</v>
      </c>
      <c r="Q102">
        <v>0.86140000000000005</v>
      </c>
      <c r="R102">
        <v>99</v>
      </c>
      <c r="S102">
        <v>99</v>
      </c>
      <c r="T102">
        <v>100</v>
      </c>
      <c r="U102">
        <v>0.6905</v>
      </c>
      <c r="V102">
        <v>76.033100000000005</v>
      </c>
      <c r="W102">
        <v>184</v>
      </c>
      <c r="X102">
        <v>242</v>
      </c>
      <c r="Y102">
        <v>0.13089999999999999</v>
      </c>
      <c r="Z102">
        <v>0</v>
      </c>
      <c r="AA102">
        <v>0</v>
      </c>
      <c r="AB102">
        <v>37</v>
      </c>
    </row>
    <row r="103" spans="1:28" x14ac:dyDescent="0.35">
      <c r="A103" t="s">
        <v>1179</v>
      </c>
      <c r="B103" t="s">
        <v>1018</v>
      </c>
      <c r="C103" t="s">
        <v>1180</v>
      </c>
      <c r="D103" t="s">
        <v>1138</v>
      </c>
      <c r="E103" t="s">
        <v>1139</v>
      </c>
      <c r="F103">
        <v>409</v>
      </c>
      <c r="G103">
        <v>6.3100000000000003E-2</v>
      </c>
      <c r="H103">
        <v>0.1074</v>
      </c>
      <c r="I103">
        <v>0</v>
      </c>
      <c r="J103">
        <v>0</v>
      </c>
      <c r="K103">
        <v>0.11219999999999999</v>
      </c>
      <c r="L103">
        <v>0</v>
      </c>
      <c r="M103">
        <v>0</v>
      </c>
      <c r="N103">
        <v>367</v>
      </c>
      <c r="O103">
        <v>6</v>
      </c>
      <c r="P103">
        <v>372</v>
      </c>
      <c r="Q103" t="s">
        <v>5</v>
      </c>
      <c r="R103" t="s">
        <v>5</v>
      </c>
      <c r="S103" t="s">
        <v>5</v>
      </c>
      <c r="T103" t="s">
        <v>5</v>
      </c>
      <c r="U103">
        <v>2.4400000000000002E-2</v>
      </c>
      <c r="V103">
        <v>0</v>
      </c>
      <c r="W103">
        <v>0</v>
      </c>
      <c r="X103">
        <v>5</v>
      </c>
      <c r="Y103">
        <v>7.0999999999999994E-2</v>
      </c>
      <c r="Z103">
        <v>0</v>
      </c>
      <c r="AA103">
        <v>0</v>
      </c>
      <c r="AB103">
        <v>37</v>
      </c>
    </row>
    <row r="104" spans="1:28" x14ac:dyDescent="0.35">
      <c r="A104" t="s">
        <v>1182</v>
      </c>
      <c r="B104" t="s">
        <v>1018</v>
      </c>
      <c r="C104" t="s">
        <v>1183</v>
      </c>
      <c r="D104" t="s">
        <v>1138</v>
      </c>
      <c r="E104" t="s">
        <v>1139</v>
      </c>
      <c r="F104">
        <v>643</v>
      </c>
      <c r="G104">
        <v>0.21640000000000001</v>
      </c>
      <c r="H104">
        <v>0.34470000000000001</v>
      </c>
      <c r="I104">
        <v>29.86</v>
      </c>
      <c r="J104">
        <v>192</v>
      </c>
      <c r="K104">
        <v>0.13170000000000001</v>
      </c>
      <c r="L104">
        <v>1.0899000000000001</v>
      </c>
      <c r="M104">
        <v>4</v>
      </c>
      <c r="N104">
        <v>367</v>
      </c>
      <c r="O104">
        <v>240</v>
      </c>
      <c r="P104">
        <v>606</v>
      </c>
      <c r="Q104">
        <v>0.84940000000000004</v>
      </c>
      <c r="R104">
        <v>100</v>
      </c>
      <c r="S104">
        <v>100</v>
      </c>
      <c r="T104">
        <v>100</v>
      </c>
      <c r="U104">
        <v>0.70479999999999998</v>
      </c>
      <c r="V104">
        <v>78.661100000000005</v>
      </c>
      <c r="W104">
        <v>188</v>
      </c>
      <c r="X104">
        <v>239</v>
      </c>
      <c r="Y104">
        <v>0.13059999999999999</v>
      </c>
      <c r="Z104">
        <v>0</v>
      </c>
      <c r="AA104">
        <v>0</v>
      </c>
      <c r="AB104">
        <v>37</v>
      </c>
    </row>
    <row r="105" spans="1:28" x14ac:dyDescent="0.35">
      <c r="A105" t="s">
        <v>1215</v>
      </c>
      <c r="B105" t="s">
        <v>1018</v>
      </c>
      <c r="C105" t="s">
        <v>1216</v>
      </c>
      <c r="D105" t="s">
        <v>1138</v>
      </c>
      <c r="E105" t="s">
        <v>1139</v>
      </c>
      <c r="F105">
        <v>644</v>
      </c>
      <c r="G105">
        <v>0.1986</v>
      </c>
      <c r="H105">
        <v>0.33950000000000002</v>
      </c>
      <c r="I105">
        <v>28.726700000000001</v>
      </c>
      <c r="J105">
        <v>185</v>
      </c>
      <c r="K105">
        <v>0.12429999999999999</v>
      </c>
      <c r="L105">
        <v>0</v>
      </c>
      <c r="M105">
        <v>0</v>
      </c>
      <c r="N105">
        <v>367</v>
      </c>
      <c r="O105">
        <v>241</v>
      </c>
      <c r="P105">
        <v>607</v>
      </c>
      <c r="Q105">
        <v>0.85640000000000005</v>
      </c>
      <c r="R105">
        <v>98</v>
      </c>
      <c r="S105">
        <v>98</v>
      </c>
      <c r="T105">
        <v>100</v>
      </c>
      <c r="U105">
        <v>0.70440000000000003</v>
      </c>
      <c r="V105">
        <v>77.083299999999994</v>
      </c>
      <c r="W105">
        <v>185</v>
      </c>
      <c r="X105">
        <v>240</v>
      </c>
      <c r="Y105">
        <v>0.1071</v>
      </c>
      <c r="Z105">
        <v>0</v>
      </c>
      <c r="AA105">
        <v>0</v>
      </c>
      <c r="AB105">
        <v>37</v>
      </c>
    </row>
    <row r="106" spans="1:28" x14ac:dyDescent="0.35">
      <c r="A106" t="s">
        <v>1227</v>
      </c>
      <c r="B106" t="s">
        <v>333</v>
      </c>
      <c r="C106" t="s">
        <v>1228</v>
      </c>
      <c r="D106" t="s">
        <v>1138</v>
      </c>
      <c r="E106" t="s">
        <v>1139</v>
      </c>
      <c r="F106">
        <v>546</v>
      </c>
      <c r="G106">
        <v>0.1583</v>
      </c>
      <c r="H106">
        <v>0.29870000000000002</v>
      </c>
      <c r="I106">
        <v>23.443200000000001</v>
      </c>
      <c r="J106">
        <v>128</v>
      </c>
      <c r="K106">
        <v>0.14360000000000001</v>
      </c>
      <c r="L106">
        <v>1.0810999999999999</v>
      </c>
      <c r="M106">
        <v>4</v>
      </c>
      <c r="N106">
        <v>370</v>
      </c>
      <c r="O106">
        <v>140</v>
      </c>
      <c r="P106">
        <v>509</v>
      </c>
      <c r="Q106">
        <v>0.83620000000000005</v>
      </c>
      <c r="R106">
        <v>98</v>
      </c>
      <c r="S106">
        <v>98</v>
      </c>
      <c r="T106">
        <v>100</v>
      </c>
      <c r="U106">
        <v>0.7712</v>
      </c>
      <c r="V106">
        <v>89.208600000000004</v>
      </c>
      <c r="W106">
        <v>124</v>
      </c>
      <c r="X106">
        <v>139</v>
      </c>
      <c r="Y106">
        <v>7.5999999999999998E-2</v>
      </c>
      <c r="Z106">
        <v>0</v>
      </c>
      <c r="AA106">
        <v>0</v>
      </c>
      <c r="AB106">
        <v>37</v>
      </c>
    </row>
    <row r="107" spans="1:28" x14ac:dyDescent="0.35">
      <c r="A107" t="s">
        <v>1281</v>
      </c>
      <c r="B107" t="s">
        <v>898</v>
      </c>
      <c r="C107" t="s">
        <v>1282</v>
      </c>
      <c r="D107" t="s">
        <v>1138</v>
      </c>
      <c r="E107" t="s">
        <v>1139</v>
      </c>
      <c r="F107">
        <v>503</v>
      </c>
      <c r="G107">
        <v>5.9200000000000003E-2</v>
      </c>
      <c r="H107">
        <v>0.1055</v>
      </c>
      <c r="I107">
        <v>0.39760000000000001</v>
      </c>
      <c r="J107">
        <v>2</v>
      </c>
      <c r="K107">
        <v>0.1028</v>
      </c>
      <c r="L107">
        <v>0</v>
      </c>
      <c r="M107">
        <v>0</v>
      </c>
      <c r="N107">
        <v>367</v>
      </c>
      <c r="O107">
        <v>100</v>
      </c>
      <c r="P107">
        <v>466</v>
      </c>
      <c r="Q107">
        <v>0.1061</v>
      </c>
      <c r="R107">
        <v>2.0202</v>
      </c>
      <c r="S107">
        <v>2</v>
      </c>
      <c r="T107">
        <v>99</v>
      </c>
      <c r="U107">
        <v>0.1061</v>
      </c>
      <c r="V107">
        <v>2.0202</v>
      </c>
      <c r="W107">
        <v>2</v>
      </c>
      <c r="X107">
        <v>99</v>
      </c>
      <c r="Y107">
        <v>0.13</v>
      </c>
      <c r="Z107">
        <v>0</v>
      </c>
      <c r="AA107">
        <v>0</v>
      </c>
      <c r="AB107">
        <v>37</v>
      </c>
    </row>
    <row r="108" spans="1:28" x14ac:dyDescent="0.35">
      <c r="A108" t="s">
        <v>1100</v>
      </c>
      <c r="B108" t="s">
        <v>734</v>
      </c>
      <c r="C108" t="s">
        <v>154</v>
      </c>
      <c r="D108" t="s">
        <v>13</v>
      </c>
      <c r="E108" t="s">
        <v>81</v>
      </c>
      <c r="F108">
        <v>286</v>
      </c>
      <c r="G108">
        <v>0.25409999999999999</v>
      </c>
      <c r="H108">
        <v>0.25269999999999998</v>
      </c>
      <c r="I108">
        <v>9.4405999999999999</v>
      </c>
      <c r="J108">
        <v>27</v>
      </c>
      <c r="K108">
        <v>0.1298</v>
      </c>
      <c r="L108">
        <v>0</v>
      </c>
      <c r="M108">
        <v>0</v>
      </c>
      <c r="N108">
        <v>147</v>
      </c>
      <c r="O108">
        <v>130</v>
      </c>
      <c r="P108">
        <v>276</v>
      </c>
      <c r="Q108">
        <v>0.37609999999999999</v>
      </c>
      <c r="R108">
        <v>8</v>
      </c>
      <c r="S108">
        <v>8</v>
      </c>
      <c r="T108">
        <v>100</v>
      </c>
      <c r="U108">
        <v>0.41199999999999998</v>
      </c>
      <c r="V108">
        <v>20.930199999999999</v>
      </c>
      <c r="W108">
        <v>27</v>
      </c>
      <c r="X108">
        <v>129</v>
      </c>
      <c r="Y108">
        <v>4.4999999999999997E-3</v>
      </c>
      <c r="Z108">
        <v>0</v>
      </c>
      <c r="AA108">
        <v>0</v>
      </c>
      <c r="AB108">
        <v>10</v>
      </c>
    </row>
    <row r="109" spans="1:28" x14ac:dyDescent="0.35">
      <c r="A109" t="s">
        <v>1191</v>
      </c>
      <c r="B109" t="s">
        <v>1021</v>
      </c>
      <c r="C109" t="s">
        <v>201</v>
      </c>
      <c r="D109" t="s">
        <v>13</v>
      </c>
      <c r="E109" t="s">
        <v>202</v>
      </c>
      <c r="F109">
        <v>459</v>
      </c>
      <c r="G109">
        <v>0.2258</v>
      </c>
      <c r="H109">
        <v>0.2485</v>
      </c>
      <c r="I109">
        <v>7.8430999999999997</v>
      </c>
      <c r="J109">
        <v>36</v>
      </c>
      <c r="K109">
        <v>0.17799999999999999</v>
      </c>
      <c r="L109">
        <v>0</v>
      </c>
      <c r="M109">
        <v>0</v>
      </c>
      <c r="N109">
        <v>339</v>
      </c>
      <c r="O109">
        <v>121</v>
      </c>
      <c r="P109">
        <v>459</v>
      </c>
      <c r="Q109">
        <v>0.45519999999999999</v>
      </c>
      <c r="R109">
        <v>33</v>
      </c>
      <c r="S109">
        <v>33</v>
      </c>
      <c r="T109">
        <v>100</v>
      </c>
      <c r="U109">
        <v>0.44769999999999999</v>
      </c>
      <c r="V109">
        <v>30</v>
      </c>
      <c r="W109">
        <v>36</v>
      </c>
      <c r="X109">
        <v>120</v>
      </c>
      <c r="Y109" t="s">
        <v>5</v>
      </c>
      <c r="Z109" t="s">
        <v>5</v>
      </c>
      <c r="AA109" t="s">
        <v>5</v>
      </c>
      <c r="AB109" t="s">
        <v>5</v>
      </c>
    </row>
    <row r="110" spans="1:28" x14ac:dyDescent="0.35">
      <c r="A110" t="s">
        <v>1267</v>
      </c>
      <c r="B110" t="s">
        <v>906</v>
      </c>
      <c r="C110" t="s">
        <v>1268</v>
      </c>
      <c r="D110" t="s">
        <v>1269</v>
      </c>
      <c r="E110" t="s">
        <v>1270</v>
      </c>
      <c r="F110">
        <v>427</v>
      </c>
      <c r="G110">
        <v>0.1007</v>
      </c>
      <c r="H110">
        <v>0.13300000000000001</v>
      </c>
      <c r="I110">
        <v>0.7026</v>
      </c>
      <c r="J110">
        <v>3</v>
      </c>
      <c r="K110">
        <v>0.12790000000000001</v>
      </c>
      <c r="L110">
        <v>0</v>
      </c>
      <c r="M110">
        <v>0</v>
      </c>
      <c r="N110">
        <v>380</v>
      </c>
      <c r="O110">
        <v>11</v>
      </c>
      <c r="P110">
        <v>390</v>
      </c>
      <c r="Q110" t="s">
        <v>5</v>
      </c>
      <c r="R110" t="s">
        <v>5</v>
      </c>
      <c r="S110" t="s">
        <v>5</v>
      </c>
      <c r="T110" t="s">
        <v>5</v>
      </c>
      <c r="U110">
        <v>0.35560000000000003</v>
      </c>
      <c r="V110">
        <v>30</v>
      </c>
      <c r="W110">
        <v>3</v>
      </c>
      <c r="X110">
        <v>10</v>
      </c>
      <c r="Y110">
        <v>0.12529999999999999</v>
      </c>
      <c r="Z110">
        <v>0</v>
      </c>
      <c r="AA110">
        <v>0</v>
      </c>
      <c r="AB110">
        <v>37</v>
      </c>
    </row>
    <row r="111" spans="1:28" x14ac:dyDescent="0.35">
      <c r="A111" t="s">
        <v>1248</v>
      </c>
      <c r="B111" t="s">
        <v>333</v>
      </c>
      <c r="C111" t="s">
        <v>1249</v>
      </c>
      <c r="D111" t="s">
        <v>1250</v>
      </c>
      <c r="E111" t="s">
        <v>1251</v>
      </c>
      <c r="F111">
        <v>523</v>
      </c>
      <c r="G111">
        <v>0.12509999999999999</v>
      </c>
      <c r="H111">
        <v>0.23250000000000001</v>
      </c>
      <c r="I111">
        <v>17.3996</v>
      </c>
      <c r="J111">
        <v>91</v>
      </c>
      <c r="K111">
        <v>0.11070000000000001</v>
      </c>
      <c r="L111">
        <v>0</v>
      </c>
      <c r="M111">
        <v>0</v>
      </c>
      <c r="N111">
        <v>367</v>
      </c>
      <c r="O111">
        <v>120</v>
      </c>
      <c r="P111">
        <v>486</v>
      </c>
      <c r="Q111">
        <v>0.69789999999999996</v>
      </c>
      <c r="R111">
        <v>91</v>
      </c>
      <c r="S111">
        <v>91</v>
      </c>
      <c r="T111">
        <v>100</v>
      </c>
      <c r="U111">
        <v>0.65229999999999999</v>
      </c>
      <c r="V111">
        <v>76.470600000000005</v>
      </c>
      <c r="W111">
        <v>91</v>
      </c>
      <c r="X111">
        <v>119</v>
      </c>
      <c r="Y111">
        <v>9.01E-2</v>
      </c>
      <c r="Z111">
        <v>0</v>
      </c>
      <c r="AA111">
        <v>0</v>
      </c>
      <c r="AB111">
        <v>37</v>
      </c>
    </row>
    <row r="112" spans="1:28" x14ac:dyDescent="0.35">
      <c r="A112" t="s">
        <v>1103</v>
      </c>
      <c r="B112" t="s">
        <v>20</v>
      </c>
      <c r="C112" t="s">
        <v>1104</v>
      </c>
      <c r="D112" t="s">
        <v>1105</v>
      </c>
      <c r="E112" t="s">
        <v>1106</v>
      </c>
      <c r="F112">
        <v>450</v>
      </c>
      <c r="G112">
        <v>9.0899999999999995E-2</v>
      </c>
      <c r="H112">
        <v>0.13469999999999999</v>
      </c>
      <c r="I112">
        <v>2.2222</v>
      </c>
      <c r="J112">
        <v>10</v>
      </c>
      <c r="K112">
        <v>0.1202</v>
      </c>
      <c r="L112">
        <v>0</v>
      </c>
      <c r="M112">
        <v>0</v>
      </c>
      <c r="N112">
        <v>351</v>
      </c>
      <c r="O112">
        <v>68</v>
      </c>
      <c r="P112">
        <v>418</v>
      </c>
      <c r="Q112">
        <v>0.2596</v>
      </c>
      <c r="R112">
        <v>14.9254</v>
      </c>
      <c r="S112">
        <v>10</v>
      </c>
      <c r="T112">
        <v>67</v>
      </c>
      <c r="U112">
        <v>0.2596</v>
      </c>
      <c r="V112">
        <v>14.9254</v>
      </c>
      <c r="W112">
        <v>10</v>
      </c>
      <c r="X112">
        <v>67</v>
      </c>
      <c r="Y112">
        <v>3.1199999999999999E-2</v>
      </c>
      <c r="Z112">
        <v>0</v>
      </c>
      <c r="AA112">
        <v>0</v>
      </c>
      <c r="AB112">
        <v>32</v>
      </c>
    </row>
    <row r="113" spans="1:28" x14ac:dyDescent="0.35">
      <c r="A113" t="s">
        <v>1217</v>
      </c>
      <c r="B113" t="s">
        <v>1021</v>
      </c>
      <c r="C113" t="s">
        <v>620</v>
      </c>
      <c r="D113" t="s">
        <v>621</v>
      </c>
      <c r="E113" t="s">
        <v>622</v>
      </c>
      <c r="F113">
        <v>206</v>
      </c>
      <c r="G113">
        <v>0.3004</v>
      </c>
      <c r="H113">
        <v>0.32840000000000003</v>
      </c>
      <c r="I113">
        <v>28.1553</v>
      </c>
      <c r="J113">
        <v>58</v>
      </c>
      <c r="K113">
        <v>0.12330000000000001</v>
      </c>
      <c r="L113">
        <v>0</v>
      </c>
      <c r="M113">
        <v>0</v>
      </c>
      <c r="N113">
        <v>108</v>
      </c>
      <c r="O113">
        <v>98</v>
      </c>
      <c r="P113">
        <v>205</v>
      </c>
      <c r="Q113">
        <v>0.55530000000000002</v>
      </c>
      <c r="R113">
        <v>59.793799999999997</v>
      </c>
      <c r="S113">
        <v>58</v>
      </c>
      <c r="T113">
        <v>97</v>
      </c>
      <c r="U113">
        <v>0.55530000000000002</v>
      </c>
      <c r="V113">
        <v>59.793799999999997</v>
      </c>
      <c r="W113">
        <v>58</v>
      </c>
      <c r="X113">
        <v>97</v>
      </c>
      <c r="Y113">
        <v>0.47660000000000002</v>
      </c>
      <c r="Z113">
        <v>0</v>
      </c>
      <c r="AA113">
        <v>0</v>
      </c>
      <c r="AB113">
        <v>1</v>
      </c>
    </row>
    <row r="114" spans="1:28" x14ac:dyDescent="0.35">
      <c r="A114" t="s">
        <v>897</v>
      </c>
      <c r="B114" t="s">
        <v>898</v>
      </c>
      <c r="C114" t="s">
        <v>899</v>
      </c>
      <c r="D114" t="s">
        <v>900</v>
      </c>
      <c r="E114" t="s">
        <v>901</v>
      </c>
      <c r="F114">
        <v>414</v>
      </c>
      <c r="G114">
        <v>7.4899999999999994E-2</v>
      </c>
      <c r="H114">
        <v>0.1225</v>
      </c>
      <c r="I114">
        <v>1.6908000000000001</v>
      </c>
      <c r="J114">
        <v>7</v>
      </c>
      <c r="K114">
        <v>0.1193</v>
      </c>
      <c r="L114">
        <v>1.9074</v>
      </c>
      <c r="M114">
        <v>7</v>
      </c>
      <c r="N114">
        <v>367</v>
      </c>
      <c r="O114">
        <v>11</v>
      </c>
      <c r="P114">
        <v>377</v>
      </c>
      <c r="Q114" t="s">
        <v>5</v>
      </c>
      <c r="R114" t="s">
        <v>5</v>
      </c>
      <c r="S114" t="s">
        <v>5</v>
      </c>
      <c r="T114" t="s">
        <v>5</v>
      </c>
      <c r="U114">
        <v>0.2324</v>
      </c>
      <c r="V114">
        <v>0</v>
      </c>
      <c r="W114">
        <v>0</v>
      </c>
      <c r="X114">
        <v>10</v>
      </c>
      <c r="Y114">
        <v>0.12379999999999999</v>
      </c>
      <c r="Z114">
        <v>0</v>
      </c>
      <c r="AA114">
        <v>0</v>
      </c>
      <c r="AB114">
        <v>37</v>
      </c>
    </row>
    <row r="115" spans="1:28" x14ac:dyDescent="0.35">
      <c r="A115" t="s">
        <v>902</v>
      </c>
      <c r="B115" t="s">
        <v>898</v>
      </c>
      <c r="C115" t="s">
        <v>903</v>
      </c>
      <c r="D115" t="s">
        <v>900</v>
      </c>
      <c r="E115" t="s">
        <v>904</v>
      </c>
      <c r="F115">
        <v>414</v>
      </c>
      <c r="G115">
        <v>7.5700000000000003E-2</v>
      </c>
      <c r="H115">
        <v>0.1235</v>
      </c>
      <c r="I115">
        <v>1.6908000000000001</v>
      </c>
      <c r="J115">
        <v>7</v>
      </c>
      <c r="K115">
        <v>0.12039999999999999</v>
      </c>
      <c r="L115">
        <v>1.9074</v>
      </c>
      <c r="M115">
        <v>7</v>
      </c>
      <c r="N115">
        <v>367</v>
      </c>
      <c r="O115">
        <v>11</v>
      </c>
      <c r="P115">
        <v>377</v>
      </c>
      <c r="Q115" t="s">
        <v>5</v>
      </c>
      <c r="R115" t="s">
        <v>5</v>
      </c>
      <c r="S115" t="s">
        <v>5</v>
      </c>
      <c r="T115" t="s">
        <v>5</v>
      </c>
      <c r="U115">
        <v>0.2324</v>
      </c>
      <c r="V115">
        <v>0</v>
      </c>
      <c r="W115">
        <v>0</v>
      </c>
      <c r="X115">
        <v>10</v>
      </c>
      <c r="Y115">
        <v>0.1245</v>
      </c>
      <c r="Z115">
        <v>0</v>
      </c>
      <c r="AA115">
        <v>0</v>
      </c>
      <c r="AB115">
        <v>37</v>
      </c>
    </row>
    <row r="116" spans="1:28" x14ac:dyDescent="0.35">
      <c r="A116" t="s">
        <v>910</v>
      </c>
      <c r="B116" t="s">
        <v>898</v>
      </c>
      <c r="C116" t="s">
        <v>911</v>
      </c>
      <c r="D116" t="s">
        <v>900</v>
      </c>
      <c r="E116" t="s">
        <v>912</v>
      </c>
      <c r="F116">
        <v>414</v>
      </c>
      <c r="G116">
        <v>7.8E-2</v>
      </c>
      <c r="H116">
        <v>0.12239999999999999</v>
      </c>
      <c r="I116">
        <v>0.72460000000000002</v>
      </c>
      <c r="J116">
        <v>3</v>
      </c>
      <c r="K116">
        <v>0.1192</v>
      </c>
      <c r="L116">
        <v>0.81740000000000002</v>
      </c>
      <c r="M116">
        <v>3</v>
      </c>
      <c r="N116">
        <v>367</v>
      </c>
      <c r="O116">
        <v>11</v>
      </c>
      <c r="P116">
        <v>377</v>
      </c>
      <c r="Q116" t="s">
        <v>5</v>
      </c>
      <c r="R116" t="s">
        <v>5</v>
      </c>
      <c r="S116" t="s">
        <v>5</v>
      </c>
      <c r="T116" t="s">
        <v>5</v>
      </c>
      <c r="U116">
        <v>0.23230000000000001</v>
      </c>
      <c r="V116">
        <v>0</v>
      </c>
      <c r="W116">
        <v>0</v>
      </c>
      <c r="X116">
        <v>10</v>
      </c>
      <c r="Y116">
        <v>0.1245</v>
      </c>
      <c r="Z116">
        <v>0</v>
      </c>
      <c r="AA116">
        <v>0</v>
      </c>
      <c r="AB116">
        <v>37</v>
      </c>
    </row>
    <row r="117" spans="1:28" x14ac:dyDescent="0.35">
      <c r="A117" t="s">
        <v>913</v>
      </c>
      <c r="B117" t="s">
        <v>898</v>
      </c>
      <c r="C117" t="s">
        <v>914</v>
      </c>
      <c r="D117" t="s">
        <v>900</v>
      </c>
      <c r="E117" t="s">
        <v>915</v>
      </c>
      <c r="F117">
        <v>414</v>
      </c>
      <c r="G117">
        <v>7.6499999999999999E-2</v>
      </c>
      <c r="H117">
        <v>0.12189999999999999</v>
      </c>
      <c r="I117">
        <v>2.1739000000000002</v>
      </c>
      <c r="J117">
        <v>9</v>
      </c>
      <c r="K117">
        <v>0.1188</v>
      </c>
      <c r="L117">
        <v>2.4523000000000001</v>
      </c>
      <c r="M117">
        <v>9</v>
      </c>
      <c r="N117">
        <v>367</v>
      </c>
      <c r="O117">
        <v>11</v>
      </c>
      <c r="P117">
        <v>377</v>
      </c>
      <c r="Q117" t="s">
        <v>5</v>
      </c>
      <c r="R117" t="s">
        <v>5</v>
      </c>
      <c r="S117" t="s">
        <v>5</v>
      </c>
      <c r="T117" t="s">
        <v>5</v>
      </c>
      <c r="U117">
        <v>0.22409999999999999</v>
      </c>
      <c r="V117">
        <v>0</v>
      </c>
      <c r="W117">
        <v>0</v>
      </c>
      <c r="X117">
        <v>10</v>
      </c>
      <c r="Y117">
        <v>0.1245</v>
      </c>
      <c r="Z117">
        <v>0</v>
      </c>
      <c r="AA117">
        <v>0</v>
      </c>
      <c r="AB117">
        <v>37</v>
      </c>
    </row>
    <row r="118" spans="1:28" x14ac:dyDescent="0.35">
      <c r="A118" t="s">
        <v>916</v>
      </c>
      <c r="B118" t="s">
        <v>898</v>
      </c>
      <c r="C118" t="s">
        <v>917</v>
      </c>
      <c r="D118" t="s">
        <v>900</v>
      </c>
      <c r="E118" t="s">
        <v>918</v>
      </c>
      <c r="F118">
        <v>274</v>
      </c>
      <c r="G118">
        <v>9.2899999999999996E-2</v>
      </c>
      <c r="H118">
        <v>0.14130000000000001</v>
      </c>
      <c r="I118">
        <v>3.2847</v>
      </c>
      <c r="J118">
        <v>9</v>
      </c>
      <c r="K118">
        <v>0.1439</v>
      </c>
      <c r="L118">
        <v>3.7974999999999999</v>
      </c>
      <c r="M118">
        <v>9</v>
      </c>
      <c r="N118">
        <v>237</v>
      </c>
      <c r="O118">
        <v>1</v>
      </c>
      <c r="P118">
        <v>237</v>
      </c>
      <c r="Q118" t="s">
        <v>5</v>
      </c>
      <c r="R118" t="s">
        <v>5</v>
      </c>
      <c r="S118" t="s">
        <v>5</v>
      </c>
      <c r="T118" t="s">
        <v>5</v>
      </c>
      <c r="U118" t="s">
        <v>5</v>
      </c>
      <c r="V118" t="s">
        <v>5</v>
      </c>
      <c r="W118" t="s">
        <v>5</v>
      </c>
      <c r="X118" t="s">
        <v>5</v>
      </c>
      <c r="Y118">
        <v>0.1245</v>
      </c>
      <c r="Z118">
        <v>0</v>
      </c>
      <c r="AA118">
        <v>0</v>
      </c>
      <c r="AB118">
        <v>37</v>
      </c>
    </row>
    <row r="119" spans="1:28" x14ac:dyDescent="0.35">
      <c r="A119" t="s">
        <v>919</v>
      </c>
      <c r="B119" t="s">
        <v>898</v>
      </c>
      <c r="C119" t="s">
        <v>920</v>
      </c>
      <c r="D119" t="s">
        <v>900</v>
      </c>
      <c r="E119" t="s">
        <v>921</v>
      </c>
      <c r="F119">
        <v>414</v>
      </c>
      <c r="G119">
        <v>7.8E-2</v>
      </c>
      <c r="H119">
        <v>0.1242</v>
      </c>
      <c r="I119">
        <v>1.6908000000000001</v>
      </c>
      <c r="J119">
        <v>7</v>
      </c>
      <c r="K119">
        <v>0.1212</v>
      </c>
      <c r="L119">
        <v>1.9074</v>
      </c>
      <c r="M119">
        <v>7</v>
      </c>
      <c r="N119">
        <v>367</v>
      </c>
      <c r="O119">
        <v>11</v>
      </c>
      <c r="P119">
        <v>377</v>
      </c>
      <c r="Q119" t="s">
        <v>5</v>
      </c>
      <c r="R119" t="s">
        <v>5</v>
      </c>
      <c r="S119" t="s">
        <v>5</v>
      </c>
      <c r="T119" t="s">
        <v>5</v>
      </c>
      <c r="U119">
        <v>0.23630000000000001</v>
      </c>
      <c r="V119">
        <v>0</v>
      </c>
      <c r="W119">
        <v>0</v>
      </c>
      <c r="X119">
        <v>10</v>
      </c>
      <c r="Y119">
        <v>0.1234</v>
      </c>
      <c r="Z119">
        <v>0</v>
      </c>
      <c r="AA119">
        <v>0</v>
      </c>
      <c r="AB119">
        <v>37</v>
      </c>
    </row>
    <row r="120" spans="1:28" x14ac:dyDescent="0.35">
      <c r="A120" t="s">
        <v>922</v>
      </c>
      <c r="B120" t="s">
        <v>898</v>
      </c>
      <c r="C120" t="s">
        <v>923</v>
      </c>
      <c r="D120" t="s">
        <v>900</v>
      </c>
      <c r="E120" t="s">
        <v>924</v>
      </c>
      <c r="F120">
        <v>414</v>
      </c>
      <c r="G120">
        <v>7.5700000000000003E-2</v>
      </c>
      <c r="H120">
        <v>0.123</v>
      </c>
      <c r="I120">
        <v>1.6908000000000001</v>
      </c>
      <c r="J120">
        <v>7</v>
      </c>
      <c r="K120">
        <v>0.11990000000000001</v>
      </c>
      <c r="L120">
        <v>1.9074</v>
      </c>
      <c r="M120">
        <v>7</v>
      </c>
      <c r="N120">
        <v>367</v>
      </c>
      <c r="O120">
        <v>11</v>
      </c>
      <c r="P120">
        <v>377</v>
      </c>
      <c r="Q120" t="s">
        <v>5</v>
      </c>
      <c r="R120" t="s">
        <v>5</v>
      </c>
      <c r="S120" t="s">
        <v>5</v>
      </c>
      <c r="T120" t="s">
        <v>5</v>
      </c>
      <c r="U120">
        <v>0.2324</v>
      </c>
      <c r="V120">
        <v>0</v>
      </c>
      <c r="W120">
        <v>0</v>
      </c>
      <c r="X120">
        <v>10</v>
      </c>
      <c r="Y120">
        <v>0.1245</v>
      </c>
      <c r="Z120">
        <v>0</v>
      </c>
      <c r="AA120">
        <v>0</v>
      </c>
      <c r="AB120">
        <v>37</v>
      </c>
    </row>
    <row r="121" spans="1:28" x14ac:dyDescent="0.35">
      <c r="A121" t="s">
        <v>925</v>
      </c>
      <c r="B121" t="s">
        <v>898</v>
      </c>
      <c r="C121" t="s">
        <v>926</v>
      </c>
      <c r="D121" t="s">
        <v>900</v>
      </c>
      <c r="E121" t="s">
        <v>927</v>
      </c>
      <c r="F121">
        <v>414</v>
      </c>
      <c r="G121">
        <v>8.3500000000000005E-2</v>
      </c>
      <c r="H121">
        <v>0.12909999999999999</v>
      </c>
      <c r="I121">
        <v>3.1400999999999999</v>
      </c>
      <c r="J121">
        <v>13</v>
      </c>
      <c r="K121">
        <v>0.1226</v>
      </c>
      <c r="L121">
        <v>2.4523000000000001</v>
      </c>
      <c r="M121">
        <v>9</v>
      </c>
      <c r="N121">
        <v>367</v>
      </c>
      <c r="O121">
        <v>11</v>
      </c>
      <c r="P121">
        <v>377</v>
      </c>
      <c r="Q121" t="s">
        <v>5</v>
      </c>
      <c r="R121" t="s">
        <v>5</v>
      </c>
      <c r="S121" t="s">
        <v>5</v>
      </c>
      <c r="T121" t="s">
        <v>5</v>
      </c>
      <c r="U121">
        <v>0.3856</v>
      </c>
      <c r="V121">
        <v>40</v>
      </c>
      <c r="W121">
        <v>4</v>
      </c>
      <c r="X121">
        <v>10</v>
      </c>
      <c r="Y121">
        <v>0.1245</v>
      </c>
      <c r="Z121">
        <v>0</v>
      </c>
      <c r="AA121">
        <v>0</v>
      </c>
      <c r="AB121">
        <v>37</v>
      </c>
    </row>
    <row r="122" spans="1:28" x14ac:dyDescent="0.35">
      <c r="A122" t="s">
        <v>928</v>
      </c>
      <c r="B122" t="s">
        <v>898</v>
      </c>
      <c r="C122" t="s">
        <v>929</v>
      </c>
      <c r="D122" t="s">
        <v>900</v>
      </c>
      <c r="E122" t="s">
        <v>930</v>
      </c>
      <c r="F122">
        <v>230</v>
      </c>
      <c r="G122">
        <v>8.3500000000000005E-2</v>
      </c>
      <c r="H122">
        <v>0.1366</v>
      </c>
      <c r="I122">
        <v>0.86960000000000004</v>
      </c>
      <c r="J122">
        <v>2</v>
      </c>
      <c r="K122">
        <v>0.13950000000000001</v>
      </c>
      <c r="L122">
        <v>1.0417000000000001</v>
      </c>
      <c r="M122">
        <v>2</v>
      </c>
      <c r="N122">
        <v>192</v>
      </c>
      <c r="O122">
        <v>2</v>
      </c>
      <c r="P122">
        <v>193</v>
      </c>
      <c r="Q122" t="s">
        <v>5</v>
      </c>
      <c r="R122" t="s">
        <v>5</v>
      </c>
      <c r="S122" t="s">
        <v>5</v>
      </c>
      <c r="T122" t="s">
        <v>5</v>
      </c>
      <c r="U122">
        <v>2.35E-2</v>
      </c>
      <c r="V122">
        <v>0</v>
      </c>
      <c r="W122">
        <v>0</v>
      </c>
      <c r="X122">
        <v>1</v>
      </c>
      <c r="Y122">
        <v>0.1245</v>
      </c>
      <c r="Z122">
        <v>0</v>
      </c>
      <c r="AA122">
        <v>0</v>
      </c>
      <c r="AB122">
        <v>37</v>
      </c>
    </row>
    <row r="123" spans="1:28" x14ac:dyDescent="0.35">
      <c r="A123" t="s">
        <v>931</v>
      </c>
      <c r="B123" t="s">
        <v>898</v>
      </c>
      <c r="C123" t="s">
        <v>932</v>
      </c>
      <c r="D123" t="s">
        <v>900</v>
      </c>
      <c r="E123" t="s">
        <v>933</v>
      </c>
      <c r="F123">
        <v>414</v>
      </c>
      <c r="G123">
        <v>7.9899999999999999E-2</v>
      </c>
      <c r="H123">
        <v>0.12429999999999999</v>
      </c>
      <c r="I123">
        <v>2.1739000000000002</v>
      </c>
      <c r="J123">
        <v>9</v>
      </c>
      <c r="K123">
        <v>0.12139999999999999</v>
      </c>
      <c r="L123">
        <v>2.4523000000000001</v>
      </c>
      <c r="M123">
        <v>9</v>
      </c>
      <c r="N123">
        <v>367</v>
      </c>
      <c r="O123">
        <v>11</v>
      </c>
      <c r="P123">
        <v>377</v>
      </c>
      <c r="Q123" t="s">
        <v>5</v>
      </c>
      <c r="R123" t="s">
        <v>5</v>
      </c>
      <c r="S123" t="s">
        <v>5</v>
      </c>
      <c r="T123" t="s">
        <v>5</v>
      </c>
      <c r="U123">
        <v>0.23139999999999999</v>
      </c>
      <c r="V123">
        <v>0</v>
      </c>
      <c r="W123">
        <v>0</v>
      </c>
      <c r="X123">
        <v>10</v>
      </c>
      <c r="Y123">
        <v>0.1245</v>
      </c>
      <c r="Z123">
        <v>0</v>
      </c>
      <c r="AA123">
        <v>0</v>
      </c>
      <c r="AB123">
        <v>37</v>
      </c>
    </row>
    <row r="124" spans="1:28" x14ac:dyDescent="0.35">
      <c r="A124" t="s">
        <v>934</v>
      </c>
      <c r="B124" t="s">
        <v>898</v>
      </c>
      <c r="C124" t="s">
        <v>935</v>
      </c>
      <c r="D124" t="s">
        <v>900</v>
      </c>
      <c r="E124" t="s">
        <v>912</v>
      </c>
      <c r="F124">
        <v>414</v>
      </c>
      <c r="G124">
        <v>7.8E-2</v>
      </c>
      <c r="H124">
        <v>0.1239</v>
      </c>
      <c r="I124">
        <v>0.72460000000000002</v>
      </c>
      <c r="J124">
        <v>3</v>
      </c>
      <c r="K124">
        <v>0.1208</v>
      </c>
      <c r="L124">
        <v>0.81740000000000002</v>
      </c>
      <c r="M124">
        <v>3</v>
      </c>
      <c r="N124">
        <v>367</v>
      </c>
      <c r="O124">
        <v>11</v>
      </c>
      <c r="P124">
        <v>377</v>
      </c>
      <c r="Q124" t="s">
        <v>5</v>
      </c>
      <c r="R124" t="s">
        <v>5</v>
      </c>
      <c r="S124" t="s">
        <v>5</v>
      </c>
      <c r="T124" t="s">
        <v>5</v>
      </c>
      <c r="U124">
        <v>0.23810000000000001</v>
      </c>
      <c r="V124">
        <v>0</v>
      </c>
      <c r="W124">
        <v>0</v>
      </c>
      <c r="X124">
        <v>10</v>
      </c>
      <c r="Y124">
        <v>0.1245</v>
      </c>
      <c r="Z124">
        <v>0</v>
      </c>
      <c r="AA124">
        <v>0</v>
      </c>
      <c r="AB124">
        <v>37</v>
      </c>
    </row>
    <row r="125" spans="1:28" x14ac:dyDescent="0.35">
      <c r="A125" t="s">
        <v>936</v>
      </c>
      <c r="B125" t="s">
        <v>898</v>
      </c>
      <c r="C125" t="s">
        <v>937</v>
      </c>
      <c r="D125" t="s">
        <v>900</v>
      </c>
      <c r="E125" t="s">
        <v>938</v>
      </c>
      <c r="F125">
        <v>414</v>
      </c>
      <c r="G125">
        <v>7.5700000000000003E-2</v>
      </c>
      <c r="H125">
        <v>0.1205</v>
      </c>
      <c r="I125">
        <v>0.24149999999999999</v>
      </c>
      <c r="J125">
        <v>1</v>
      </c>
      <c r="K125">
        <v>0.11700000000000001</v>
      </c>
      <c r="L125">
        <v>0.27250000000000002</v>
      </c>
      <c r="M125">
        <v>1</v>
      </c>
      <c r="N125">
        <v>367</v>
      </c>
      <c r="O125">
        <v>11</v>
      </c>
      <c r="P125">
        <v>377</v>
      </c>
      <c r="Q125" t="s">
        <v>5</v>
      </c>
      <c r="R125" t="s">
        <v>5</v>
      </c>
      <c r="S125" t="s">
        <v>5</v>
      </c>
      <c r="T125" t="s">
        <v>5</v>
      </c>
      <c r="U125">
        <v>0.2324</v>
      </c>
      <c r="V125">
        <v>0</v>
      </c>
      <c r="W125">
        <v>0</v>
      </c>
      <c r="X125">
        <v>10</v>
      </c>
      <c r="Y125">
        <v>0.1245</v>
      </c>
      <c r="Z125">
        <v>0</v>
      </c>
      <c r="AA125">
        <v>0</v>
      </c>
      <c r="AB125">
        <v>37</v>
      </c>
    </row>
    <row r="126" spans="1:28" x14ac:dyDescent="0.35">
      <c r="A126" t="s">
        <v>939</v>
      </c>
      <c r="B126" t="s">
        <v>898</v>
      </c>
      <c r="C126" t="s">
        <v>940</v>
      </c>
      <c r="D126" t="s">
        <v>900</v>
      </c>
      <c r="E126" t="s">
        <v>941</v>
      </c>
      <c r="F126">
        <v>274</v>
      </c>
      <c r="G126">
        <v>9.4799999999999995E-2</v>
      </c>
      <c r="H126">
        <v>0.1447</v>
      </c>
      <c r="I126">
        <v>3.2847</v>
      </c>
      <c r="J126">
        <v>9</v>
      </c>
      <c r="K126">
        <v>0.14779999999999999</v>
      </c>
      <c r="L126">
        <v>3.7974999999999999</v>
      </c>
      <c r="M126">
        <v>9</v>
      </c>
      <c r="N126">
        <v>237</v>
      </c>
      <c r="O126">
        <v>1</v>
      </c>
      <c r="P126">
        <v>237</v>
      </c>
      <c r="Q126" t="s">
        <v>5</v>
      </c>
      <c r="R126" t="s">
        <v>5</v>
      </c>
      <c r="S126" t="s">
        <v>5</v>
      </c>
      <c r="T126" t="s">
        <v>5</v>
      </c>
      <c r="U126" t="s">
        <v>5</v>
      </c>
      <c r="V126" t="s">
        <v>5</v>
      </c>
      <c r="W126" t="s">
        <v>5</v>
      </c>
      <c r="X126" t="s">
        <v>5</v>
      </c>
      <c r="Y126">
        <v>0.1245</v>
      </c>
      <c r="Z126">
        <v>0</v>
      </c>
      <c r="AA126">
        <v>0</v>
      </c>
      <c r="AB126">
        <v>37</v>
      </c>
    </row>
    <row r="127" spans="1:28" x14ac:dyDescent="0.35">
      <c r="A127" t="s">
        <v>942</v>
      </c>
      <c r="B127" t="s">
        <v>898</v>
      </c>
      <c r="C127" t="s">
        <v>943</v>
      </c>
      <c r="D127" t="s">
        <v>900</v>
      </c>
      <c r="E127" t="s">
        <v>930</v>
      </c>
      <c r="F127">
        <v>414</v>
      </c>
      <c r="G127">
        <v>7.4899999999999994E-2</v>
      </c>
      <c r="H127">
        <v>0.1205</v>
      </c>
      <c r="I127">
        <v>2.1739000000000002</v>
      </c>
      <c r="J127">
        <v>9</v>
      </c>
      <c r="K127">
        <v>0.1171</v>
      </c>
      <c r="L127">
        <v>2.4523000000000001</v>
      </c>
      <c r="M127">
        <v>9</v>
      </c>
      <c r="N127">
        <v>367</v>
      </c>
      <c r="O127">
        <v>11</v>
      </c>
      <c r="P127">
        <v>377</v>
      </c>
      <c r="Q127" t="s">
        <v>5</v>
      </c>
      <c r="R127" t="s">
        <v>5</v>
      </c>
      <c r="S127" t="s">
        <v>5</v>
      </c>
      <c r="T127" t="s">
        <v>5</v>
      </c>
      <c r="U127">
        <v>0.23139999999999999</v>
      </c>
      <c r="V127">
        <v>0</v>
      </c>
      <c r="W127">
        <v>0</v>
      </c>
      <c r="X127">
        <v>10</v>
      </c>
      <c r="Y127">
        <v>0.1245</v>
      </c>
      <c r="Z127">
        <v>0</v>
      </c>
      <c r="AA127">
        <v>0</v>
      </c>
      <c r="AB127">
        <v>37</v>
      </c>
    </row>
    <row r="128" spans="1:28" x14ac:dyDescent="0.35">
      <c r="A128" t="s">
        <v>944</v>
      </c>
      <c r="B128" t="s">
        <v>898</v>
      </c>
      <c r="C128" t="s">
        <v>945</v>
      </c>
      <c r="D128" t="s">
        <v>900</v>
      </c>
      <c r="E128" t="s">
        <v>941</v>
      </c>
      <c r="F128">
        <v>414</v>
      </c>
      <c r="G128">
        <v>7.5700000000000003E-2</v>
      </c>
      <c r="H128">
        <v>0.1225</v>
      </c>
      <c r="I128">
        <v>2.1739000000000002</v>
      </c>
      <c r="J128">
        <v>9</v>
      </c>
      <c r="K128">
        <v>0.11940000000000001</v>
      </c>
      <c r="L128">
        <v>2.4523000000000001</v>
      </c>
      <c r="M128">
        <v>9</v>
      </c>
      <c r="N128">
        <v>367</v>
      </c>
      <c r="O128">
        <v>11</v>
      </c>
      <c r="P128">
        <v>377</v>
      </c>
      <c r="Q128" t="s">
        <v>5</v>
      </c>
      <c r="R128" t="s">
        <v>5</v>
      </c>
      <c r="S128" t="s">
        <v>5</v>
      </c>
      <c r="T128" t="s">
        <v>5</v>
      </c>
      <c r="U128">
        <v>0.23080000000000001</v>
      </c>
      <c r="V128">
        <v>0</v>
      </c>
      <c r="W128">
        <v>0</v>
      </c>
      <c r="X128">
        <v>10</v>
      </c>
      <c r="Y128">
        <v>0.1245</v>
      </c>
      <c r="Z128">
        <v>0</v>
      </c>
      <c r="AA128">
        <v>0</v>
      </c>
      <c r="AB128">
        <v>37</v>
      </c>
    </row>
    <row r="129" spans="1:28" x14ac:dyDescent="0.35">
      <c r="A129" t="s">
        <v>946</v>
      </c>
      <c r="B129" t="s">
        <v>898</v>
      </c>
      <c r="C129" t="s">
        <v>947</v>
      </c>
      <c r="D129" t="s">
        <v>900</v>
      </c>
      <c r="E129" t="s">
        <v>948</v>
      </c>
      <c r="F129">
        <v>414</v>
      </c>
      <c r="G129">
        <v>7.8E-2</v>
      </c>
      <c r="H129">
        <v>0.1246</v>
      </c>
      <c r="I129">
        <v>2.1739000000000002</v>
      </c>
      <c r="J129">
        <v>9</v>
      </c>
      <c r="K129">
        <v>0.12189999999999999</v>
      </c>
      <c r="L129">
        <v>2.4523000000000001</v>
      </c>
      <c r="M129">
        <v>9</v>
      </c>
      <c r="N129">
        <v>367</v>
      </c>
      <c r="O129">
        <v>11</v>
      </c>
      <c r="P129">
        <v>377</v>
      </c>
      <c r="Q129" t="s">
        <v>5</v>
      </c>
      <c r="R129" t="s">
        <v>5</v>
      </c>
      <c r="S129" t="s">
        <v>5</v>
      </c>
      <c r="T129" t="s">
        <v>5</v>
      </c>
      <c r="U129">
        <v>0.2319</v>
      </c>
      <c r="V129">
        <v>0</v>
      </c>
      <c r="W129">
        <v>0</v>
      </c>
      <c r="X129">
        <v>10</v>
      </c>
      <c r="Y129">
        <v>0.123</v>
      </c>
      <c r="Z129">
        <v>0</v>
      </c>
      <c r="AA129">
        <v>0</v>
      </c>
      <c r="AB129">
        <v>37</v>
      </c>
    </row>
    <row r="130" spans="1:28" x14ac:dyDescent="0.35">
      <c r="A130" t="s">
        <v>949</v>
      </c>
      <c r="B130" t="s">
        <v>898</v>
      </c>
      <c r="C130" t="s">
        <v>950</v>
      </c>
      <c r="D130" t="s">
        <v>900</v>
      </c>
      <c r="E130" t="s">
        <v>904</v>
      </c>
      <c r="F130">
        <v>230</v>
      </c>
      <c r="G130">
        <v>8.5999999999999993E-2</v>
      </c>
      <c r="H130">
        <v>0.1426</v>
      </c>
      <c r="I130">
        <v>3.4782999999999999</v>
      </c>
      <c r="J130">
        <v>8</v>
      </c>
      <c r="K130">
        <v>0.14680000000000001</v>
      </c>
      <c r="L130">
        <v>4.1666999999999996</v>
      </c>
      <c r="M130">
        <v>8</v>
      </c>
      <c r="N130">
        <v>192</v>
      </c>
      <c r="O130">
        <v>2</v>
      </c>
      <c r="P130">
        <v>193</v>
      </c>
      <c r="Q130" t="s">
        <v>5</v>
      </c>
      <c r="R130" t="s">
        <v>5</v>
      </c>
      <c r="S130" t="s">
        <v>5</v>
      </c>
      <c r="T130" t="s">
        <v>5</v>
      </c>
      <c r="U130">
        <v>2.4799999999999999E-2</v>
      </c>
      <c r="V130">
        <v>0</v>
      </c>
      <c r="W130">
        <v>0</v>
      </c>
      <c r="X130">
        <v>1</v>
      </c>
      <c r="Y130">
        <v>0.1245</v>
      </c>
      <c r="Z130">
        <v>0</v>
      </c>
      <c r="AA130">
        <v>0</v>
      </c>
      <c r="AB130">
        <v>37</v>
      </c>
    </row>
    <row r="131" spans="1:28" x14ac:dyDescent="0.35">
      <c r="A131" t="s">
        <v>951</v>
      </c>
      <c r="B131" t="s">
        <v>898</v>
      </c>
      <c r="C131" t="s">
        <v>952</v>
      </c>
      <c r="D131" t="s">
        <v>900</v>
      </c>
      <c r="E131" t="s">
        <v>924</v>
      </c>
      <c r="F131">
        <v>230</v>
      </c>
      <c r="G131">
        <v>8.5099999999999995E-2</v>
      </c>
      <c r="H131">
        <v>0.1409</v>
      </c>
      <c r="I131">
        <v>3.4782999999999999</v>
      </c>
      <c r="J131">
        <v>8</v>
      </c>
      <c r="K131">
        <v>0.1447</v>
      </c>
      <c r="L131">
        <v>4.1666999999999996</v>
      </c>
      <c r="M131">
        <v>8</v>
      </c>
      <c r="N131">
        <v>192</v>
      </c>
      <c r="O131">
        <v>2</v>
      </c>
      <c r="P131">
        <v>193</v>
      </c>
      <c r="Q131" t="s">
        <v>5</v>
      </c>
      <c r="R131" t="s">
        <v>5</v>
      </c>
      <c r="S131" t="s">
        <v>5</v>
      </c>
      <c r="T131" t="s">
        <v>5</v>
      </c>
      <c r="U131">
        <v>2.35E-2</v>
      </c>
      <c r="V131">
        <v>0</v>
      </c>
      <c r="W131">
        <v>0</v>
      </c>
      <c r="X131">
        <v>1</v>
      </c>
      <c r="Y131">
        <v>0.1245</v>
      </c>
      <c r="Z131">
        <v>0</v>
      </c>
      <c r="AA131">
        <v>0</v>
      </c>
      <c r="AB131">
        <v>37</v>
      </c>
    </row>
    <row r="132" spans="1:28" x14ac:dyDescent="0.35">
      <c r="A132" t="s">
        <v>953</v>
      </c>
      <c r="B132" t="s">
        <v>898</v>
      </c>
      <c r="C132" t="s">
        <v>954</v>
      </c>
      <c r="D132" t="s">
        <v>900</v>
      </c>
      <c r="E132" t="s">
        <v>955</v>
      </c>
      <c r="F132">
        <v>414</v>
      </c>
      <c r="G132">
        <v>7.4899999999999994E-2</v>
      </c>
      <c r="H132">
        <v>0.1235</v>
      </c>
      <c r="I132">
        <v>1.6908000000000001</v>
      </c>
      <c r="J132">
        <v>7</v>
      </c>
      <c r="K132">
        <v>0.1203</v>
      </c>
      <c r="L132">
        <v>1.9074</v>
      </c>
      <c r="M132">
        <v>7</v>
      </c>
      <c r="N132">
        <v>367</v>
      </c>
      <c r="O132">
        <v>11</v>
      </c>
      <c r="P132">
        <v>377</v>
      </c>
      <c r="Q132" t="s">
        <v>5</v>
      </c>
      <c r="R132" t="s">
        <v>5</v>
      </c>
      <c r="S132" t="s">
        <v>5</v>
      </c>
      <c r="T132" t="s">
        <v>5</v>
      </c>
      <c r="U132">
        <v>0.23649999999999999</v>
      </c>
      <c r="V132">
        <v>0</v>
      </c>
      <c r="W132">
        <v>0</v>
      </c>
      <c r="X132">
        <v>10</v>
      </c>
      <c r="Y132">
        <v>0.1245</v>
      </c>
      <c r="Z132">
        <v>0</v>
      </c>
      <c r="AA132">
        <v>0</v>
      </c>
      <c r="AB132">
        <v>37</v>
      </c>
    </row>
    <row r="133" spans="1:28" x14ac:dyDescent="0.35">
      <c r="A133" t="s">
        <v>956</v>
      </c>
      <c r="B133" t="s">
        <v>898</v>
      </c>
      <c r="C133" t="s">
        <v>957</v>
      </c>
      <c r="D133" t="s">
        <v>900</v>
      </c>
      <c r="E133" t="s">
        <v>924</v>
      </c>
      <c r="F133">
        <v>414</v>
      </c>
      <c r="G133">
        <v>7.8E-2</v>
      </c>
      <c r="H133">
        <v>0.12239999999999999</v>
      </c>
      <c r="I133">
        <v>2.1739000000000002</v>
      </c>
      <c r="J133">
        <v>9</v>
      </c>
      <c r="K133">
        <v>0.1192</v>
      </c>
      <c r="L133">
        <v>2.4523000000000001</v>
      </c>
      <c r="M133">
        <v>9</v>
      </c>
      <c r="N133">
        <v>367</v>
      </c>
      <c r="O133">
        <v>11</v>
      </c>
      <c r="P133">
        <v>377</v>
      </c>
      <c r="Q133" t="s">
        <v>5</v>
      </c>
      <c r="R133" t="s">
        <v>5</v>
      </c>
      <c r="S133" t="s">
        <v>5</v>
      </c>
      <c r="T133" t="s">
        <v>5</v>
      </c>
      <c r="U133">
        <v>0.2324</v>
      </c>
      <c r="V133">
        <v>0</v>
      </c>
      <c r="W133">
        <v>0</v>
      </c>
      <c r="X133">
        <v>10</v>
      </c>
      <c r="Y133">
        <v>0.1245</v>
      </c>
      <c r="Z133">
        <v>0</v>
      </c>
      <c r="AA133">
        <v>0</v>
      </c>
      <c r="AB133">
        <v>37</v>
      </c>
    </row>
    <row r="134" spans="1:28" x14ac:dyDescent="0.35">
      <c r="A134" t="s">
        <v>958</v>
      </c>
      <c r="B134" t="s">
        <v>898</v>
      </c>
      <c r="C134" t="s">
        <v>959</v>
      </c>
      <c r="D134" t="s">
        <v>900</v>
      </c>
      <c r="E134" t="s">
        <v>924</v>
      </c>
      <c r="F134">
        <v>414</v>
      </c>
      <c r="G134">
        <v>7.5700000000000003E-2</v>
      </c>
      <c r="H134">
        <v>0.1235</v>
      </c>
      <c r="I134">
        <v>1.6908000000000001</v>
      </c>
      <c r="J134">
        <v>7</v>
      </c>
      <c r="K134">
        <v>0.12039999999999999</v>
      </c>
      <c r="L134">
        <v>1.9074</v>
      </c>
      <c r="M134">
        <v>7</v>
      </c>
      <c r="N134">
        <v>367</v>
      </c>
      <c r="O134">
        <v>11</v>
      </c>
      <c r="P134">
        <v>377</v>
      </c>
      <c r="Q134" t="s">
        <v>5</v>
      </c>
      <c r="R134" t="s">
        <v>5</v>
      </c>
      <c r="S134" t="s">
        <v>5</v>
      </c>
      <c r="T134" t="s">
        <v>5</v>
      </c>
      <c r="U134">
        <v>0.2324</v>
      </c>
      <c r="V134">
        <v>0</v>
      </c>
      <c r="W134">
        <v>0</v>
      </c>
      <c r="X134">
        <v>10</v>
      </c>
      <c r="Y134">
        <v>0.1245</v>
      </c>
      <c r="Z134">
        <v>0</v>
      </c>
      <c r="AA134">
        <v>0</v>
      </c>
      <c r="AB134">
        <v>37</v>
      </c>
    </row>
    <row r="135" spans="1:28" x14ac:dyDescent="0.35">
      <c r="A135" t="s">
        <v>960</v>
      </c>
      <c r="B135" t="s">
        <v>898</v>
      </c>
      <c r="C135" t="s">
        <v>961</v>
      </c>
      <c r="D135" t="s">
        <v>900</v>
      </c>
      <c r="E135" t="s">
        <v>962</v>
      </c>
      <c r="F135">
        <v>414</v>
      </c>
      <c r="G135">
        <v>7.1900000000000006E-2</v>
      </c>
      <c r="H135">
        <v>0.1142</v>
      </c>
      <c r="I135">
        <v>0</v>
      </c>
      <c r="J135">
        <v>0</v>
      </c>
      <c r="K135">
        <v>0.1147</v>
      </c>
      <c r="L135">
        <v>0</v>
      </c>
      <c r="M135">
        <v>0</v>
      </c>
      <c r="N135">
        <v>367</v>
      </c>
      <c r="O135">
        <v>11</v>
      </c>
      <c r="P135">
        <v>377</v>
      </c>
      <c r="Q135" t="s">
        <v>5</v>
      </c>
      <c r="R135" t="s">
        <v>5</v>
      </c>
      <c r="S135" t="s">
        <v>5</v>
      </c>
      <c r="T135" t="s">
        <v>5</v>
      </c>
      <c r="U135">
        <v>0.2379</v>
      </c>
      <c r="V135">
        <v>0</v>
      </c>
      <c r="W135">
        <v>0</v>
      </c>
      <c r="X135">
        <v>10</v>
      </c>
      <c r="Y135">
        <v>7.5800000000000006E-2</v>
      </c>
      <c r="Z135">
        <v>0</v>
      </c>
      <c r="AA135">
        <v>0</v>
      </c>
      <c r="AB135">
        <v>37</v>
      </c>
    </row>
    <row r="136" spans="1:28" x14ac:dyDescent="0.35">
      <c r="A136" t="s">
        <v>963</v>
      </c>
      <c r="B136" t="s">
        <v>898</v>
      </c>
      <c r="C136" t="s">
        <v>964</v>
      </c>
      <c r="D136" t="s">
        <v>900</v>
      </c>
      <c r="E136" t="s">
        <v>965</v>
      </c>
      <c r="F136">
        <v>414</v>
      </c>
      <c r="G136">
        <v>7.5700000000000003E-2</v>
      </c>
      <c r="H136">
        <v>0.1235</v>
      </c>
      <c r="I136">
        <v>1.6908000000000001</v>
      </c>
      <c r="J136">
        <v>7</v>
      </c>
      <c r="K136">
        <v>0.12039999999999999</v>
      </c>
      <c r="L136">
        <v>1.9074</v>
      </c>
      <c r="M136">
        <v>7</v>
      </c>
      <c r="N136">
        <v>367</v>
      </c>
      <c r="O136">
        <v>11</v>
      </c>
      <c r="P136">
        <v>377</v>
      </c>
      <c r="Q136" t="s">
        <v>5</v>
      </c>
      <c r="R136" t="s">
        <v>5</v>
      </c>
      <c r="S136" t="s">
        <v>5</v>
      </c>
      <c r="T136" t="s">
        <v>5</v>
      </c>
      <c r="U136">
        <v>0.2324</v>
      </c>
      <c r="V136">
        <v>0</v>
      </c>
      <c r="W136">
        <v>0</v>
      </c>
      <c r="X136">
        <v>10</v>
      </c>
      <c r="Y136">
        <v>0.1245</v>
      </c>
      <c r="Z136">
        <v>0</v>
      </c>
      <c r="AA136">
        <v>0</v>
      </c>
      <c r="AB136">
        <v>37</v>
      </c>
    </row>
    <row r="137" spans="1:28" x14ac:dyDescent="0.35">
      <c r="A137" t="s">
        <v>966</v>
      </c>
      <c r="B137" t="s">
        <v>898</v>
      </c>
      <c r="C137" t="s">
        <v>967</v>
      </c>
      <c r="D137" t="s">
        <v>900</v>
      </c>
      <c r="E137" t="s">
        <v>968</v>
      </c>
      <c r="F137">
        <v>414</v>
      </c>
      <c r="G137">
        <v>7.9899999999999999E-2</v>
      </c>
      <c r="H137">
        <v>0.1241</v>
      </c>
      <c r="I137">
        <v>2.1739000000000002</v>
      </c>
      <c r="J137">
        <v>9</v>
      </c>
      <c r="K137">
        <v>0.1211</v>
      </c>
      <c r="L137">
        <v>2.4523000000000001</v>
      </c>
      <c r="M137">
        <v>9</v>
      </c>
      <c r="N137">
        <v>367</v>
      </c>
      <c r="O137">
        <v>11</v>
      </c>
      <c r="P137">
        <v>377</v>
      </c>
      <c r="Q137" t="s">
        <v>5</v>
      </c>
      <c r="R137" t="s">
        <v>5</v>
      </c>
      <c r="S137" t="s">
        <v>5</v>
      </c>
      <c r="T137" t="s">
        <v>5</v>
      </c>
      <c r="U137">
        <v>0.2324</v>
      </c>
      <c r="V137">
        <v>0</v>
      </c>
      <c r="W137">
        <v>0</v>
      </c>
      <c r="X137">
        <v>10</v>
      </c>
      <c r="Y137">
        <v>0.1245</v>
      </c>
      <c r="Z137">
        <v>0</v>
      </c>
      <c r="AA137">
        <v>0</v>
      </c>
      <c r="AB137">
        <v>37</v>
      </c>
    </row>
    <row r="138" spans="1:28" x14ac:dyDescent="0.35">
      <c r="A138" t="s">
        <v>969</v>
      </c>
      <c r="B138" t="s">
        <v>898</v>
      </c>
      <c r="C138" t="s">
        <v>970</v>
      </c>
      <c r="D138" t="s">
        <v>900</v>
      </c>
      <c r="E138" t="s">
        <v>971</v>
      </c>
      <c r="F138">
        <v>414</v>
      </c>
      <c r="G138">
        <v>8.1699999999999995E-2</v>
      </c>
      <c r="H138">
        <v>0.12620000000000001</v>
      </c>
      <c r="I138">
        <v>2.1739000000000002</v>
      </c>
      <c r="J138">
        <v>9</v>
      </c>
      <c r="K138">
        <v>0.1234</v>
      </c>
      <c r="L138">
        <v>2.4523000000000001</v>
      </c>
      <c r="M138">
        <v>9</v>
      </c>
      <c r="N138">
        <v>367</v>
      </c>
      <c r="O138">
        <v>11</v>
      </c>
      <c r="P138">
        <v>377</v>
      </c>
      <c r="Q138" t="s">
        <v>5</v>
      </c>
      <c r="R138" t="s">
        <v>5</v>
      </c>
      <c r="S138" t="s">
        <v>5</v>
      </c>
      <c r="T138" t="s">
        <v>5</v>
      </c>
      <c r="U138">
        <v>0.2349</v>
      </c>
      <c r="V138">
        <v>0</v>
      </c>
      <c r="W138">
        <v>0</v>
      </c>
      <c r="X138">
        <v>10</v>
      </c>
      <c r="Y138">
        <v>0.1245</v>
      </c>
      <c r="Z138">
        <v>0</v>
      </c>
      <c r="AA138">
        <v>0</v>
      </c>
      <c r="AB138">
        <v>37</v>
      </c>
    </row>
    <row r="139" spans="1:28" x14ac:dyDescent="0.35">
      <c r="A139" t="s">
        <v>972</v>
      </c>
      <c r="B139" t="s">
        <v>898</v>
      </c>
      <c r="C139" t="s">
        <v>973</v>
      </c>
      <c r="D139" t="s">
        <v>900</v>
      </c>
      <c r="E139" t="s">
        <v>974</v>
      </c>
      <c r="F139">
        <v>414</v>
      </c>
      <c r="G139">
        <v>7.4899999999999994E-2</v>
      </c>
      <c r="H139">
        <v>0.12509999999999999</v>
      </c>
      <c r="I139">
        <v>1.6908000000000001</v>
      </c>
      <c r="J139">
        <v>7</v>
      </c>
      <c r="K139">
        <v>0.12189999999999999</v>
      </c>
      <c r="L139">
        <v>1.9074</v>
      </c>
      <c r="M139">
        <v>7</v>
      </c>
      <c r="N139">
        <v>367</v>
      </c>
      <c r="O139">
        <v>11</v>
      </c>
      <c r="P139">
        <v>377</v>
      </c>
      <c r="Q139" t="s">
        <v>5</v>
      </c>
      <c r="R139" t="s">
        <v>5</v>
      </c>
      <c r="S139" t="s">
        <v>5</v>
      </c>
      <c r="T139" t="s">
        <v>5</v>
      </c>
      <c r="U139">
        <v>0.24690000000000001</v>
      </c>
      <c r="V139">
        <v>0</v>
      </c>
      <c r="W139">
        <v>0</v>
      </c>
      <c r="X139">
        <v>10</v>
      </c>
      <c r="Y139">
        <v>0.1244</v>
      </c>
      <c r="Z139">
        <v>0</v>
      </c>
      <c r="AA139">
        <v>0</v>
      </c>
      <c r="AB139">
        <v>37</v>
      </c>
    </row>
    <row r="140" spans="1:28" x14ac:dyDescent="0.35">
      <c r="A140" t="s">
        <v>975</v>
      </c>
      <c r="B140" t="s">
        <v>898</v>
      </c>
      <c r="C140" t="s">
        <v>976</v>
      </c>
      <c r="D140" t="s">
        <v>900</v>
      </c>
      <c r="E140" t="s">
        <v>977</v>
      </c>
      <c r="F140">
        <v>414</v>
      </c>
      <c r="G140">
        <v>8.3500000000000005E-2</v>
      </c>
      <c r="H140">
        <v>0.13270000000000001</v>
      </c>
      <c r="I140">
        <v>3.1400999999999999</v>
      </c>
      <c r="J140">
        <v>13</v>
      </c>
      <c r="K140">
        <v>0.1265</v>
      </c>
      <c r="L140">
        <v>2.4523000000000001</v>
      </c>
      <c r="M140">
        <v>9</v>
      </c>
      <c r="N140">
        <v>367</v>
      </c>
      <c r="O140">
        <v>11</v>
      </c>
      <c r="P140">
        <v>377</v>
      </c>
      <c r="Q140" t="s">
        <v>5</v>
      </c>
      <c r="R140" t="s">
        <v>5</v>
      </c>
      <c r="S140" t="s">
        <v>5</v>
      </c>
      <c r="T140" t="s">
        <v>5</v>
      </c>
      <c r="U140">
        <v>0.39400000000000002</v>
      </c>
      <c r="V140">
        <v>40</v>
      </c>
      <c r="W140">
        <v>4</v>
      </c>
      <c r="X140">
        <v>10</v>
      </c>
      <c r="Y140">
        <v>0.1245</v>
      </c>
      <c r="Z140">
        <v>0</v>
      </c>
      <c r="AA140">
        <v>0</v>
      </c>
      <c r="AB140">
        <v>37</v>
      </c>
    </row>
    <row r="141" spans="1:28" x14ac:dyDescent="0.35">
      <c r="A141" t="s">
        <v>978</v>
      </c>
      <c r="B141" t="s">
        <v>898</v>
      </c>
      <c r="C141" t="s">
        <v>979</v>
      </c>
      <c r="D141" t="s">
        <v>900</v>
      </c>
      <c r="E141" t="s">
        <v>980</v>
      </c>
      <c r="F141">
        <v>291</v>
      </c>
      <c r="G141">
        <v>0.1162</v>
      </c>
      <c r="H141">
        <v>0.16819999999999999</v>
      </c>
      <c r="I141">
        <v>3.7801</v>
      </c>
      <c r="J141">
        <v>11</v>
      </c>
      <c r="K141">
        <v>0.16769999999999999</v>
      </c>
      <c r="L141">
        <v>4.5454999999999997</v>
      </c>
      <c r="M141">
        <v>11</v>
      </c>
      <c r="N141">
        <v>242</v>
      </c>
      <c r="O141">
        <v>13</v>
      </c>
      <c r="P141">
        <v>254</v>
      </c>
      <c r="Q141">
        <v>0.31240000000000001</v>
      </c>
      <c r="R141">
        <v>0</v>
      </c>
      <c r="S141">
        <v>0</v>
      </c>
      <c r="T141">
        <v>12</v>
      </c>
      <c r="U141">
        <v>0.31240000000000001</v>
      </c>
      <c r="V141">
        <v>0</v>
      </c>
      <c r="W141">
        <v>0</v>
      </c>
      <c r="X141">
        <v>12</v>
      </c>
      <c r="Y141">
        <v>0.1245</v>
      </c>
      <c r="Z141">
        <v>0</v>
      </c>
      <c r="AA141">
        <v>0</v>
      </c>
      <c r="AB141">
        <v>37</v>
      </c>
    </row>
    <row r="142" spans="1:28" x14ac:dyDescent="0.35">
      <c r="A142" t="s">
        <v>981</v>
      </c>
      <c r="B142" t="s">
        <v>898</v>
      </c>
      <c r="C142" t="s">
        <v>982</v>
      </c>
      <c r="D142" t="s">
        <v>900</v>
      </c>
      <c r="E142" t="s">
        <v>904</v>
      </c>
      <c r="F142">
        <v>274</v>
      </c>
      <c r="G142">
        <v>9.3799999999999994E-2</v>
      </c>
      <c r="H142">
        <v>0.13900000000000001</v>
      </c>
      <c r="I142">
        <v>1.8248</v>
      </c>
      <c r="J142">
        <v>5</v>
      </c>
      <c r="K142">
        <v>0.14119999999999999</v>
      </c>
      <c r="L142">
        <v>2.1097000000000001</v>
      </c>
      <c r="M142">
        <v>5</v>
      </c>
      <c r="N142">
        <v>237</v>
      </c>
      <c r="O142">
        <v>1</v>
      </c>
      <c r="P142">
        <v>237</v>
      </c>
      <c r="Q142" t="s">
        <v>5</v>
      </c>
      <c r="R142" t="s">
        <v>5</v>
      </c>
      <c r="S142" t="s">
        <v>5</v>
      </c>
      <c r="T142" t="s">
        <v>5</v>
      </c>
      <c r="U142" t="s">
        <v>5</v>
      </c>
      <c r="V142" t="s">
        <v>5</v>
      </c>
      <c r="W142" t="s">
        <v>5</v>
      </c>
      <c r="X142" t="s">
        <v>5</v>
      </c>
      <c r="Y142">
        <v>0.1245</v>
      </c>
      <c r="Z142">
        <v>0</v>
      </c>
      <c r="AA142">
        <v>0</v>
      </c>
      <c r="AB142">
        <v>37</v>
      </c>
    </row>
    <row r="143" spans="1:28" x14ac:dyDescent="0.35">
      <c r="A143" t="s">
        <v>983</v>
      </c>
      <c r="B143" t="s">
        <v>898</v>
      </c>
      <c r="C143" t="s">
        <v>984</v>
      </c>
      <c r="D143" t="s">
        <v>900</v>
      </c>
      <c r="E143" t="s">
        <v>901</v>
      </c>
      <c r="F143">
        <v>414</v>
      </c>
      <c r="G143">
        <v>7.4899999999999994E-2</v>
      </c>
      <c r="H143">
        <v>0.1225</v>
      </c>
      <c r="I143">
        <v>1.6908000000000001</v>
      </c>
      <c r="J143">
        <v>7</v>
      </c>
      <c r="K143">
        <v>0.1193</v>
      </c>
      <c r="L143">
        <v>1.9074</v>
      </c>
      <c r="M143">
        <v>7</v>
      </c>
      <c r="N143">
        <v>367</v>
      </c>
      <c r="O143">
        <v>11</v>
      </c>
      <c r="P143">
        <v>377</v>
      </c>
      <c r="Q143" t="s">
        <v>5</v>
      </c>
      <c r="R143" t="s">
        <v>5</v>
      </c>
      <c r="S143" t="s">
        <v>5</v>
      </c>
      <c r="T143" t="s">
        <v>5</v>
      </c>
      <c r="U143">
        <v>0.2324</v>
      </c>
      <c r="V143">
        <v>0</v>
      </c>
      <c r="W143">
        <v>0</v>
      </c>
      <c r="X143">
        <v>10</v>
      </c>
      <c r="Y143">
        <v>0.12379999999999999</v>
      </c>
      <c r="Z143">
        <v>0</v>
      </c>
      <c r="AA143">
        <v>0</v>
      </c>
      <c r="AB143">
        <v>37</v>
      </c>
    </row>
    <row r="144" spans="1:28" x14ac:dyDescent="0.35">
      <c r="A144" t="s">
        <v>985</v>
      </c>
      <c r="B144" t="s">
        <v>898</v>
      </c>
      <c r="C144" t="s">
        <v>986</v>
      </c>
      <c r="D144" t="s">
        <v>900</v>
      </c>
      <c r="E144" t="s">
        <v>912</v>
      </c>
      <c r="F144">
        <v>414</v>
      </c>
      <c r="G144">
        <v>7.8E-2</v>
      </c>
      <c r="H144">
        <v>0.1227</v>
      </c>
      <c r="I144">
        <v>0.72460000000000002</v>
      </c>
      <c r="J144">
        <v>3</v>
      </c>
      <c r="K144">
        <v>0.1195</v>
      </c>
      <c r="L144">
        <v>0.81740000000000002</v>
      </c>
      <c r="M144">
        <v>3</v>
      </c>
      <c r="N144">
        <v>367</v>
      </c>
      <c r="O144">
        <v>11</v>
      </c>
      <c r="P144">
        <v>377</v>
      </c>
      <c r="Q144" t="s">
        <v>5</v>
      </c>
      <c r="R144" t="s">
        <v>5</v>
      </c>
      <c r="S144" t="s">
        <v>5</v>
      </c>
      <c r="T144" t="s">
        <v>5</v>
      </c>
      <c r="U144">
        <v>0.2324</v>
      </c>
      <c r="V144">
        <v>0</v>
      </c>
      <c r="W144">
        <v>0</v>
      </c>
      <c r="X144">
        <v>10</v>
      </c>
      <c r="Y144">
        <v>0.1245</v>
      </c>
      <c r="Z144">
        <v>0</v>
      </c>
      <c r="AA144">
        <v>0</v>
      </c>
      <c r="AB144">
        <v>37</v>
      </c>
    </row>
    <row r="145" spans="1:28" x14ac:dyDescent="0.35">
      <c r="A145" t="s">
        <v>987</v>
      </c>
      <c r="B145" t="s">
        <v>898</v>
      </c>
      <c r="C145" t="s">
        <v>988</v>
      </c>
      <c r="D145" t="s">
        <v>900</v>
      </c>
      <c r="E145" t="s">
        <v>924</v>
      </c>
      <c r="F145">
        <v>417</v>
      </c>
      <c r="G145">
        <v>6.0499999999999998E-2</v>
      </c>
      <c r="H145">
        <v>0.1103</v>
      </c>
      <c r="I145">
        <v>1.6787000000000001</v>
      </c>
      <c r="J145">
        <v>7</v>
      </c>
      <c r="K145">
        <v>0.108</v>
      </c>
      <c r="L145">
        <v>1.8918999999999999</v>
      </c>
      <c r="M145">
        <v>7</v>
      </c>
      <c r="N145">
        <v>370</v>
      </c>
      <c r="O145">
        <v>11</v>
      </c>
      <c r="P145">
        <v>380</v>
      </c>
      <c r="Q145" t="s">
        <v>5</v>
      </c>
      <c r="R145" t="s">
        <v>5</v>
      </c>
      <c r="S145" t="s">
        <v>5</v>
      </c>
      <c r="T145" t="s">
        <v>5</v>
      </c>
      <c r="U145">
        <v>0.2288</v>
      </c>
      <c r="V145">
        <v>0</v>
      </c>
      <c r="W145">
        <v>0</v>
      </c>
      <c r="X145">
        <v>10</v>
      </c>
      <c r="Y145">
        <v>0.1022</v>
      </c>
      <c r="Z145">
        <v>0</v>
      </c>
      <c r="AA145">
        <v>0</v>
      </c>
      <c r="AB145">
        <v>37</v>
      </c>
    </row>
    <row r="146" spans="1:28" x14ac:dyDescent="0.35">
      <c r="A146" t="s">
        <v>989</v>
      </c>
      <c r="B146" t="s">
        <v>898</v>
      </c>
      <c r="C146" t="s">
        <v>990</v>
      </c>
      <c r="D146" t="s">
        <v>900</v>
      </c>
      <c r="E146" t="s">
        <v>991</v>
      </c>
      <c r="F146">
        <v>414</v>
      </c>
      <c r="G146">
        <v>7.9899999999999999E-2</v>
      </c>
      <c r="H146">
        <v>0.12520000000000001</v>
      </c>
      <c r="I146">
        <v>1.4493</v>
      </c>
      <c r="J146">
        <v>6</v>
      </c>
      <c r="K146">
        <v>0.1217</v>
      </c>
      <c r="L146">
        <v>1.6349</v>
      </c>
      <c r="M146">
        <v>6</v>
      </c>
      <c r="N146">
        <v>367</v>
      </c>
      <c r="O146">
        <v>11</v>
      </c>
      <c r="P146">
        <v>377</v>
      </c>
      <c r="Q146" t="s">
        <v>5</v>
      </c>
      <c r="R146" t="s">
        <v>5</v>
      </c>
      <c r="S146" t="s">
        <v>5</v>
      </c>
      <c r="T146" t="s">
        <v>5</v>
      </c>
      <c r="U146">
        <v>0.23499999999999999</v>
      </c>
      <c r="V146">
        <v>0</v>
      </c>
      <c r="W146">
        <v>0</v>
      </c>
      <c r="X146">
        <v>10</v>
      </c>
      <c r="Y146">
        <v>0.12959999999999999</v>
      </c>
      <c r="Z146">
        <v>0</v>
      </c>
      <c r="AA146">
        <v>0</v>
      </c>
      <c r="AB146">
        <v>37</v>
      </c>
    </row>
    <row r="147" spans="1:28" x14ac:dyDescent="0.35">
      <c r="A147" t="s">
        <v>992</v>
      </c>
      <c r="B147" t="s">
        <v>898</v>
      </c>
      <c r="C147" t="s">
        <v>993</v>
      </c>
      <c r="D147" t="s">
        <v>900</v>
      </c>
      <c r="E147" t="s">
        <v>994</v>
      </c>
      <c r="F147">
        <v>414</v>
      </c>
      <c r="G147">
        <v>7.5700000000000003E-2</v>
      </c>
      <c r="H147">
        <v>0.12330000000000001</v>
      </c>
      <c r="I147">
        <v>1.9323999999999999</v>
      </c>
      <c r="J147">
        <v>8</v>
      </c>
      <c r="K147">
        <v>0.1203</v>
      </c>
      <c r="L147">
        <v>2.1798000000000002</v>
      </c>
      <c r="M147">
        <v>8</v>
      </c>
      <c r="N147">
        <v>367</v>
      </c>
      <c r="O147">
        <v>11</v>
      </c>
      <c r="P147">
        <v>377</v>
      </c>
      <c r="Q147" t="s">
        <v>5</v>
      </c>
      <c r="R147" t="s">
        <v>5</v>
      </c>
      <c r="S147" t="s">
        <v>5</v>
      </c>
      <c r="T147" t="s">
        <v>5</v>
      </c>
      <c r="U147">
        <v>0.22800000000000001</v>
      </c>
      <c r="V147">
        <v>0</v>
      </c>
      <c r="W147">
        <v>0</v>
      </c>
      <c r="X147">
        <v>10</v>
      </c>
      <c r="Y147">
        <v>0.1244</v>
      </c>
      <c r="Z147">
        <v>0</v>
      </c>
      <c r="AA147">
        <v>0</v>
      </c>
      <c r="AB147">
        <v>37</v>
      </c>
    </row>
    <row r="148" spans="1:28" x14ac:dyDescent="0.35">
      <c r="A148" t="s">
        <v>995</v>
      </c>
      <c r="B148" t="s">
        <v>898</v>
      </c>
      <c r="C148" t="s">
        <v>996</v>
      </c>
      <c r="D148" t="s">
        <v>900</v>
      </c>
      <c r="E148" t="s">
        <v>997</v>
      </c>
      <c r="F148">
        <v>414</v>
      </c>
      <c r="G148">
        <v>7.9899999999999999E-2</v>
      </c>
      <c r="H148">
        <v>0.12520000000000001</v>
      </c>
      <c r="I148">
        <v>2.1739000000000002</v>
      </c>
      <c r="J148">
        <v>9</v>
      </c>
      <c r="K148">
        <v>0.12239999999999999</v>
      </c>
      <c r="L148">
        <v>2.4523000000000001</v>
      </c>
      <c r="M148">
        <v>9</v>
      </c>
      <c r="N148">
        <v>367</v>
      </c>
      <c r="O148">
        <v>11</v>
      </c>
      <c r="P148">
        <v>377</v>
      </c>
      <c r="Q148" t="s">
        <v>5</v>
      </c>
      <c r="R148" t="s">
        <v>5</v>
      </c>
      <c r="S148" t="s">
        <v>5</v>
      </c>
      <c r="T148" t="s">
        <v>5</v>
      </c>
      <c r="U148">
        <v>0.2324</v>
      </c>
      <c r="V148">
        <v>0</v>
      </c>
      <c r="W148">
        <v>0</v>
      </c>
      <c r="X148">
        <v>10</v>
      </c>
      <c r="Y148">
        <v>0.1245</v>
      </c>
      <c r="Z148">
        <v>0</v>
      </c>
      <c r="AA148">
        <v>0</v>
      </c>
      <c r="AB148">
        <v>37</v>
      </c>
    </row>
    <row r="149" spans="1:28" x14ac:dyDescent="0.35">
      <c r="A149" t="s">
        <v>1000</v>
      </c>
      <c r="B149" t="s">
        <v>734</v>
      </c>
      <c r="C149" t="s">
        <v>1001</v>
      </c>
      <c r="D149" t="s">
        <v>900</v>
      </c>
      <c r="E149" t="s">
        <v>948</v>
      </c>
      <c r="F149">
        <v>409</v>
      </c>
      <c r="G149">
        <v>7.6499999999999999E-2</v>
      </c>
      <c r="H149">
        <v>0.11559999999999999</v>
      </c>
      <c r="I149">
        <v>0.48899999999999999</v>
      </c>
      <c r="J149">
        <v>2</v>
      </c>
      <c r="K149">
        <v>0.11409999999999999</v>
      </c>
      <c r="L149">
        <v>0.54500000000000004</v>
      </c>
      <c r="M149">
        <v>2</v>
      </c>
      <c r="N149">
        <v>367</v>
      </c>
      <c r="O149">
        <v>6</v>
      </c>
      <c r="P149">
        <v>372</v>
      </c>
      <c r="Q149" t="s">
        <v>5</v>
      </c>
      <c r="R149" t="s">
        <v>5</v>
      </c>
      <c r="S149" t="s">
        <v>5</v>
      </c>
      <c r="T149" t="s">
        <v>5</v>
      </c>
      <c r="U149">
        <v>1.26E-2</v>
      </c>
      <c r="V149">
        <v>0</v>
      </c>
      <c r="W149">
        <v>0</v>
      </c>
      <c r="X149">
        <v>5</v>
      </c>
      <c r="Y149">
        <v>0.14360000000000001</v>
      </c>
      <c r="Z149">
        <v>0</v>
      </c>
      <c r="AA149">
        <v>0</v>
      </c>
      <c r="AB149">
        <v>37</v>
      </c>
    </row>
    <row r="150" spans="1:28" x14ac:dyDescent="0.35">
      <c r="A150" t="s">
        <v>1014</v>
      </c>
      <c r="B150" t="s">
        <v>333</v>
      </c>
      <c r="C150" t="s">
        <v>1015</v>
      </c>
      <c r="D150" t="s">
        <v>900</v>
      </c>
      <c r="E150" t="s">
        <v>1016</v>
      </c>
      <c r="F150">
        <v>642</v>
      </c>
      <c r="G150">
        <v>0.2064</v>
      </c>
      <c r="H150">
        <v>0.33929999999999999</v>
      </c>
      <c r="I150">
        <v>29.2835</v>
      </c>
      <c r="J150">
        <v>188</v>
      </c>
      <c r="K150">
        <v>0.14399999999999999</v>
      </c>
      <c r="L150">
        <v>1.9074</v>
      </c>
      <c r="M150">
        <v>7</v>
      </c>
      <c r="N150">
        <v>367</v>
      </c>
      <c r="O150">
        <v>239</v>
      </c>
      <c r="P150">
        <v>605</v>
      </c>
      <c r="Q150">
        <v>0.86539999999999995</v>
      </c>
      <c r="R150">
        <v>96</v>
      </c>
      <c r="S150">
        <v>96</v>
      </c>
      <c r="T150">
        <v>100</v>
      </c>
      <c r="U150">
        <v>0.67369999999999997</v>
      </c>
      <c r="V150">
        <v>76.050399999999996</v>
      </c>
      <c r="W150">
        <v>181</v>
      </c>
      <c r="X150">
        <v>238</v>
      </c>
      <c r="Y150">
        <v>0.1245</v>
      </c>
      <c r="Z150">
        <v>0</v>
      </c>
      <c r="AA150">
        <v>0</v>
      </c>
      <c r="AB150">
        <v>37</v>
      </c>
    </row>
    <row r="151" spans="1:28" x14ac:dyDescent="0.35">
      <c r="A151" t="s">
        <v>1026</v>
      </c>
      <c r="B151" t="s">
        <v>1027</v>
      </c>
      <c r="C151" t="s">
        <v>1028</v>
      </c>
      <c r="D151" t="s">
        <v>900</v>
      </c>
      <c r="E151" t="s">
        <v>1029</v>
      </c>
      <c r="F151">
        <v>591</v>
      </c>
      <c r="G151">
        <v>0.1731</v>
      </c>
      <c r="H151">
        <v>0.28820000000000001</v>
      </c>
      <c r="I151">
        <v>25.380700000000001</v>
      </c>
      <c r="J151">
        <v>150</v>
      </c>
      <c r="K151">
        <v>0.12809999999999999</v>
      </c>
      <c r="L151">
        <v>1.9074</v>
      </c>
      <c r="M151">
        <v>7</v>
      </c>
      <c r="N151">
        <v>367</v>
      </c>
      <c r="O151">
        <v>188</v>
      </c>
      <c r="P151">
        <v>554</v>
      </c>
      <c r="Q151">
        <v>0.51690000000000003</v>
      </c>
      <c r="R151">
        <v>62</v>
      </c>
      <c r="S151">
        <v>62</v>
      </c>
      <c r="T151">
        <v>100</v>
      </c>
      <c r="U151">
        <v>0.63500000000000001</v>
      </c>
      <c r="V151">
        <v>76.470600000000005</v>
      </c>
      <c r="W151">
        <v>143</v>
      </c>
      <c r="X151">
        <v>187</v>
      </c>
      <c r="Y151">
        <v>0.1229</v>
      </c>
      <c r="Z151">
        <v>0</v>
      </c>
      <c r="AA151">
        <v>0</v>
      </c>
      <c r="AB151">
        <v>37</v>
      </c>
    </row>
    <row r="152" spans="1:28" x14ac:dyDescent="0.35">
      <c r="A152" t="s">
        <v>1030</v>
      </c>
      <c r="B152" t="s">
        <v>734</v>
      </c>
      <c r="C152" t="s">
        <v>1031</v>
      </c>
      <c r="D152" t="s">
        <v>900</v>
      </c>
      <c r="E152" t="s">
        <v>912</v>
      </c>
      <c r="F152">
        <v>558</v>
      </c>
      <c r="G152">
        <v>0.1671</v>
      </c>
      <c r="H152">
        <v>0.30320000000000003</v>
      </c>
      <c r="I152">
        <v>25.985700000000001</v>
      </c>
      <c r="J152">
        <v>145</v>
      </c>
      <c r="K152">
        <v>0.1268</v>
      </c>
      <c r="L152">
        <v>0</v>
      </c>
      <c r="M152">
        <v>0</v>
      </c>
      <c r="N152">
        <v>367</v>
      </c>
      <c r="O152">
        <v>155</v>
      </c>
      <c r="P152">
        <v>521</v>
      </c>
      <c r="Q152">
        <v>0.79010000000000002</v>
      </c>
      <c r="R152">
        <v>94</v>
      </c>
      <c r="S152">
        <v>94</v>
      </c>
      <c r="T152">
        <v>100</v>
      </c>
      <c r="U152">
        <v>0.76639999999999997</v>
      </c>
      <c r="V152">
        <v>94.155799999999999</v>
      </c>
      <c r="W152">
        <v>145</v>
      </c>
      <c r="X152">
        <v>154</v>
      </c>
      <c r="Y152">
        <v>0.12509999999999999</v>
      </c>
      <c r="Z152">
        <v>0</v>
      </c>
      <c r="AA152">
        <v>0</v>
      </c>
      <c r="AB152">
        <v>37</v>
      </c>
    </row>
    <row r="153" spans="1:28" x14ac:dyDescent="0.35">
      <c r="A153" t="s">
        <v>1034</v>
      </c>
      <c r="B153" t="s">
        <v>906</v>
      </c>
      <c r="C153" t="s">
        <v>1035</v>
      </c>
      <c r="D153" t="s">
        <v>900</v>
      </c>
      <c r="E153" t="s">
        <v>1029</v>
      </c>
      <c r="F153">
        <v>409</v>
      </c>
      <c r="G153">
        <v>7.1900000000000006E-2</v>
      </c>
      <c r="H153">
        <v>0.11650000000000001</v>
      </c>
      <c r="I153">
        <v>1.7115</v>
      </c>
      <c r="J153">
        <v>7</v>
      </c>
      <c r="K153">
        <v>0.1172</v>
      </c>
      <c r="L153">
        <v>1.9074</v>
      </c>
      <c r="M153">
        <v>7</v>
      </c>
      <c r="N153">
        <v>367</v>
      </c>
      <c r="O153">
        <v>6</v>
      </c>
      <c r="P153">
        <v>372</v>
      </c>
      <c r="Q153" t="s">
        <v>5</v>
      </c>
      <c r="R153" t="s">
        <v>5</v>
      </c>
      <c r="S153" t="s">
        <v>5</v>
      </c>
      <c r="T153" t="s">
        <v>5</v>
      </c>
      <c r="U153">
        <v>1.2500000000000001E-2</v>
      </c>
      <c r="V153">
        <v>0</v>
      </c>
      <c r="W153">
        <v>0</v>
      </c>
      <c r="X153">
        <v>5</v>
      </c>
      <c r="Y153">
        <v>0.1229</v>
      </c>
      <c r="Z153">
        <v>0</v>
      </c>
      <c r="AA153">
        <v>0</v>
      </c>
      <c r="AB153">
        <v>37</v>
      </c>
    </row>
    <row r="154" spans="1:28" x14ac:dyDescent="0.35">
      <c r="A154" t="s">
        <v>1036</v>
      </c>
      <c r="B154" t="s">
        <v>1037</v>
      </c>
      <c r="C154" t="s">
        <v>1038</v>
      </c>
      <c r="D154" t="s">
        <v>900</v>
      </c>
      <c r="E154" t="s">
        <v>997</v>
      </c>
      <c r="F154">
        <v>559</v>
      </c>
      <c r="G154">
        <v>0.18229999999999999</v>
      </c>
      <c r="H154">
        <v>0.32579999999999998</v>
      </c>
      <c r="I154">
        <v>28.4436</v>
      </c>
      <c r="J154">
        <v>159</v>
      </c>
      <c r="K154">
        <v>0.1421</v>
      </c>
      <c r="L154">
        <v>2.4523000000000001</v>
      </c>
      <c r="M154">
        <v>9</v>
      </c>
      <c r="N154">
        <v>367</v>
      </c>
      <c r="O154">
        <v>156</v>
      </c>
      <c r="P154">
        <v>522</v>
      </c>
      <c r="Q154">
        <v>0.83550000000000002</v>
      </c>
      <c r="R154">
        <v>96</v>
      </c>
      <c r="S154">
        <v>96</v>
      </c>
      <c r="T154">
        <v>100</v>
      </c>
      <c r="U154">
        <v>0.80889999999999995</v>
      </c>
      <c r="V154">
        <v>96.774199999999993</v>
      </c>
      <c r="W154">
        <v>150</v>
      </c>
      <c r="X154">
        <v>155</v>
      </c>
      <c r="Y154">
        <v>0.1245</v>
      </c>
      <c r="Z154">
        <v>0</v>
      </c>
      <c r="AA154">
        <v>0</v>
      </c>
      <c r="AB154">
        <v>37</v>
      </c>
    </row>
    <row r="155" spans="1:28" x14ac:dyDescent="0.35">
      <c r="A155" t="s">
        <v>1121</v>
      </c>
      <c r="B155" t="s">
        <v>906</v>
      </c>
      <c r="C155" t="s">
        <v>1122</v>
      </c>
      <c r="D155" t="s">
        <v>900</v>
      </c>
      <c r="E155" t="s">
        <v>930</v>
      </c>
      <c r="F155">
        <v>526</v>
      </c>
      <c r="G155">
        <v>0.15970000000000001</v>
      </c>
      <c r="H155">
        <v>0.29089999999999999</v>
      </c>
      <c r="I155">
        <v>23.764299999999999</v>
      </c>
      <c r="J155">
        <v>125</v>
      </c>
      <c r="K155">
        <v>0.14319999999999999</v>
      </c>
      <c r="L155">
        <v>2.4523000000000001</v>
      </c>
      <c r="M155">
        <v>9</v>
      </c>
      <c r="N155">
        <v>367</v>
      </c>
      <c r="O155">
        <v>123</v>
      </c>
      <c r="P155">
        <v>489</v>
      </c>
      <c r="Q155">
        <v>0.78520000000000001</v>
      </c>
      <c r="R155">
        <v>94</v>
      </c>
      <c r="S155">
        <v>94</v>
      </c>
      <c r="T155">
        <v>100</v>
      </c>
      <c r="U155">
        <v>0.78559999999999997</v>
      </c>
      <c r="V155">
        <v>95.081999999999994</v>
      </c>
      <c r="W155">
        <v>116</v>
      </c>
      <c r="X155">
        <v>122</v>
      </c>
      <c r="Y155">
        <v>0.1245</v>
      </c>
      <c r="Z155">
        <v>0</v>
      </c>
      <c r="AA155">
        <v>0</v>
      </c>
      <c r="AB155">
        <v>37</v>
      </c>
    </row>
    <row r="156" spans="1:28" x14ac:dyDescent="0.35">
      <c r="A156" t="s">
        <v>1123</v>
      </c>
      <c r="B156" t="s">
        <v>906</v>
      </c>
      <c r="C156" t="s">
        <v>1124</v>
      </c>
      <c r="D156" t="s">
        <v>900</v>
      </c>
      <c r="E156" t="s">
        <v>977</v>
      </c>
      <c r="F156">
        <v>409</v>
      </c>
      <c r="G156">
        <v>7.1900000000000006E-2</v>
      </c>
      <c r="H156">
        <v>0.11609999999999999</v>
      </c>
      <c r="I156">
        <v>2.2004999999999999</v>
      </c>
      <c r="J156">
        <v>9</v>
      </c>
      <c r="K156">
        <v>0.1166</v>
      </c>
      <c r="L156">
        <v>2.4523000000000001</v>
      </c>
      <c r="M156">
        <v>9</v>
      </c>
      <c r="N156">
        <v>367</v>
      </c>
      <c r="O156">
        <v>6</v>
      </c>
      <c r="P156">
        <v>372</v>
      </c>
      <c r="Q156" t="s">
        <v>5</v>
      </c>
      <c r="R156" t="s">
        <v>5</v>
      </c>
      <c r="S156" t="s">
        <v>5</v>
      </c>
      <c r="T156" t="s">
        <v>5</v>
      </c>
      <c r="U156">
        <v>1.2800000000000001E-2</v>
      </c>
      <c r="V156">
        <v>0</v>
      </c>
      <c r="W156">
        <v>0</v>
      </c>
      <c r="X156">
        <v>5</v>
      </c>
      <c r="Y156">
        <v>0.1245</v>
      </c>
      <c r="Z156">
        <v>0</v>
      </c>
      <c r="AA156">
        <v>0</v>
      </c>
      <c r="AB156">
        <v>37</v>
      </c>
    </row>
    <row r="157" spans="1:28" x14ac:dyDescent="0.35">
      <c r="A157" t="s">
        <v>1134</v>
      </c>
      <c r="B157" t="s">
        <v>906</v>
      </c>
      <c r="C157" t="s">
        <v>1135</v>
      </c>
      <c r="D157" t="s">
        <v>900</v>
      </c>
      <c r="E157" t="s">
        <v>1016</v>
      </c>
      <c r="F157">
        <v>643</v>
      </c>
      <c r="G157">
        <v>0.20019999999999999</v>
      </c>
      <c r="H157">
        <v>0.33650000000000002</v>
      </c>
      <c r="I157">
        <v>29.2379</v>
      </c>
      <c r="J157">
        <v>188</v>
      </c>
      <c r="K157">
        <v>0.14410000000000001</v>
      </c>
      <c r="L157">
        <v>1.9074</v>
      </c>
      <c r="M157">
        <v>7</v>
      </c>
      <c r="N157">
        <v>367</v>
      </c>
      <c r="O157">
        <v>240</v>
      </c>
      <c r="P157">
        <v>606</v>
      </c>
      <c r="Q157">
        <v>0.86470000000000002</v>
      </c>
      <c r="R157">
        <v>97</v>
      </c>
      <c r="S157">
        <v>97</v>
      </c>
      <c r="T157">
        <v>100</v>
      </c>
      <c r="U157">
        <v>0.67220000000000002</v>
      </c>
      <c r="V157">
        <v>75.732200000000006</v>
      </c>
      <c r="W157">
        <v>181</v>
      </c>
      <c r="X157">
        <v>239</v>
      </c>
      <c r="Y157">
        <v>7.5800000000000006E-2</v>
      </c>
      <c r="Z157">
        <v>0</v>
      </c>
      <c r="AA157">
        <v>0</v>
      </c>
      <c r="AB157">
        <v>37</v>
      </c>
    </row>
    <row r="158" spans="1:28" x14ac:dyDescent="0.35">
      <c r="A158" t="s">
        <v>1151</v>
      </c>
      <c r="B158" t="s">
        <v>333</v>
      </c>
      <c r="C158" t="s">
        <v>1152</v>
      </c>
      <c r="D158" t="s">
        <v>900</v>
      </c>
      <c r="E158" t="s">
        <v>948</v>
      </c>
      <c r="F158">
        <v>639</v>
      </c>
      <c r="G158">
        <v>0.20019999999999999</v>
      </c>
      <c r="H158">
        <v>0.3397</v>
      </c>
      <c r="I158">
        <v>30.516400000000001</v>
      </c>
      <c r="J158">
        <v>195</v>
      </c>
      <c r="K158">
        <v>0.14030000000000001</v>
      </c>
      <c r="L158">
        <v>1.9074</v>
      </c>
      <c r="M158">
        <v>7</v>
      </c>
      <c r="N158">
        <v>367</v>
      </c>
      <c r="O158">
        <v>236</v>
      </c>
      <c r="P158">
        <v>602</v>
      </c>
      <c r="Q158">
        <v>0.83709999999999996</v>
      </c>
      <c r="R158">
        <v>96</v>
      </c>
      <c r="S158">
        <v>96</v>
      </c>
      <c r="T158">
        <v>100</v>
      </c>
      <c r="U158">
        <v>0.68530000000000002</v>
      </c>
      <c r="V158">
        <v>80</v>
      </c>
      <c r="W158">
        <v>188</v>
      </c>
      <c r="X158">
        <v>235</v>
      </c>
      <c r="Y158">
        <v>0.123</v>
      </c>
      <c r="Z158">
        <v>0</v>
      </c>
      <c r="AA158">
        <v>0</v>
      </c>
      <c r="AB158">
        <v>37</v>
      </c>
    </row>
    <row r="159" spans="1:28" x14ac:dyDescent="0.35">
      <c r="A159" t="s">
        <v>1157</v>
      </c>
      <c r="B159" t="s">
        <v>333</v>
      </c>
      <c r="C159" t="s">
        <v>1158</v>
      </c>
      <c r="D159" t="s">
        <v>900</v>
      </c>
      <c r="E159" t="s">
        <v>912</v>
      </c>
      <c r="F159">
        <v>641</v>
      </c>
      <c r="G159">
        <v>0.19139999999999999</v>
      </c>
      <c r="H159">
        <v>0.32279999999999998</v>
      </c>
      <c r="I159">
        <v>28.8612</v>
      </c>
      <c r="J159">
        <v>185</v>
      </c>
      <c r="K159">
        <v>0.12959999999999999</v>
      </c>
      <c r="L159">
        <v>0</v>
      </c>
      <c r="M159">
        <v>0</v>
      </c>
      <c r="N159">
        <v>367</v>
      </c>
      <c r="O159">
        <v>238</v>
      </c>
      <c r="P159">
        <v>604</v>
      </c>
      <c r="Q159">
        <v>0.81579999999999997</v>
      </c>
      <c r="R159">
        <v>96</v>
      </c>
      <c r="S159">
        <v>96</v>
      </c>
      <c r="T159">
        <v>100</v>
      </c>
      <c r="U159">
        <v>0.6603</v>
      </c>
      <c r="V159">
        <v>78.059100000000001</v>
      </c>
      <c r="W159">
        <v>185</v>
      </c>
      <c r="X159">
        <v>237</v>
      </c>
      <c r="Y159">
        <v>7.6100000000000001E-2</v>
      </c>
      <c r="Z159">
        <v>0</v>
      </c>
      <c r="AA159">
        <v>0</v>
      </c>
      <c r="AB159">
        <v>37</v>
      </c>
    </row>
    <row r="160" spans="1:28" x14ac:dyDescent="0.35">
      <c r="A160" t="s">
        <v>1164</v>
      </c>
      <c r="B160" t="s">
        <v>1165</v>
      </c>
      <c r="C160" t="s">
        <v>1166</v>
      </c>
      <c r="D160" t="s">
        <v>900</v>
      </c>
      <c r="E160" t="s">
        <v>904</v>
      </c>
      <c r="F160">
        <v>411</v>
      </c>
      <c r="G160">
        <v>7.3400000000000007E-2</v>
      </c>
      <c r="H160">
        <v>0.1171</v>
      </c>
      <c r="I160">
        <v>1.7032</v>
      </c>
      <c r="J160">
        <v>7</v>
      </c>
      <c r="K160">
        <v>0.1177</v>
      </c>
      <c r="L160">
        <v>1.9074</v>
      </c>
      <c r="M160">
        <v>7</v>
      </c>
      <c r="N160">
        <v>367</v>
      </c>
      <c r="O160">
        <v>8</v>
      </c>
      <c r="P160">
        <v>374</v>
      </c>
      <c r="Q160" t="s">
        <v>5</v>
      </c>
      <c r="R160" t="s">
        <v>5</v>
      </c>
      <c r="S160" t="s">
        <v>5</v>
      </c>
      <c r="T160" t="s">
        <v>5</v>
      </c>
      <c r="U160">
        <v>4.8599999999999997E-2</v>
      </c>
      <c r="V160">
        <v>0</v>
      </c>
      <c r="W160">
        <v>0</v>
      </c>
      <c r="X160">
        <v>7</v>
      </c>
      <c r="Y160">
        <v>0.1245</v>
      </c>
      <c r="Z160">
        <v>0</v>
      </c>
      <c r="AA160">
        <v>0</v>
      </c>
      <c r="AB160">
        <v>37</v>
      </c>
    </row>
    <row r="161" spans="1:28" x14ac:dyDescent="0.35">
      <c r="A161" t="s">
        <v>1167</v>
      </c>
      <c r="B161" t="s">
        <v>1018</v>
      </c>
      <c r="C161" t="s">
        <v>1168</v>
      </c>
      <c r="D161" t="s">
        <v>900</v>
      </c>
      <c r="E161" t="s">
        <v>912</v>
      </c>
      <c r="F161">
        <v>409</v>
      </c>
      <c r="G161">
        <v>7.1900000000000006E-2</v>
      </c>
      <c r="H161">
        <v>0.11219999999999999</v>
      </c>
      <c r="I161">
        <v>0</v>
      </c>
      <c r="J161">
        <v>0</v>
      </c>
      <c r="K161">
        <v>0.1118</v>
      </c>
      <c r="L161">
        <v>0</v>
      </c>
      <c r="M161">
        <v>0</v>
      </c>
      <c r="N161">
        <v>367</v>
      </c>
      <c r="O161">
        <v>6</v>
      </c>
      <c r="P161">
        <v>372</v>
      </c>
      <c r="Q161" t="s">
        <v>5</v>
      </c>
      <c r="R161" t="s">
        <v>5</v>
      </c>
      <c r="S161" t="s">
        <v>5</v>
      </c>
      <c r="T161" t="s">
        <v>5</v>
      </c>
      <c r="U161">
        <v>1.2800000000000001E-2</v>
      </c>
      <c r="V161">
        <v>0</v>
      </c>
      <c r="W161">
        <v>0</v>
      </c>
      <c r="X161">
        <v>5</v>
      </c>
      <c r="Y161">
        <v>0.1295</v>
      </c>
      <c r="Z161">
        <v>0</v>
      </c>
      <c r="AA161">
        <v>0</v>
      </c>
      <c r="AB161">
        <v>37</v>
      </c>
    </row>
    <row r="162" spans="1:28" x14ac:dyDescent="0.35">
      <c r="A162" t="s">
        <v>1176</v>
      </c>
      <c r="B162" t="s">
        <v>1177</v>
      </c>
      <c r="C162" t="s">
        <v>1178</v>
      </c>
      <c r="D162" t="s">
        <v>900</v>
      </c>
      <c r="E162" t="s">
        <v>912</v>
      </c>
      <c r="F162">
        <v>558</v>
      </c>
      <c r="G162">
        <v>0.1807</v>
      </c>
      <c r="H162">
        <v>0.32519999999999999</v>
      </c>
      <c r="I162">
        <v>27.4194</v>
      </c>
      <c r="J162">
        <v>153</v>
      </c>
      <c r="K162">
        <v>0.1401</v>
      </c>
      <c r="L162">
        <v>0.81740000000000002</v>
      </c>
      <c r="M162">
        <v>3</v>
      </c>
      <c r="N162">
        <v>367</v>
      </c>
      <c r="O162">
        <v>155</v>
      </c>
      <c r="P162">
        <v>521</v>
      </c>
      <c r="Q162">
        <v>0.84179999999999999</v>
      </c>
      <c r="R162">
        <v>96</v>
      </c>
      <c r="S162">
        <v>96</v>
      </c>
      <c r="T162">
        <v>100</v>
      </c>
      <c r="U162">
        <v>0.8145</v>
      </c>
      <c r="V162">
        <v>97.402600000000007</v>
      </c>
      <c r="W162">
        <v>150</v>
      </c>
      <c r="X162">
        <v>154</v>
      </c>
      <c r="Y162">
        <v>0.1245</v>
      </c>
      <c r="Z162">
        <v>0</v>
      </c>
      <c r="AA162">
        <v>0</v>
      </c>
      <c r="AB162">
        <v>37</v>
      </c>
    </row>
    <row r="163" spans="1:28" x14ac:dyDescent="0.35">
      <c r="A163" t="s">
        <v>1186</v>
      </c>
      <c r="B163" t="s">
        <v>1018</v>
      </c>
      <c r="C163" t="s">
        <v>1187</v>
      </c>
      <c r="D163" t="s">
        <v>900</v>
      </c>
      <c r="E163" t="s">
        <v>912</v>
      </c>
      <c r="F163">
        <v>559</v>
      </c>
      <c r="G163">
        <v>0.18229999999999999</v>
      </c>
      <c r="H163">
        <v>0.32919999999999999</v>
      </c>
      <c r="I163">
        <v>27.549199999999999</v>
      </c>
      <c r="J163">
        <v>154</v>
      </c>
      <c r="K163">
        <v>0.1429</v>
      </c>
      <c r="L163">
        <v>0.81740000000000002</v>
      </c>
      <c r="M163">
        <v>3</v>
      </c>
      <c r="N163">
        <v>367</v>
      </c>
      <c r="O163">
        <v>156</v>
      </c>
      <c r="P163">
        <v>522</v>
      </c>
      <c r="Q163">
        <v>0.84540000000000004</v>
      </c>
      <c r="R163">
        <v>96</v>
      </c>
      <c r="S163">
        <v>96</v>
      </c>
      <c r="T163">
        <v>100</v>
      </c>
      <c r="U163">
        <v>0.81889999999999996</v>
      </c>
      <c r="V163">
        <v>97.419399999999996</v>
      </c>
      <c r="W163">
        <v>151</v>
      </c>
      <c r="X163">
        <v>155</v>
      </c>
      <c r="Y163">
        <v>0.1245</v>
      </c>
      <c r="Z163">
        <v>0</v>
      </c>
      <c r="AA163">
        <v>0</v>
      </c>
      <c r="AB163">
        <v>37</v>
      </c>
    </row>
    <row r="164" spans="1:28" x14ac:dyDescent="0.35">
      <c r="A164" t="s">
        <v>1192</v>
      </c>
      <c r="B164" t="s">
        <v>1018</v>
      </c>
      <c r="C164" t="s">
        <v>1193</v>
      </c>
      <c r="D164" t="s">
        <v>900</v>
      </c>
      <c r="E164" t="s">
        <v>1194</v>
      </c>
      <c r="F164">
        <v>568</v>
      </c>
      <c r="G164">
        <v>0.19139999999999999</v>
      </c>
      <c r="H164">
        <v>0.35149999999999998</v>
      </c>
      <c r="I164">
        <v>30.105599999999999</v>
      </c>
      <c r="J164">
        <v>171</v>
      </c>
      <c r="K164">
        <v>0.14749999999999999</v>
      </c>
      <c r="L164">
        <v>2.7248000000000001</v>
      </c>
      <c r="M164">
        <v>10</v>
      </c>
      <c r="N164">
        <v>367</v>
      </c>
      <c r="O164">
        <v>165</v>
      </c>
      <c r="P164">
        <v>531</v>
      </c>
      <c r="Q164">
        <v>0.88380000000000003</v>
      </c>
      <c r="R164">
        <v>97</v>
      </c>
      <c r="S164">
        <v>97</v>
      </c>
      <c r="T164">
        <v>100</v>
      </c>
      <c r="U164">
        <v>0.85909999999999997</v>
      </c>
      <c r="V164">
        <v>98.170699999999997</v>
      </c>
      <c r="W164">
        <v>161</v>
      </c>
      <c r="X164">
        <v>164</v>
      </c>
      <c r="Y164">
        <v>0.1245</v>
      </c>
      <c r="Z164">
        <v>0</v>
      </c>
      <c r="AA164">
        <v>0</v>
      </c>
      <c r="AB164">
        <v>37</v>
      </c>
    </row>
    <row r="165" spans="1:28" x14ac:dyDescent="0.35">
      <c r="A165" t="s">
        <v>1230</v>
      </c>
      <c r="B165" t="s">
        <v>906</v>
      </c>
      <c r="C165" t="s">
        <v>1231</v>
      </c>
      <c r="D165" t="s">
        <v>900</v>
      </c>
      <c r="E165" t="s">
        <v>1016</v>
      </c>
      <c r="F165">
        <v>373</v>
      </c>
      <c r="G165">
        <v>5.4300000000000001E-2</v>
      </c>
      <c r="H165">
        <v>9.7000000000000003E-2</v>
      </c>
      <c r="I165">
        <v>1.8767</v>
      </c>
      <c r="J165">
        <v>7</v>
      </c>
      <c r="K165">
        <v>0.1033</v>
      </c>
      <c r="L165">
        <v>2.1021000000000001</v>
      </c>
      <c r="M165">
        <v>7</v>
      </c>
      <c r="N165">
        <v>333</v>
      </c>
      <c r="O165">
        <v>2</v>
      </c>
      <c r="P165">
        <v>334</v>
      </c>
      <c r="Q165" t="s">
        <v>5</v>
      </c>
      <c r="R165" t="s">
        <v>5</v>
      </c>
      <c r="S165" t="s">
        <v>5</v>
      </c>
      <c r="T165" t="s">
        <v>5</v>
      </c>
      <c r="U165">
        <v>8.1699999999999995E-2</v>
      </c>
      <c r="V165">
        <v>0</v>
      </c>
      <c r="W165">
        <v>0</v>
      </c>
      <c r="X165">
        <v>1</v>
      </c>
      <c r="Y165">
        <v>4.3099999999999999E-2</v>
      </c>
      <c r="Z165">
        <v>0</v>
      </c>
      <c r="AA165">
        <v>0</v>
      </c>
      <c r="AB165">
        <v>39</v>
      </c>
    </row>
    <row r="166" spans="1:28" x14ac:dyDescent="0.35">
      <c r="A166" t="s">
        <v>1272</v>
      </c>
      <c r="B166" t="s">
        <v>906</v>
      </c>
      <c r="C166" t="s">
        <v>1273</v>
      </c>
      <c r="D166" t="s">
        <v>900</v>
      </c>
      <c r="E166" t="s">
        <v>1194</v>
      </c>
      <c r="F166">
        <v>426</v>
      </c>
      <c r="G166">
        <v>8.3500000000000005E-2</v>
      </c>
      <c r="H166">
        <v>0.12479999999999999</v>
      </c>
      <c r="I166">
        <v>2.3473999999999999</v>
      </c>
      <c r="J166">
        <v>10</v>
      </c>
      <c r="K166">
        <v>0.1227</v>
      </c>
      <c r="L166">
        <v>2.7248000000000001</v>
      </c>
      <c r="M166">
        <v>10</v>
      </c>
      <c r="N166">
        <v>367</v>
      </c>
      <c r="O166">
        <v>23</v>
      </c>
      <c r="P166">
        <v>389</v>
      </c>
      <c r="Q166">
        <v>0.16009999999999999</v>
      </c>
      <c r="R166">
        <v>0</v>
      </c>
      <c r="S166">
        <v>0</v>
      </c>
      <c r="T166">
        <v>22</v>
      </c>
      <c r="U166">
        <v>0.16009999999999999</v>
      </c>
      <c r="V166">
        <v>0</v>
      </c>
      <c r="W166">
        <v>0</v>
      </c>
      <c r="X166">
        <v>22</v>
      </c>
      <c r="Y166">
        <v>0.1245</v>
      </c>
      <c r="Z166">
        <v>0</v>
      </c>
      <c r="AA166">
        <v>0</v>
      </c>
      <c r="AB166">
        <v>37</v>
      </c>
    </row>
    <row r="167" spans="1:28" x14ac:dyDescent="0.35">
      <c r="A167" t="s">
        <v>1274</v>
      </c>
      <c r="B167" t="s">
        <v>906</v>
      </c>
      <c r="C167" t="s">
        <v>1275</v>
      </c>
      <c r="D167" t="s">
        <v>900</v>
      </c>
      <c r="E167" t="s">
        <v>912</v>
      </c>
      <c r="F167">
        <v>425</v>
      </c>
      <c r="G167">
        <v>6.7599999999999993E-2</v>
      </c>
      <c r="H167">
        <v>0.1066</v>
      </c>
      <c r="I167">
        <v>0</v>
      </c>
      <c r="J167">
        <v>0</v>
      </c>
      <c r="K167">
        <v>0.10979999999999999</v>
      </c>
      <c r="L167">
        <v>0</v>
      </c>
      <c r="M167">
        <v>0</v>
      </c>
      <c r="N167">
        <v>367</v>
      </c>
      <c r="O167">
        <v>22</v>
      </c>
      <c r="P167">
        <v>388</v>
      </c>
      <c r="Q167">
        <v>1.06E-2</v>
      </c>
      <c r="R167">
        <v>0</v>
      </c>
      <c r="S167">
        <v>0</v>
      </c>
      <c r="T167">
        <v>21</v>
      </c>
      <c r="U167">
        <v>1.06E-2</v>
      </c>
      <c r="V167">
        <v>0</v>
      </c>
      <c r="W167">
        <v>0</v>
      </c>
      <c r="X167">
        <v>21</v>
      </c>
      <c r="Y167">
        <v>0.1295</v>
      </c>
      <c r="Z167">
        <v>0</v>
      </c>
      <c r="AA167">
        <v>0</v>
      </c>
      <c r="AB167">
        <v>37</v>
      </c>
    </row>
    <row r="168" spans="1:28" x14ac:dyDescent="0.35">
      <c r="A168" t="s">
        <v>1416</v>
      </c>
      <c r="B168" t="s">
        <v>734</v>
      </c>
      <c r="C168" t="s">
        <v>83</v>
      </c>
      <c r="D168" t="s">
        <v>84</v>
      </c>
      <c r="E168" t="s">
        <v>85</v>
      </c>
      <c r="F168">
        <v>1394</v>
      </c>
      <c r="G168">
        <v>0.2258</v>
      </c>
      <c r="H168">
        <v>0.26319999999999999</v>
      </c>
      <c r="I168">
        <v>9.8995999999999995</v>
      </c>
      <c r="J168">
        <v>138</v>
      </c>
      <c r="K168">
        <v>0.19589999999999999</v>
      </c>
      <c r="L168">
        <v>2.5070000000000001</v>
      </c>
      <c r="M168">
        <v>9</v>
      </c>
      <c r="N168">
        <v>359</v>
      </c>
      <c r="O168">
        <v>904</v>
      </c>
      <c r="P168">
        <v>1262</v>
      </c>
      <c r="Q168">
        <v>0.3372</v>
      </c>
      <c r="R168">
        <v>26</v>
      </c>
      <c r="S168">
        <v>26</v>
      </c>
      <c r="T168">
        <v>100</v>
      </c>
      <c r="U168">
        <v>0.29189999999999999</v>
      </c>
      <c r="V168">
        <v>11.7386</v>
      </c>
      <c r="W168">
        <v>106</v>
      </c>
      <c r="X168">
        <v>903</v>
      </c>
      <c r="Y168">
        <v>0.24940000000000001</v>
      </c>
      <c r="Z168">
        <v>17.424199999999999</v>
      </c>
      <c r="AA168">
        <v>23</v>
      </c>
      <c r="AB168">
        <v>132</v>
      </c>
    </row>
    <row r="169" spans="1:28" x14ac:dyDescent="0.35">
      <c r="A169" t="s">
        <v>1211</v>
      </c>
      <c r="B169" t="s">
        <v>1018</v>
      </c>
      <c r="C169" t="s">
        <v>1212</v>
      </c>
      <c r="D169" t="s">
        <v>629</v>
      </c>
      <c r="E169" t="s">
        <v>630</v>
      </c>
      <c r="F169">
        <v>540</v>
      </c>
      <c r="G169">
        <v>0.1217</v>
      </c>
      <c r="H169">
        <v>0.2782</v>
      </c>
      <c r="I169">
        <v>24.074100000000001</v>
      </c>
      <c r="J169">
        <v>130</v>
      </c>
      <c r="K169">
        <v>0.1192</v>
      </c>
      <c r="L169">
        <v>0</v>
      </c>
      <c r="M169">
        <v>0</v>
      </c>
      <c r="N169">
        <v>367</v>
      </c>
      <c r="O169">
        <v>137</v>
      </c>
      <c r="P169">
        <v>503</v>
      </c>
      <c r="Q169">
        <v>0.79449999999999998</v>
      </c>
      <c r="R169">
        <v>96</v>
      </c>
      <c r="S169">
        <v>96</v>
      </c>
      <c r="T169">
        <v>100</v>
      </c>
      <c r="U169">
        <v>0.76670000000000005</v>
      </c>
      <c r="V169">
        <v>95.588200000000001</v>
      </c>
      <c r="W169">
        <v>130</v>
      </c>
      <c r="X169">
        <v>136</v>
      </c>
      <c r="Y169">
        <v>5.9200000000000003E-2</v>
      </c>
      <c r="Z169">
        <v>0</v>
      </c>
      <c r="AA169">
        <v>0</v>
      </c>
      <c r="AB169">
        <v>37</v>
      </c>
    </row>
    <row r="170" spans="1:28" x14ac:dyDescent="0.35">
      <c r="A170" t="s">
        <v>1213</v>
      </c>
      <c r="B170" t="s">
        <v>1018</v>
      </c>
      <c r="C170" t="s">
        <v>628</v>
      </c>
      <c r="D170" t="s">
        <v>629</v>
      </c>
      <c r="E170" t="s">
        <v>630</v>
      </c>
      <c r="F170">
        <v>543</v>
      </c>
      <c r="G170">
        <v>0.14760000000000001</v>
      </c>
      <c r="H170">
        <v>0.2787</v>
      </c>
      <c r="I170">
        <v>23.2044</v>
      </c>
      <c r="J170">
        <v>126</v>
      </c>
      <c r="K170">
        <v>0.13489999999999999</v>
      </c>
      <c r="L170">
        <v>0</v>
      </c>
      <c r="M170">
        <v>0</v>
      </c>
      <c r="N170">
        <v>367</v>
      </c>
      <c r="O170">
        <v>140</v>
      </c>
      <c r="P170">
        <v>506</v>
      </c>
      <c r="Q170">
        <v>0.74980000000000002</v>
      </c>
      <c r="R170">
        <v>94</v>
      </c>
      <c r="S170">
        <v>94</v>
      </c>
      <c r="T170">
        <v>100</v>
      </c>
      <c r="U170">
        <v>0.71619999999999995</v>
      </c>
      <c r="V170">
        <v>90.647499999999994</v>
      </c>
      <c r="W170">
        <v>126</v>
      </c>
      <c r="X170">
        <v>139</v>
      </c>
      <c r="Y170">
        <v>6.1499999999999999E-2</v>
      </c>
      <c r="Z170">
        <v>0</v>
      </c>
      <c r="AA170">
        <v>0</v>
      </c>
      <c r="AB170">
        <v>37</v>
      </c>
    </row>
    <row r="171" spans="1:28" x14ac:dyDescent="0.35">
      <c r="A171" t="s">
        <v>1225</v>
      </c>
      <c r="B171" t="s">
        <v>1099</v>
      </c>
      <c r="C171" t="s">
        <v>1226</v>
      </c>
      <c r="D171" t="s">
        <v>629</v>
      </c>
      <c r="E171" t="s">
        <v>791</v>
      </c>
      <c r="F171">
        <v>590</v>
      </c>
      <c r="G171">
        <v>0.15010000000000001</v>
      </c>
      <c r="H171">
        <v>0.29709999999999998</v>
      </c>
      <c r="I171">
        <v>28.813600000000001</v>
      </c>
      <c r="J171">
        <v>170</v>
      </c>
      <c r="K171">
        <v>0.1202</v>
      </c>
      <c r="L171">
        <v>0</v>
      </c>
      <c r="M171">
        <v>0</v>
      </c>
      <c r="N171">
        <v>367</v>
      </c>
      <c r="O171">
        <v>187</v>
      </c>
      <c r="P171">
        <v>553</v>
      </c>
      <c r="Q171">
        <v>0.68120000000000003</v>
      </c>
      <c r="R171">
        <v>94</v>
      </c>
      <c r="S171">
        <v>94</v>
      </c>
      <c r="T171">
        <v>100</v>
      </c>
      <c r="U171">
        <v>0.68969999999999998</v>
      </c>
      <c r="V171">
        <v>91.397800000000004</v>
      </c>
      <c r="W171">
        <v>170</v>
      </c>
      <c r="X171">
        <v>186</v>
      </c>
      <c r="Y171">
        <v>7.85E-2</v>
      </c>
      <c r="Z171">
        <v>0</v>
      </c>
      <c r="AA171">
        <v>0</v>
      </c>
      <c r="AB171">
        <v>37</v>
      </c>
    </row>
    <row r="172" spans="1:28" x14ac:dyDescent="0.35">
      <c r="A172" t="s">
        <v>905</v>
      </c>
      <c r="B172" t="s">
        <v>906</v>
      </c>
      <c r="C172" t="s">
        <v>907</v>
      </c>
      <c r="D172" t="s">
        <v>27</v>
      </c>
      <c r="E172" t="s">
        <v>28</v>
      </c>
      <c r="F172">
        <v>542</v>
      </c>
      <c r="G172">
        <v>0.1671</v>
      </c>
      <c r="H172">
        <v>0.27829999999999999</v>
      </c>
      <c r="I172">
        <v>21.402200000000001</v>
      </c>
      <c r="J172">
        <v>116</v>
      </c>
      <c r="K172">
        <v>0.14000000000000001</v>
      </c>
      <c r="L172">
        <v>0</v>
      </c>
      <c r="M172">
        <v>0</v>
      </c>
      <c r="N172">
        <v>369</v>
      </c>
      <c r="O172">
        <v>137</v>
      </c>
      <c r="P172">
        <v>505</v>
      </c>
      <c r="Q172">
        <v>0.74839999999999995</v>
      </c>
      <c r="R172">
        <v>92</v>
      </c>
      <c r="S172">
        <v>92</v>
      </c>
      <c r="T172">
        <v>100</v>
      </c>
      <c r="U172">
        <v>0.70499999999999996</v>
      </c>
      <c r="V172">
        <v>85.2941</v>
      </c>
      <c r="W172">
        <v>116</v>
      </c>
      <c r="X172">
        <v>136</v>
      </c>
      <c r="Y172">
        <v>8.8900000000000007E-2</v>
      </c>
      <c r="Z172">
        <v>0</v>
      </c>
      <c r="AA172">
        <v>0</v>
      </c>
      <c r="AB172">
        <v>37</v>
      </c>
    </row>
    <row r="173" spans="1:28" x14ac:dyDescent="0.35">
      <c r="A173" t="s">
        <v>999</v>
      </c>
      <c r="B173" t="s">
        <v>734</v>
      </c>
      <c r="C173" t="s">
        <v>337</v>
      </c>
      <c r="D173" t="s">
        <v>27</v>
      </c>
      <c r="E173" t="s">
        <v>1422</v>
      </c>
      <c r="F173">
        <v>689</v>
      </c>
      <c r="G173">
        <v>0.1449</v>
      </c>
      <c r="H173">
        <v>0.23710000000000001</v>
      </c>
      <c r="I173">
        <v>15.674899999999999</v>
      </c>
      <c r="J173">
        <v>108</v>
      </c>
      <c r="K173">
        <v>0.1331</v>
      </c>
      <c r="L173">
        <v>0</v>
      </c>
      <c r="M173">
        <v>0</v>
      </c>
      <c r="N173">
        <v>518</v>
      </c>
      <c r="O173">
        <v>135</v>
      </c>
      <c r="P173">
        <v>652</v>
      </c>
      <c r="Q173">
        <v>0.72409999999999997</v>
      </c>
      <c r="R173">
        <v>93</v>
      </c>
      <c r="S173">
        <v>93</v>
      </c>
      <c r="T173">
        <v>100</v>
      </c>
      <c r="U173">
        <v>0.67949999999999999</v>
      </c>
      <c r="V173">
        <v>80.596999999999994</v>
      </c>
      <c r="W173">
        <v>108</v>
      </c>
      <c r="X173">
        <v>134</v>
      </c>
      <c r="Y173">
        <v>9.2200000000000004E-2</v>
      </c>
      <c r="Z173">
        <v>0</v>
      </c>
      <c r="AA173">
        <v>0</v>
      </c>
      <c r="AB173">
        <v>37</v>
      </c>
    </row>
    <row r="174" spans="1:28" x14ac:dyDescent="0.35">
      <c r="A174" t="s">
        <v>1002</v>
      </c>
      <c r="B174" t="s">
        <v>1003</v>
      </c>
      <c r="C174" t="s">
        <v>26</v>
      </c>
      <c r="D174" t="s">
        <v>27</v>
      </c>
      <c r="E174" t="s">
        <v>28</v>
      </c>
      <c r="F174">
        <v>288</v>
      </c>
      <c r="G174">
        <v>0.107</v>
      </c>
      <c r="H174">
        <v>0.12740000000000001</v>
      </c>
      <c r="I174">
        <v>0</v>
      </c>
      <c r="J174">
        <v>0</v>
      </c>
      <c r="K174">
        <v>0.12939999999999999</v>
      </c>
      <c r="L174">
        <v>0</v>
      </c>
      <c r="M174">
        <v>0</v>
      </c>
      <c r="N174">
        <v>270</v>
      </c>
      <c r="O174">
        <v>18</v>
      </c>
      <c r="P174">
        <v>287</v>
      </c>
      <c r="Q174">
        <v>9.5100000000000004E-2</v>
      </c>
      <c r="R174">
        <v>0</v>
      </c>
      <c r="S174">
        <v>0</v>
      </c>
      <c r="T174">
        <v>17</v>
      </c>
      <c r="U174">
        <v>9.5100000000000004E-2</v>
      </c>
      <c r="V174">
        <v>0</v>
      </c>
      <c r="W174">
        <v>0</v>
      </c>
      <c r="X174">
        <v>17</v>
      </c>
      <c r="Y174">
        <v>0.1583</v>
      </c>
      <c r="Z174">
        <v>0</v>
      </c>
      <c r="AA174">
        <v>0</v>
      </c>
      <c r="AB174">
        <v>1</v>
      </c>
    </row>
    <row r="175" spans="1:28" x14ac:dyDescent="0.35">
      <c r="A175" t="s">
        <v>1007</v>
      </c>
      <c r="B175" t="s">
        <v>906</v>
      </c>
      <c r="C175" t="s">
        <v>707</v>
      </c>
      <c r="D175" t="s">
        <v>27</v>
      </c>
      <c r="E175" t="s">
        <v>28</v>
      </c>
      <c r="F175">
        <v>543</v>
      </c>
      <c r="G175">
        <v>0.1583</v>
      </c>
      <c r="H175">
        <v>0.28649999999999998</v>
      </c>
      <c r="I175">
        <v>22.836099999999998</v>
      </c>
      <c r="J175">
        <v>124</v>
      </c>
      <c r="K175">
        <v>0.13789999999999999</v>
      </c>
      <c r="L175">
        <v>0</v>
      </c>
      <c r="M175">
        <v>0</v>
      </c>
      <c r="N175">
        <v>368</v>
      </c>
      <c r="O175">
        <v>139</v>
      </c>
      <c r="P175">
        <v>506</v>
      </c>
      <c r="Q175">
        <v>0.78129999999999999</v>
      </c>
      <c r="R175">
        <v>96</v>
      </c>
      <c r="S175">
        <v>96</v>
      </c>
      <c r="T175">
        <v>100</v>
      </c>
      <c r="U175">
        <v>0.73509999999999998</v>
      </c>
      <c r="V175">
        <v>89.855099999999993</v>
      </c>
      <c r="W175">
        <v>124</v>
      </c>
      <c r="X175">
        <v>138</v>
      </c>
      <c r="Y175">
        <v>9.0800000000000006E-2</v>
      </c>
      <c r="Z175">
        <v>0</v>
      </c>
      <c r="AA175">
        <v>0</v>
      </c>
      <c r="AB175">
        <v>37</v>
      </c>
    </row>
    <row r="176" spans="1:28" x14ac:dyDescent="0.35">
      <c r="A176" t="s">
        <v>1008</v>
      </c>
      <c r="B176" t="s">
        <v>906</v>
      </c>
      <c r="C176" t="s">
        <v>719</v>
      </c>
      <c r="D176" t="s">
        <v>27</v>
      </c>
      <c r="E176" t="s">
        <v>28</v>
      </c>
      <c r="F176">
        <v>540</v>
      </c>
      <c r="G176">
        <v>0.16109999999999999</v>
      </c>
      <c r="H176">
        <v>0.27960000000000002</v>
      </c>
      <c r="I176">
        <v>21.851900000000001</v>
      </c>
      <c r="J176">
        <v>118</v>
      </c>
      <c r="K176">
        <v>0.1376</v>
      </c>
      <c r="L176">
        <v>0</v>
      </c>
      <c r="M176">
        <v>0</v>
      </c>
      <c r="N176">
        <v>368</v>
      </c>
      <c r="O176">
        <v>136</v>
      </c>
      <c r="P176">
        <v>503</v>
      </c>
      <c r="Q176">
        <v>0.76490000000000002</v>
      </c>
      <c r="R176">
        <v>95</v>
      </c>
      <c r="S176">
        <v>95</v>
      </c>
      <c r="T176">
        <v>100</v>
      </c>
      <c r="U176">
        <v>0.71789999999999998</v>
      </c>
      <c r="V176">
        <v>87.407399999999996</v>
      </c>
      <c r="W176">
        <v>118</v>
      </c>
      <c r="X176">
        <v>135</v>
      </c>
      <c r="Y176">
        <v>9.2700000000000005E-2</v>
      </c>
      <c r="Z176">
        <v>0</v>
      </c>
      <c r="AA176">
        <v>0</v>
      </c>
      <c r="AB176">
        <v>37</v>
      </c>
    </row>
    <row r="177" spans="1:28" x14ac:dyDescent="0.35">
      <c r="A177" t="s">
        <v>1009</v>
      </c>
      <c r="B177" t="s">
        <v>906</v>
      </c>
      <c r="C177" t="s">
        <v>709</v>
      </c>
      <c r="D177" t="s">
        <v>27</v>
      </c>
      <c r="E177" t="s">
        <v>28</v>
      </c>
      <c r="F177">
        <v>540</v>
      </c>
      <c r="G177">
        <v>0.16109999999999999</v>
      </c>
      <c r="H177">
        <v>0.27960000000000002</v>
      </c>
      <c r="I177">
        <v>21.851900000000001</v>
      </c>
      <c r="J177">
        <v>118</v>
      </c>
      <c r="K177">
        <v>0.1376</v>
      </c>
      <c r="L177">
        <v>0</v>
      </c>
      <c r="M177">
        <v>0</v>
      </c>
      <c r="N177">
        <v>368</v>
      </c>
      <c r="O177">
        <v>136</v>
      </c>
      <c r="P177">
        <v>503</v>
      </c>
      <c r="Q177">
        <v>0.76490000000000002</v>
      </c>
      <c r="R177">
        <v>95</v>
      </c>
      <c r="S177">
        <v>95</v>
      </c>
      <c r="T177">
        <v>100</v>
      </c>
      <c r="U177">
        <v>0.71789999999999998</v>
      </c>
      <c r="V177">
        <v>87.407399999999996</v>
      </c>
      <c r="W177">
        <v>118</v>
      </c>
      <c r="X177">
        <v>135</v>
      </c>
      <c r="Y177">
        <v>9.2700000000000005E-2</v>
      </c>
      <c r="Z177">
        <v>0</v>
      </c>
      <c r="AA177">
        <v>0</v>
      </c>
      <c r="AB177">
        <v>37</v>
      </c>
    </row>
    <row r="178" spans="1:28" x14ac:dyDescent="0.35">
      <c r="A178" t="s">
        <v>1010</v>
      </c>
      <c r="B178" t="s">
        <v>906</v>
      </c>
      <c r="C178" t="s">
        <v>711</v>
      </c>
      <c r="D178" t="s">
        <v>27</v>
      </c>
      <c r="E178" t="s">
        <v>28</v>
      </c>
      <c r="F178">
        <v>539</v>
      </c>
      <c r="G178">
        <v>0.16109999999999999</v>
      </c>
      <c r="H178">
        <v>0.28320000000000001</v>
      </c>
      <c r="I178">
        <v>21.892399999999999</v>
      </c>
      <c r="J178">
        <v>118</v>
      </c>
      <c r="K178">
        <v>0.1381</v>
      </c>
      <c r="L178">
        <v>0</v>
      </c>
      <c r="M178">
        <v>0</v>
      </c>
      <c r="N178">
        <v>368</v>
      </c>
      <c r="O178">
        <v>135</v>
      </c>
      <c r="P178">
        <v>502</v>
      </c>
      <c r="Q178">
        <v>0.78310000000000002</v>
      </c>
      <c r="R178">
        <v>95</v>
      </c>
      <c r="S178">
        <v>95</v>
      </c>
      <c r="T178">
        <v>100</v>
      </c>
      <c r="U178">
        <v>0.73409999999999997</v>
      </c>
      <c r="V178">
        <v>88.059700000000007</v>
      </c>
      <c r="W178">
        <v>118</v>
      </c>
      <c r="X178">
        <v>134</v>
      </c>
      <c r="Y178">
        <v>9.2700000000000005E-2</v>
      </c>
      <c r="Z178">
        <v>0</v>
      </c>
      <c r="AA178">
        <v>0</v>
      </c>
      <c r="AB178">
        <v>37</v>
      </c>
    </row>
    <row r="179" spans="1:28" x14ac:dyDescent="0.35">
      <c r="A179" t="s">
        <v>1011</v>
      </c>
      <c r="B179" t="s">
        <v>906</v>
      </c>
      <c r="C179" t="s">
        <v>713</v>
      </c>
      <c r="D179" t="s">
        <v>27</v>
      </c>
      <c r="E179" t="s">
        <v>28</v>
      </c>
      <c r="F179">
        <v>540</v>
      </c>
      <c r="G179">
        <v>0.16109999999999999</v>
      </c>
      <c r="H179">
        <v>0.27960000000000002</v>
      </c>
      <c r="I179">
        <v>21.851900000000001</v>
      </c>
      <c r="J179">
        <v>118</v>
      </c>
      <c r="K179">
        <v>0.1376</v>
      </c>
      <c r="L179">
        <v>0</v>
      </c>
      <c r="M179">
        <v>0</v>
      </c>
      <c r="N179">
        <v>368</v>
      </c>
      <c r="O179">
        <v>136</v>
      </c>
      <c r="P179">
        <v>503</v>
      </c>
      <c r="Q179">
        <v>0.76490000000000002</v>
      </c>
      <c r="R179">
        <v>95</v>
      </c>
      <c r="S179">
        <v>95</v>
      </c>
      <c r="T179">
        <v>100</v>
      </c>
      <c r="U179">
        <v>0.71789999999999998</v>
      </c>
      <c r="V179">
        <v>87.407399999999996</v>
      </c>
      <c r="W179">
        <v>118</v>
      </c>
      <c r="X179">
        <v>135</v>
      </c>
      <c r="Y179">
        <v>9.2700000000000005E-2</v>
      </c>
      <c r="Z179">
        <v>0</v>
      </c>
      <c r="AA179">
        <v>0</v>
      </c>
      <c r="AB179">
        <v>37</v>
      </c>
    </row>
    <row r="180" spans="1:28" x14ac:dyDescent="0.35">
      <c r="A180" t="s">
        <v>1012</v>
      </c>
      <c r="B180" t="s">
        <v>906</v>
      </c>
      <c r="C180" t="s">
        <v>715</v>
      </c>
      <c r="D180" t="s">
        <v>27</v>
      </c>
      <c r="E180" t="s">
        <v>28</v>
      </c>
      <c r="F180">
        <v>540</v>
      </c>
      <c r="G180">
        <v>0.16109999999999999</v>
      </c>
      <c r="H180">
        <v>0.27960000000000002</v>
      </c>
      <c r="I180">
        <v>21.851900000000001</v>
      </c>
      <c r="J180">
        <v>118</v>
      </c>
      <c r="K180">
        <v>0.1376</v>
      </c>
      <c r="L180">
        <v>0</v>
      </c>
      <c r="M180">
        <v>0</v>
      </c>
      <c r="N180">
        <v>368</v>
      </c>
      <c r="O180">
        <v>136</v>
      </c>
      <c r="P180">
        <v>503</v>
      </c>
      <c r="Q180">
        <v>0.76490000000000002</v>
      </c>
      <c r="R180">
        <v>95</v>
      </c>
      <c r="S180">
        <v>95</v>
      </c>
      <c r="T180">
        <v>100</v>
      </c>
      <c r="U180">
        <v>0.71789999999999998</v>
      </c>
      <c r="V180">
        <v>87.407399999999996</v>
      </c>
      <c r="W180">
        <v>118</v>
      </c>
      <c r="X180">
        <v>135</v>
      </c>
      <c r="Y180">
        <v>9.2700000000000005E-2</v>
      </c>
      <c r="Z180">
        <v>0</v>
      </c>
      <c r="AA180">
        <v>0</v>
      </c>
      <c r="AB180">
        <v>37</v>
      </c>
    </row>
    <row r="181" spans="1:28" x14ac:dyDescent="0.35">
      <c r="A181" t="s">
        <v>1013</v>
      </c>
      <c r="B181" t="s">
        <v>906</v>
      </c>
      <c r="C181" t="s">
        <v>717</v>
      </c>
      <c r="D181" t="s">
        <v>27</v>
      </c>
      <c r="E181" t="s">
        <v>28</v>
      </c>
      <c r="F181">
        <v>540</v>
      </c>
      <c r="G181">
        <v>0.16109999999999999</v>
      </c>
      <c r="H181">
        <v>0.27960000000000002</v>
      </c>
      <c r="I181">
        <v>21.851900000000001</v>
      </c>
      <c r="J181">
        <v>118</v>
      </c>
      <c r="K181">
        <v>0.1376</v>
      </c>
      <c r="L181">
        <v>0</v>
      </c>
      <c r="M181">
        <v>0</v>
      </c>
      <c r="N181">
        <v>368</v>
      </c>
      <c r="O181">
        <v>136</v>
      </c>
      <c r="P181">
        <v>503</v>
      </c>
      <c r="Q181">
        <v>0.76490000000000002</v>
      </c>
      <c r="R181">
        <v>95</v>
      </c>
      <c r="S181">
        <v>95</v>
      </c>
      <c r="T181">
        <v>100</v>
      </c>
      <c r="U181">
        <v>0.71789999999999998</v>
      </c>
      <c r="V181">
        <v>87.407399999999996</v>
      </c>
      <c r="W181">
        <v>118</v>
      </c>
      <c r="X181">
        <v>135</v>
      </c>
      <c r="Y181">
        <v>9.2700000000000005E-2</v>
      </c>
      <c r="Z181">
        <v>0</v>
      </c>
      <c r="AA181">
        <v>0</v>
      </c>
      <c r="AB181">
        <v>37</v>
      </c>
    </row>
    <row r="182" spans="1:28" x14ac:dyDescent="0.35">
      <c r="A182" t="s">
        <v>1020</v>
      </c>
      <c r="B182" t="s">
        <v>1021</v>
      </c>
      <c r="C182" t="s">
        <v>365</v>
      </c>
      <c r="D182" t="s">
        <v>27</v>
      </c>
      <c r="E182" t="s">
        <v>366</v>
      </c>
      <c r="F182">
        <v>519</v>
      </c>
      <c r="G182">
        <v>0.1731</v>
      </c>
      <c r="H182">
        <v>0.2465</v>
      </c>
      <c r="I182">
        <v>15.0289</v>
      </c>
      <c r="J182">
        <v>78</v>
      </c>
      <c r="K182">
        <v>0.1658</v>
      </c>
      <c r="L182">
        <v>1.6304000000000001</v>
      </c>
      <c r="M182">
        <v>6</v>
      </c>
      <c r="N182">
        <v>368</v>
      </c>
      <c r="O182">
        <v>115</v>
      </c>
      <c r="P182">
        <v>482</v>
      </c>
      <c r="Q182">
        <v>0.58050000000000002</v>
      </c>
      <c r="R182">
        <v>72</v>
      </c>
      <c r="S182">
        <v>72</v>
      </c>
      <c r="T182">
        <v>100</v>
      </c>
      <c r="U182">
        <v>0.55369999999999997</v>
      </c>
      <c r="V182">
        <v>63.157899999999998</v>
      </c>
      <c r="W182">
        <v>72</v>
      </c>
      <c r="X182">
        <v>114</v>
      </c>
      <c r="Y182">
        <v>0.10249999999999999</v>
      </c>
      <c r="Z182">
        <v>0</v>
      </c>
      <c r="AA182">
        <v>0</v>
      </c>
      <c r="AB182">
        <v>37</v>
      </c>
    </row>
    <row r="183" spans="1:28" x14ac:dyDescent="0.35">
      <c r="A183" t="s">
        <v>1040</v>
      </c>
      <c r="B183" t="s">
        <v>1018</v>
      </c>
      <c r="C183" t="s">
        <v>92</v>
      </c>
      <c r="D183" t="s">
        <v>27</v>
      </c>
      <c r="E183" t="s">
        <v>28</v>
      </c>
      <c r="F183">
        <v>531</v>
      </c>
      <c r="G183">
        <v>0.1583</v>
      </c>
      <c r="H183">
        <v>0.25619999999999998</v>
      </c>
      <c r="I183">
        <v>17.137499999999999</v>
      </c>
      <c r="J183">
        <v>91</v>
      </c>
      <c r="K183">
        <v>0.13639999999999999</v>
      </c>
      <c r="L183">
        <v>0</v>
      </c>
      <c r="M183">
        <v>0</v>
      </c>
      <c r="N183">
        <v>366</v>
      </c>
      <c r="O183">
        <v>129</v>
      </c>
      <c r="P183">
        <v>494</v>
      </c>
      <c r="Q183">
        <v>0.68730000000000002</v>
      </c>
      <c r="R183">
        <v>83</v>
      </c>
      <c r="S183">
        <v>83</v>
      </c>
      <c r="T183">
        <v>100</v>
      </c>
      <c r="U183">
        <v>0.64470000000000005</v>
      </c>
      <c r="V183">
        <v>71.093800000000002</v>
      </c>
      <c r="W183">
        <v>91</v>
      </c>
      <c r="X183">
        <v>128</v>
      </c>
      <c r="Y183">
        <v>9.8000000000000004E-2</v>
      </c>
      <c r="Z183">
        <v>0</v>
      </c>
      <c r="AA183">
        <v>0</v>
      </c>
      <c r="AB183">
        <v>37</v>
      </c>
    </row>
    <row r="184" spans="1:28" x14ac:dyDescent="0.35">
      <c r="A184" t="s">
        <v>1064</v>
      </c>
      <c r="B184" t="s">
        <v>906</v>
      </c>
      <c r="C184" t="s">
        <v>1065</v>
      </c>
      <c r="D184" t="s">
        <v>27</v>
      </c>
      <c r="E184" t="s">
        <v>1066</v>
      </c>
      <c r="F184">
        <v>507</v>
      </c>
      <c r="G184">
        <v>0.1424</v>
      </c>
      <c r="H184">
        <v>0.24940000000000001</v>
      </c>
      <c r="I184">
        <v>17.7515</v>
      </c>
      <c r="J184">
        <v>90</v>
      </c>
      <c r="K184">
        <v>0.13619999999999999</v>
      </c>
      <c r="L184">
        <v>0</v>
      </c>
      <c r="M184">
        <v>0</v>
      </c>
      <c r="N184">
        <v>368</v>
      </c>
      <c r="O184">
        <v>103</v>
      </c>
      <c r="P184">
        <v>470</v>
      </c>
      <c r="Q184">
        <v>0.71779999999999999</v>
      </c>
      <c r="R184">
        <v>90</v>
      </c>
      <c r="S184">
        <v>90</v>
      </c>
      <c r="T184">
        <v>100</v>
      </c>
      <c r="U184">
        <v>0.71130000000000004</v>
      </c>
      <c r="V184">
        <v>88.235299999999995</v>
      </c>
      <c r="W184">
        <v>90</v>
      </c>
      <c r="X184">
        <v>102</v>
      </c>
      <c r="Y184">
        <v>0.1022</v>
      </c>
      <c r="Z184">
        <v>0</v>
      </c>
      <c r="AA184">
        <v>0</v>
      </c>
      <c r="AB184">
        <v>37</v>
      </c>
    </row>
    <row r="185" spans="1:28" x14ac:dyDescent="0.35">
      <c r="A185" t="s">
        <v>1067</v>
      </c>
      <c r="B185" t="s">
        <v>906</v>
      </c>
      <c r="C185" t="s">
        <v>1068</v>
      </c>
      <c r="D185" t="s">
        <v>27</v>
      </c>
      <c r="E185" t="s">
        <v>28</v>
      </c>
      <c r="F185">
        <v>611</v>
      </c>
      <c r="G185">
        <v>0.18229999999999999</v>
      </c>
      <c r="H185">
        <v>0.23499999999999999</v>
      </c>
      <c r="I185">
        <v>10.9656</v>
      </c>
      <c r="J185">
        <v>67</v>
      </c>
      <c r="K185">
        <v>0.13100000000000001</v>
      </c>
      <c r="L185">
        <v>0</v>
      </c>
      <c r="M185">
        <v>0</v>
      </c>
      <c r="N185">
        <v>368</v>
      </c>
      <c r="O185">
        <v>207</v>
      </c>
      <c r="P185">
        <v>574</v>
      </c>
      <c r="Q185">
        <v>0.5171</v>
      </c>
      <c r="R185">
        <v>50</v>
      </c>
      <c r="S185">
        <v>50</v>
      </c>
      <c r="T185">
        <v>100</v>
      </c>
      <c r="U185">
        <v>0.4476</v>
      </c>
      <c r="V185">
        <v>32.524299999999997</v>
      </c>
      <c r="W185">
        <v>67</v>
      </c>
      <c r="X185">
        <v>206</v>
      </c>
      <c r="Y185">
        <v>8.6199999999999999E-2</v>
      </c>
      <c r="Z185">
        <v>0</v>
      </c>
      <c r="AA185">
        <v>0</v>
      </c>
      <c r="AB185">
        <v>37</v>
      </c>
    </row>
    <row r="186" spans="1:28" x14ac:dyDescent="0.35">
      <c r="A186" t="s">
        <v>1069</v>
      </c>
      <c r="B186" t="s">
        <v>906</v>
      </c>
      <c r="C186" t="s">
        <v>1070</v>
      </c>
      <c r="D186" t="s">
        <v>27</v>
      </c>
      <c r="E186" t="s">
        <v>1071</v>
      </c>
      <c r="F186">
        <v>410</v>
      </c>
      <c r="G186">
        <v>8.8800000000000004E-2</v>
      </c>
      <c r="H186">
        <v>0.11310000000000001</v>
      </c>
      <c r="I186">
        <v>0</v>
      </c>
      <c r="J186">
        <v>0</v>
      </c>
      <c r="K186">
        <v>0.1149</v>
      </c>
      <c r="L186">
        <v>0</v>
      </c>
      <c r="M186">
        <v>0</v>
      </c>
      <c r="N186">
        <v>368</v>
      </c>
      <c r="O186">
        <v>6</v>
      </c>
      <c r="P186">
        <v>373</v>
      </c>
      <c r="Q186" t="s">
        <v>5</v>
      </c>
      <c r="R186" t="s">
        <v>5</v>
      </c>
      <c r="S186" t="s">
        <v>5</v>
      </c>
      <c r="T186" t="s">
        <v>5</v>
      </c>
      <c r="U186">
        <v>3.7100000000000001E-2</v>
      </c>
      <c r="V186">
        <v>0</v>
      </c>
      <c r="W186">
        <v>0</v>
      </c>
      <c r="X186">
        <v>5</v>
      </c>
      <c r="Y186">
        <v>0.1056</v>
      </c>
      <c r="Z186">
        <v>0</v>
      </c>
      <c r="AA186">
        <v>0</v>
      </c>
      <c r="AB186">
        <v>37</v>
      </c>
    </row>
    <row r="187" spans="1:28" x14ac:dyDescent="0.35">
      <c r="A187" t="s">
        <v>1072</v>
      </c>
      <c r="B187" t="s">
        <v>906</v>
      </c>
      <c r="C187" t="s">
        <v>1073</v>
      </c>
      <c r="D187" t="s">
        <v>27</v>
      </c>
      <c r="E187" t="s">
        <v>28</v>
      </c>
      <c r="F187">
        <v>410</v>
      </c>
      <c r="G187">
        <v>9.0899999999999995E-2</v>
      </c>
      <c r="H187">
        <v>0.121</v>
      </c>
      <c r="I187">
        <v>0</v>
      </c>
      <c r="J187">
        <v>0</v>
      </c>
      <c r="K187">
        <v>0.12570000000000001</v>
      </c>
      <c r="L187">
        <v>0</v>
      </c>
      <c r="M187">
        <v>0</v>
      </c>
      <c r="N187">
        <v>368</v>
      </c>
      <c r="O187">
        <v>6</v>
      </c>
      <c r="P187">
        <v>373</v>
      </c>
      <c r="Q187" t="s">
        <v>5</v>
      </c>
      <c r="R187" t="s">
        <v>5</v>
      </c>
      <c r="S187" t="s">
        <v>5</v>
      </c>
      <c r="T187" t="s">
        <v>5</v>
      </c>
      <c r="U187">
        <v>3.32E-2</v>
      </c>
      <c r="V187">
        <v>0</v>
      </c>
      <c r="W187">
        <v>0</v>
      </c>
      <c r="X187">
        <v>5</v>
      </c>
      <c r="Y187">
        <v>8.6199999999999999E-2</v>
      </c>
      <c r="Z187">
        <v>0</v>
      </c>
      <c r="AA187">
        <v>0</v>
      </c>
      <c r="AB187">
        <v>37</v>
      </c>
    </row>
    <row r="188" spans="1:28" x14ac:dyDescent="0.35">
      <c r="A188" t="s">
        <v>1074</v>
      </c>
      <c r="B188" t="s">
        <v>734</v>
      </c>
      <c r="C188" t="s">
        <v>409</v>
      </c>
      <c r="D188" t="s">
        <v>27</v>
      </c>
      <c r="E188" t="s">
        <v>410</v>
      </c>
      <c r="F188">
        <v>518</v>
      </c>
      <c r="G188">
        <v>0.1852</v>
      </c>
      <c r="H188">
        <v>0.28050000000000003</v>
      </c>
      <c r="I188">
        <v>21.235499999999998</v>
      </c>
      <c r="J188">
        <v>110</v>
      </c>
      <c r="K188">
        <v>0.17</v>
      </c>
      <c r="L188">
        <v>1.6304000000000001</v>
      </c>
      <c r="M188">
        <v>6</v>
      </c>
      <c r="N188">
        <v>368</v>
      </c>
      <c r="O188">
        <v>114</v>
      </c>
      <c r="P188">
        <v>481</v>
      </c>
      <c r="Q188">
        <v>0.71599999999999997</v>
      </c>
      <c r="R188">
        <v>94</v>
      </c>
      <c r="S188">
        <v>94</v>
      </c>
      <c r="T188">
        <v>100</v>
      </c>
      <c r="U188">
        <v>0.69430000000000003</v>
      </c>
      <c r="V188">
        <v>92.035399999999996</v>
      </c>
      <c r="W188">
        <v>104</v>
      </c>
      <c r="X188">
        <v>113</v>
      </c>
      <c r="Y188">
        <v>0.1153</v>
      </c>
      <c r="Z188">
        <v>0</v>
      </c>
      <c r="AA188">
        <v>0</v>
      </c>
      <c r="AB188">
        <v>37</v>
      </c>
    </row>
    <row r="189" spans="1:28" x14ac:dyDescent="0.35">
      <c r="A189" t="s">
        <v>1075</v>
      </c>
      <c r="B189" t="s">
        <v>906</v>
      </c>
      <c r="C189" t="s">
        <v>1076</v>
      </c>
      <c r="D189" t="s">
        <v>27</v>
      </c>
      <c r="E189" t="s">
        <v>1422</v>
      </c>
      <c r="F189">
        <v>542</v>
      </c>
      <c r="G189">
        <v>0.18229999999999999</v>
      </c>
      <c r="H189">
        <v>0.28960000000000002</v>
      </c>
      <c r="I189">
        <v>21.7712</v>
      </c>
      <c r="J189">
        <v>118</v>
      </c>
      <c r="K189">
        <v>0.14879999999999999</v>
      </c>
      <c r="L189">
        <v>0</v>
      </c>
      <c r="M189">
        <v>0</v>
      </c>
      <c r="N189">
        <v>366</v>
      </c>
      <c r="O189">
        <v>140</v>
      </c>
      <c r="P189">
        <v>505</v>
      </c>
      <c r="Q189">
        <v>0.75419999999999998</v>
      </c>
      <c r="R189">
        <v>89</v>
      </c>
      <c r="S189">
        <v>89</v>
      </c>
      <c r="T189">
        <v>100</v>
      </c>
      <c r="U189">
        <v>0.71140000000000003</v>
      </c>
      <c r="V189">
        <v>84.892099999999999</v>
      </c>
      <c r="W189">
        <v>118</v>
      </c>
      <c r="X189">
        <v>139</v>
      </c>
      <c r="Y189">
        <v>9.8100000000000007E-2</v>
      </c>
      <c r="Z189">
        <v>0</v>
      </c>
      <c r="AA189">
        <v>0</v>
      </c>
      <c r="AB189">
        <v>37</v>
      </c>
    </row>
    <row r="190" spans="1:28" x14ac:dyDescent="0.35">
      <c r="A190" t="s">
        <v>1077</v>
      </c>
      <c r="B190" t="s">
        <v>906</v>
      </c>
      <c r="C190" t="s">
        <v>1078</v>
      </c>
      <c r="D190" t="s">
        <v>27</v>
      </c>
      <c r="E190" t="s">
        <v>1066</v>
      </c>
      <c r="F190">
        <v>536</v>
      </c>
      <c r="G190">
        <v>0.17019999999999999</v>
      </c>
      <c r="H190">
        <v>0.2747</v>
      </c>
      <c r="I190">
        <v>19.962700000000002</v>
      </c>
      <c r="J190">
        <v>107</v>
      </c>
      <c r="K190">
        <v>0.14019999999999999</v>
      </c>
      <c r="L190">
        <v>0</v>
      </c>
      <c r="M190">
        <v>0</v>
      </c>
      <c r="N190">
        <v>368</v>
      </c>
      <c r="O190">
        <v>132</v>
      </c>
      <c r="P190">
        <v>499</v>
      </c>
      <c r="Q190">
        <v>0.73870000000000002</v>
      </c>
      <c r="R190">
        <v>95</v>
      </c>
      <c r="S190">
        <v>95</v>
      </c>
      <c r="T190">
        <v>100</v>
      </c>
      <c r="U190">
        <v>0.68769999999999998</v>
      </c>
      <c r="V190">
        <v>81.679400000000001</v>
      </c>
      <c r="W190">
        <v>107</v>
      </c>
      <c r="X190">
        <v>131</v>
      </c>
      <c r="Y190">
        <v>0.1497</v>
      </c>
      <c r="Z190">
        <v>0</v>
      </c>
      <c r="AA190">
        <v>0</v>
      </c>
      <c r="AB190">
        <v>37</v>
      </c>
    </row>
    <row r="191" spans="1:28" x14ac:dyDescent="0.35">
      <c r="A191" t="s">
        <v>1079</v>
      </c>
      <c r="B191" t="s">
        <v>906</v>
      </c>
      <c r="C191" t="s">
        <v>1080</v>
      </c>
      <c r="D191" t="s">
        <v>27</v>
      </c>
      <c r="E191" t="s">
        <v>1081</v>
      </c>
      <c r="F191">
        <v>374</v>
      </c>
      <c r="G191">
        <v>0.1807</v>
      </c>
      <c r="H191">
        <v>0.24690000000000001</v>
      </c>
      <c r="I191">
        <v>16.0428</v>
      </c>
      <c r="J191">
        <v>60</v>
      </c>
      <c r="K191">
        <v>0.14599999999999999</v>
      </c>
      <c r="L191">
        <v>0.41149999999999998</v>
      </c>
      <c r="M191">
        <v>1</v>
      </c>
      <c r="N191">
        <v>243</v>
      </c>
      <c r="O191">
        <v>95</v>
      </c>
      <c r="P191">
        <v>337</v>
      </c>
      <c r="Q191">
        <v>0.56559999999999999</v>
      </c>
      <c r="R191">
        <v>62.765999999999998</v>
      </c>
      <c r="S191">
        <v>59</v>
      </c>
      <c r="T191">
        <v>94</v>
      </c>
      <c r="U191">
        <v>0.56559999999999999</v>
      </c>
      <c r="V191">
        <v>62.765999999999998</v>
      </c>
      <c r="W191">
        <v>59</v>
      </c>
      <c r="X191">
        <v>94</v>
      </c>
      <c r="Y191">
        <v>0.1003</v>
      </c>
      <c r="Z191">
        <v>0</v>
      </c>
      <c r="AA191">
        <v>0</v>
      </c>
      <c r="AB191">
        <v>37</v>
      </c>
    </row>
    <row r="192" spans="1:28" x14ac:dyDescent="0.35">
      <c r="A192" t="s">
        <v>1084</v>
      </c>
      <c r="B192" t="s">
        <v>906</v>
      </c>
      <c r="C192" t="s">
        <v>1085</v>
      </c>
      <c r="D192" t="s">
        <v>27</v>
      </c>
      <c r="E192" t="s">
        <v>166</v>
      </c>
      <c r="F192">
        <v>410</v>
      </c>
      <c r="G192">
        <v>0.107</v>
      </c>
      <c r="H192">
        <v>0.13020000000000001</v>
      </c>
      <c r="I192">
        <v>0</v>
      </c>
      <c r="J192">
        <v>0</v>
      </c>
      <c r="K192">
        <v>0.13370000000000001</v>
      </c>
      <c r="L192">
        <v>0</v>
      </c>
      <c r="M192">
        <v>0</v>
      </c>
      <c r="N192">
        <v>368</v>
      </c>
      <c r="O192">
        <v>6</v>
      </c>
      <c r="P192">
        <v>373</v>
      </c>
      <c r="Q192" t="s">
        <v>5</v>
      </c>
      <c r="R192" t="s">
        <v>5</v>
      </c>
      <c r="S192" t="s">
        <v>5</v>
      </c>
      <c r="T192" t="s">
        <v>5</v>
      </c>
      <c r="U192">
        <v>0.1138</v>
      </c>
      <c r="V192">
        <v>0</v>
      </c>
      <c r="W192">
        <v>0</v>
      </c>
      <c r="X192">
        <v>5</v>
      </c>
      <c r="Y192">
        <v>9.7000000000000003E-2</v>
      </c>
      <c r="Z192">
        <v>0</v>
      </c>
      <c r="AA192">
        <v>0</v>
      </c>
      <c r="AB192">
        <v>37</v>
      </c>
    </row>
    <row r="193" spans="1:28" x14ac:dyDescent="0.35">
      <c r="A193" t="s">
        <v>1090</v>
      </c>
      <c r="B193" t="s">
        <v>734</v>
      </c>
      <c r="C193" t="s">
        <v>170</v>
      </c>
      <c r="D193" t="s">
        <v>27</v>
      </c>
      <c r="E193" t="s">
        <v>171</v>
      </c>
      <c r="F193">
        <v>526</v>
      </c>
      <c r="G193">
        <v>0.15540000000000001</v>
      </c>
      <c r="H193">
        <v>0.25240000000000001</v>
      </c>
      <c r="I193">
        <v>16.73</v>
      </c>
      <c r="J193">
        <v>88</v>
      </c>
      <c r="K193">
        <v>0.14879999999999999</v>
      </c>
      <c r="L193">
        <v>1.6043000000000001</v>
      </c>
      <c r="M193">
        <v>6</v>
      </c>
      <c r="N193">
        <v>374</v>
      </c>
      <c r="O193">
        <v>116</v>
      </c>
      <c r="P193">
        <v>489</v>
      </c>
      <c r="Q193">
        <v>0.66339999999999999</v>
      </c>
      <c r="R193">
        <v>81</v>
      </c>
      <c r="S193">
        <v>81</v>
      </c>
      <c r="T193">
        <v>100</v>
      </c>
      <c r="U193">
        <v>0.63700000000000001</v>
      </c>
      <c r="V193">
        <v>71.304299999999998</v>
      </c>
      <c r="W193">
        <v>82</v>
      </c>
      <c r="X193">
        <v>115</v>
      </c>
      <c r="Y193">
        <v>0.104</v>
      </c>
      <c r="Z193">
        <v>0</v>
      </c>
      <c r="AA193">
        <v>0</v>
      </c>
      <c r="AB193">
        <v>37</v>
      </c>
    </row>
    <row r="194" spans="1:28" x14ac:dyDescent="0.35">
      <c r="A194" t="s">
        <v>1098</v>
      </c>
      <c r="B194" t="s">
        <v>1099</v>
      </c>
      <c r="C194" t="s">
        <v>426</v>
      </c>
      <c r="D194" t="s">
        <v>27</v>
      </c>
      <c r="E194" t="s">
        <v>410</v>
      </c>
      <c r="F194">
        <v>518</v>
      </c>
      <c r="G194">
        <v>0.1928</v>
      </c>
      <c r="H194">
        <v>0.2833</v>
      </c>
      <c r="I194">
        <v>21.621600000000001</v>
      </c>
      <c r="J194">
        <v>112</v>
      </c>
      <c r="K194">
        <v>0.17330000000000001</v>
      </c>
      <c r="L194">
        <v>2.1739000000000002</v>
      </c>
      <c r="M194">
        <v>8</v>
      </c>
      <c r="N194">
        <v>368</v>
      </c>
      <c r="O194">
        <v>114</v>
      </c>
      <c r="P194">
        <v>481</v>
      </c>
      <c r="Q194">
        <v>0.72009999999999996</v>
      </c>
      <c r="R194">
        <v>94</v>
      </c>
      <c r="S194">
        <v>94</v>
      </c>
      <c r="T194">
        <v>100</v>
      </c>
      <c r="U194">
        <v>0.6976</v>
      </c>
      <c r="V194">
        <v>92.035399999999996</v>
      </c>
      <c r="W194">
        <v>104</v>
      </c>
      <c r="X194">
        <v>113</v>
      </c>
      <c r="Y194">
        <v>0.1124</v>
      </c>
      <c r="Z194">
        <v>0</v>
      </c>
      <c r="AA194">
        <v>0</v>
      </c>
      <c r="AB194">
        <v>37</v>
      </c>
    </row>
    <row r="195" spans="1:28" x14ac:dyDescent="0.35">
      <c r="A195" t="s">
        <v>1101</v>
      </c>
      <c r="B195" t="s">
        <v>734</v>
      </c>
      <c r="C195" t="s">
        <v>794</v>
      </c>
      <c r="D195" t="s">
        <v>27</v>
      </c>
      <c r="E195" t="s">
        <v>1422</v>
      </c>
      <c r="F195">
        <v>540</v>
      </c>
      <c r="G195">
        <v>0.17749999999999999</v>
      </c>
      <c r="H195">
        <v>0.27939999999999998</v>
      </c>
      <c r="I195">
        <v>20.7407</v>
      </c>
      <c r="J195">
        <v>112</v>
      </c>
      <c r="K195">
        <v>0.1479</v>
      </c>
      <c r="L195">
        <v>0</v>
      </c>
      <c r="M195">
        <v>0</v>
      </c>
      <c r="N195">
        <v>368</v>
      </c>
      <c r="O195">
        <v>136</v>
      </c>
      <c r="P195">
        <v>503</v>
      </c>
      <c r="Q195">
        <v>0.73360000000000003</v>
      </c>
      <c r="R195">
        <v>93</v>
      </c>
      <c r="S195">
        <v>93</v>
      </c>
      <c r="T195">
        <v>100</v>
      </c>
      <c r="U195">
        <v>0.68930000000000002</v>
      </c>
      <c r="V195">
        <v>82.962999999999994</v>
      </c>
      <c r="W195">
        <v>112</v>
      </c>
      <c r="X195">
        <v>135</v>
      </c>
      <c r="Y195">
        <v>9.2200000000000004E-2</v>
      </c>
      <c r="Z195">
        <v>0</v>
      </c>
      <c r="AA195">
        <v>0</v>
      </c>
      <c r="AB195">
        <v>37</v>
      </c>
    </row>
    <row r="196" spans="1:28" x14ac:dyDescent="0.35">
      <c r="A196" t="s">
        <v>1107</v>
      </c>
      <c r="B196" t="s">
        <v>333</v>
      </c>
      <c r="C196" t="s">
        <v>1108</v>
      </c>
      <c r="D196" t="s">
        <v>27</v>
      </c>
      <c r="E196" t="s">
        <v>1109</v>
      </c>
      <c r="F196">
        <v>515</v>
      </c>
      <c r="G196">
        <v>0.1671</v>
      </c>
      <c r="H196">
        <v>0.24460000000000001</v>
      </c>
      <c r="I196">
        <v>16.699000000000002</v>
      </c>
      <c r="J196">
        <v>86</v>
      </c>
      <c r="K196">
        <v>0.17050000000000001</v>
      </c>
      <c r="L196">
        <v>6.25</v>
      </c>
      <c r="M196">
        <v>23</v>
      </c>
      <c r="N196">
        <v>368</v>
      </c>
      <c r="O196">
        <v>111</v>
      </c>
      <c r="P196">
        <v>478</v>
      </c>
      <c r="Q196">
        <v>0.55679999999999996</v>
      </c>
      <c r="R196">
        <v>63</v>
      </c>
      <c r="S196">
        <v>63</v>
      </c>
      <c r="T196">
        <v>100</v>
      </c>
      <c r="U196">
        <v>0.54210000000000003</v>
      </c>
      <c r="V196">
        <v>57.2727</v>
      </c>
      <c r="W196">
        <v>63</v>
      </c>
      <c r="X196">
        <v>110</v>
      </c>
      <c r="Y196">
        <v>9.7000000000000003E-2</v>
      </c>
      <c r="Z196">
        <v>0</v>
      </c>
      <c r="AA196">
        <v>0</v>
      </c>
      <c r="AB196">
        <v>37</v>
      </c>
    </row>
    <row r="197" spans="1:28" x14ac:dyDescent="0.35">
      <c r="A197" t="s">
        <v>1110</v>
      </c>
      <c r="B197" t="s">
        <v>906</v>
      </c>
      <c r="C197" t="s">
        <v>1111</v>
      </c>
      <c r="D197" t="s">
        <v>27</v>
      </c>
      <c r="E197" t="s">
        <v>366</v>
      </c>
      <c r="F197">
        <v>519</v>
      </c>
      <c r="G197">
        <v>0.1852</v>
      </c>
      <c r="H197">
        <v>0.25059999999999999</v>
      </c>
      <c r="I197">
        <v>15.0289</v>
      </c>
      <c r="J197">
        <v>78</v>
      </c>
      <c r="K197">
        <v>0.17730000000000001</v>
      </c>
      <c r="L197">
        <v>4.3478000000000003</v>
      </c>
      <c r="M197">
        <v>16</v>
      </c>
      <c r="N197">
        <v>368</v>
      </c>
      <c r="O197">
        <v>115</v>
      </c>
      <c r="P197">
        <v>482</v>
      </c>
      <c r="Q197">
        <v>0.56469999999999998</v>
      </c>
      <c r="R197">
        <v>62</v>
      </c>
      <c r="S197">
        <v>62</v>
      </c>
      <c r="T197">
        <v>100</v>
      </c>
      <c r="U197">
        <v>0.53569999999999995</v>
      </c>
      <c r="V197">
        <v>54.386000000000003</v>
      </c>
      <c r="W197">
        <v>62</v>
      </c>
      <c r="X197">
        <v>114</v>
      </c>
      <c r="Y197">
        <v>0.1012</v>
      </c>
      <c r="Z197">
        <v>0</v>
      </c>
      <c r="AA197">
        <v>0</v>
      </c>
      <c r="AB197">
        <v>37</v>
      </c>
    </row>
    <row r="198" spans="1:28" x14ac:dyDescent="0.35">
      <c r="A198" t="s">
        <v>1112</v>
      </c>
      <c r="B198" t="s">
        <v>906</v>
      </c>
      <c r="C198" t="s">
        <v>1113</v>
      </c>
      <c r="D198" t="s">
        <v>27</v>
      </c>
      <c r="E198" t="s">
        <v>1422</v>
      </c>
      <c r="F198">
        <v>514</v>
      </c>
      <c r="G198">
        <v>0.1643</v>
      </c>
      <c r="H198">
        <v>0.22409999999999999</v>
      </c>
      <c r="I198">
        <v>11.4786</v>
      </c>
      <c r="J198">
        <v>59</v>
      </c>
      <c r="K198">
        <v>0.14330000000000001</v>
      </c>
      <c r="L198">
        <v>0</v>
      </c>
      <c r="M198">
        <v>0</v>
      </c>
      <c r="N198">
        <v>368</v>
      </c>
      <c r="O198">
        <v>110</v>
      </c>
      <c r="P198">
        <v>477</v>
      </c>
      <c r="Q198">
        <v>0.55820000000000003</v>
      </c>
      <c r="R198">
        <v>59</v>
      </c>
      <c r="S198">
        <v>59</v>
      </c>
      <c r="T198">
        <v>100</v>
      </c>
      <c r="U198">
        <v>0.54100000000000004</v>
      </c>
      <c r="V198">
        <v>54.128399999999999</v>
      </c>
      <c r="W198">
        <v>59</v>
      </c>
      <c r="X198">
        <v>109</v>
      </c>
      <c r="Y198">
        <v>9.3200000000000005E-2</v>
      </c>
      <c r="Z198">
        <v>0</v>
      </c>
      <c r="AA198">
        <v>0</v>
      </c>
      <c r="AB198">
        <v>37</v>
      </c>
    </row>
    <row r="199" spans="1:28" x14ac:dyDescent="0.35">
      <c r="A199" t="s">
        <v>1115</v>
      </c>
      <c r="B199" t="s">
        <v>734</v>
      </c>
      <c r="C199" t="s">
        <v>800</v>
      </c>
      <c r="D199" t="s">
        <v>27</v>
      </c>
      <c r="E199" t="s">
        <v>446</v>
      </c>
      <c r="F199">
        <v>551</v>
      </c>
      <c r="G199">
        <v>0.1759</v>
      </c>
      <c r="H199">
        <v>0.30080000000000001</v>
      </c>
      <c r="I199">
        <v>23.774999999999999</v>
      </c>
      <c r="J199">
        <v>131</v>
      </c>
      <c r="K199">
        <v>0.14349999999999999</v>
      </c>
      <c r="L199">
        <v>0</v>
      </c>
      <c r="M199">
        <v>0</v>
      </c>
      <c r="N199">
        <v>366</v>
      </c>
      <c r="O199">
        <v>149</v>
      </c>
      <c r="P199">
        <v>514</v>
      </c>
      <c r="Q199">
        <v>0.78110000000000002</v>
      </c>
      <c r="R199">
        <v>95</v>
      </c>
      <c r="S199">
        <v>95</v>
      </c>
      <c r="T199">
        <v>100</v>
      </c>
      <c r="U199">
        <v>0.74460000000000004</v>
      </c>
      <c r="V199">
        <v>88.513499999999993</v>
      </c>
      <c r="W199">
        <v>131</v>
      </c>
      <c r="X199">
        <v>148</v>
      </c>
      <c r="Y199">
        <v>8.14E-2</v>
      </c>
      <c r="Z199">
        <v>0</v>
      </c>
      <c r="AA199">
        <v>0</v>
      </c>
      <c r="AB199">
        <v>37</v>
      </c>
    </row>
    <row r="200" spans="1:28" x14ac:dyDescent="0.35">
      <c r="A200" t="s">
        <v>1116</v>
      </c>
      <c r="B200" t="s">
        <v>734</v>
      </c>
      <c r="C200" t="s">
        <v>803</v>
      </c>
      <c r="D200" t="s">
        <v>27</v>
      </c>
      <c r="E200" t="s">
        <v>410</v>
      </c>
      <c r="F200">
        <v>539</v>
      </c>
      <c r="G200">
        <v>0.15540000000000001</v>
      </c>
      <c r="H200">
        <v>0.24310000000000001</v>
      </c>
      <c r="I200">
        <v>16.140999999999998</v>
      </c>
      <c r="J200">
        <v>87</v>
      </c>
      <c r="K200">
        <v>0.15090000000000001</v>
      </c>
      <c r="L200">
        <v>3.2608999999999999</v>
      </c>
      <c r="M200">
        <v>12</v>
      </c>
      <c r="N200">
        <v>368</v>
      </c>
      <c r="O200">
        <v>135</v>
      </c>
      <c r="P200">
        <v>502</v>
      </c>
      <c r="Q200">
        <v>0.54449999999999998</v>
      </c>
      <c r="R200">
        <v>61</v>
      </c>
      <c r="S200">
        <v>61</v>
      </c>
      <c r="T200">
        <v>100</v>
      </c>
      <c r="U200">
        <v>0.53439999999999999</v>
      </c>
      <c r="V200">
        <v>55.970100000000002</v>
      </c>
      <c r="W200">
        <v>75</v>
      </c>
      <c r="X200">
        <v>134</v>
      </c>
      <c r="Y200">
        <v>0.1052</v>
      </c>
      <c r="Z200">
        <v>0</v>
      </c>
      <c r="AA200">
        <v>0</v>
      </c>
      <c r="AB200">
        <v>37</v>
      </c>
    </row>
    <row r="201" spans="1:28" x14ac:dyDescent="0.35">
      <c r="A201" t="s">
        <v>1117</v>
      </c>
      <c r="B201" t="s">
        <v>734</v>
      </c>
      <c r="C201" t="s">
        <v>165</v>
      </c>
      <c r="D201" t="s">
        <v>27</v>
      </c>
      <c r="E201" t="s">
        <v>166</v>
      </c>
      <c r="F201">
        <v>611</v>
      </c>
      <c r="G201">
        <v>0.1852</v>
      </c>
      <c r="H201">
        <v>0.26150000000000001</v>
      </c>
      <c r="I201">
        <v>17.5123</v>
      </c>
      <c r="J201">
        <v>107</v>
      </c>
      <c r="K201">
        <v>0.15129999999999999</v>
      </c>
      <c r="L201">
        <v>0</v>
      </c>
      <c r="M201">
        <v>0</v>
      </c>
      <c r="N201">
        <v>368</v>
      </c>
      <c r="O201">
        <v>166</v>
      </c>
      <c r="P201">
        <v>533</v>
      </c>
      <c r="Q201">
        <v>0.55410000000000004</v>
      </c>
      <c r="R201">
        <v>63</v>
      </c>
      <c r="S201">
        <v>63</v>
      </c>
      <c r="T201">
        <v>100</v>
      </c>
      <c r="U201">
        <v>0.58840000000000003</v>
      </c>
      <c r="V201">
        <v>64.848500000000001</v>
      </c>
      <c r="W201">
        <v>107</v>
      </c>
      <c r="X201">
        <v>165</v>
      </c>
      <c r="Y201">
        <v>9.0399999999999994E-2</v>
      </c>
      <c r="Z201">
        <v>0</v>
      </c>
      <c r="AA201">
        <v>0</v>
      </c>
      <c r="AB201">
        <v>78</v>
      </c>
    </row>
    <row r="202" spans="1:28" x14ac:dyDescent="0.35">
      <c r="A202" t="s">
        <v>1125</v>
      </c>
      <c r="B202" t="s">
        <v>333</v>
      </c>
      <c r="C202" t="s">
        <v>1126</v>
      </c>
      <c r="D202" t="s">
        <v>27</v>
      </c>
      <c r="E202" t="s">
        <v>1127</v>
      </c>
      <c r="F202">
        <v>539</v>
      </c>
      <c r="G202">
        <v>0.1852</v>
      </c>
      <c r="H202">
        <v>0.28720000000000001</v>
      </c>
      <c r="I202">
        <v>20.779199999999999</v>
      </c>
      <c r="J202">
        <v>112</v>
      </c>
      <c r="K202">
        <v>0.15679999999999999</v>
      </c>
      <c r="L202">
        <v>0</v>
      </c>
      <c r="M202">
        <v>0</v>
      </c>
      <c r="N202">
        <v>368</v>
      </c>
      <c r="O202">
        <v>135</v>
      </c>
      <c r="P202">
        <v>502</v>
      </c>
      <c r="Q202">
        <v>0.74139999999999995</v>
      </c>
      <c r="R202">
        <v>93</v>
      </c>
      <c r="S202">
        <v>93</v>
      </c>
      <c r="T202">
        <v>100</v>
      </c>
      <c r="U202">
        <v>0.69579999999999997</v>
      </c>
      <c r="V202">
        <v>83.582099999999997</v>
      </c>
      <c r="W202">
        <v>112</v>
      </c>
      <c r="X202">
        <v>134</v>
      </c>
      <c r="Y202">
        <v>0.104</v>
      </c>
      <c r="Z202">
        <v>0</v>
      </c>
      <c r="AA202">
        <v>0</v>
      </c>
      <c r="AB202">
        <v>37</v>
      </c>
    </row>
    <row r="203" spans="1:28" x14ac:dyDescent="0.35">
      <c r="A203" t="s">
        <v>1129</v>
      </c>
      <c r="B203" t="s">
        <v>906</v>
      </c>
      <c r="C203" t="s">
        <v>1130</v>
      </c>
      <c r="D203" t="s">
        <v>27</v>
      </c>
      <c r="E203" t="s">
        <v>1131</v>
      </c>
      <c r="F203">
        <v>511</v>
      </c>
      <c r="G203">
        <v>0.17019999999999999</v>
      </c>
      <c r="H203">
        <v>0.2379</v>
      </c>
      <c r="I203">
        <v>14.677099999999999</v>
      </c>
      <c r="J203">
        <v>75</v>
      </c>
      <c r="K203">
        <v>0.1512</v>
      </c>
      <c r="L203">
        <v>0</v>
      </c>
      <c r="M203">
        <v>0</v>
      </c>
      <c r="N203">
        <v>368</v>
      </c>
      <c r="O203">
        <v>107</v>
      </c>
      <c r="P203">
        <v>474</v>
      </c>
      <c r="Q203">
        <v>0.60129999999999995</v>
      </c>
      <c r="R203">
        <v>75</v>
      </c>
      <c r="S203">
        <v>75</v>
      </c>
      <c r="T203">
        <v>100</v>
      </c>
      <c r="U203">
        <v>0.5877</v>
      </c>
      <c r="V203">
        <v>70.7547</v>
      </c>
      <c r="W203">
        <v>75</v>
      </c>
      <c r="X203">
        <v>106</v>
      </c>
      <c r="Y203">
        <v>9.8299999999999998E-2</v>
      </c>
      <c r="Z203">
        <v>0</v>
      </c>
      <c r="AA203">
        <v>0</v>
      </c>
      <c r="AB203">
        <v>37</v>
      </c>
    </row>
    <row r="204" spans="1:28" x14ac:dyDescent="0.35">
      <c r="A204" t="s">
        <v>1132</v>
      </c>
      <c r="B204" t="s">
        <v>906</v>
      </c>
      <c r="C204" t="s">
        <v>1133</v>
      </c>
      <c r="D204" t="s">
        <v>27</v>
      </c>
      <c r="E204" t="s">
        <v>1081</v>
      </c>
      <c r="F204">
        <v>547</v>
      </c>
      <c r="G204">
        <v>0.1852</v>
      </c>
      <c r="H204">
        <v>0.30890000000000001</v>
      </c>
      <c r="I204">
        <v>24.497299999999999</v>
      </c>
      <c r="J204">
        <v>134</v>
      </c>
      <c r="K204">
        <v>0.15090000000000001</v>
      </c>
      <c r="L204">
        <v>0</v>
      </c>
      <c r="M204">
        <v>0</v>
      </c>
      <c r="N204">
        <v>368</v>
      </c>
      <c r="O204">
        <v>143</v>
      </c>
      <c r="P204">
        <v>510</v>
      </c>
      <c r="Q204">
        <v>0.81899999999999995</v>
      </c>
      <c r="R204">
        <v>96</v>
      </c>
      <c r="S204">
        <v>96</v>
      </c>
      <c r="T204">
        <v>100</v>
      </c>
      <c r="U204">
        <v>0.77569999999999995</v>
      </c>
      <c r="V204">
        <v>94.366200000000006</v>
      </c>
      <c r="W204">
        <v>134</v>
      </c>
      <c r="X204">
        <v>142</v>
      </c>
      <c r="Y204">
        <v>8.8900000000000007E-2</v>
      </c>
      <c r="Z204">
        <v>0</v>
      </c>
      <c r="AA204">
        <v>0</v>
      </c>
      <c r="AB204">
        <v>37</v>
      </c>
    </row>
    <row r="205" spans="1:28" x14ac:dyDescent="0.35">
      <c r="A205" t="s">
        <v>1143</v>
      </c>
      <c r="B205" t="s">
        <v>333</v>
      </c>
      <c r="C205" t="s">
        <v>1144</v>
      </c>
      <c r="D205" t="s">
        <v>27</v>
      </c>
      <c r="E205" t="s">
        <v>410</v>
      </c>
      <c r="F205">
        <v>518</v>
      </c>
      <c r="G205">
        <v>0.1837</v>
      </c>
      <c r="H205">
        <v>0.27389999999999998</v>
      </c>
      <c r="I205">
        <v>20.270299999999999</v>
      </c>
      <c r="J205">
        <v>105</v>
      </c>
      <c r="K205">
        <v>0.16520000000000001</v>
      </c>
      <c r="L205">
        <v>0.54349999999999998</v>
      </c>
      <c r="M205">
        <v>2</v>
      </c>
      <c r="N205">
        <v>368</v>
      </c>
      <c r="O205">
        <v>114</v>
      </c>
      <c r="P205">
        <v>481</v>
      </c>
      <c r="Q205">
        <v>0.70169999999999999</v>
      </c>
      <c r="R205">
        <v>94</v>
      </c>
      <c r="S205">
        <v>94</v>
      </c>
      <c r="T205">
        <v>100</v>
      </c>
      <c r="U205">
        <v>0.67969999999999997</v>
      </c>
      <c r="V205">
        <v>91.150400000000005</v>
      </c>
      <c r="W205">
        <v>103</v>
      </c>
      <c r="X205">
        <v>113</v>
      </c>
      <c r="Y205">
        <v>0.11559999999999999</v>
      </c>
      <c r="Z205">
        <v>0</v>
      </c>
      <c r="AA205">
        <v>0</v>
      </c>
      <c r="AB205">
        <v>37</v>
      </c>
    </row>
    <row r="206" spans="1:28" x14ac:dyDescent="0.35">
      <c r="A206" t="s">
        <v>1145</v>
      </c>
      <c r="B206" t="s">
        <v>333</v>
      </c>
      <c r="C206" t="s">
        <v>1146</v>
      </c>
      <c r="D206" t="s">
        <v>27</v>
      </c>
      <c r="E206" t="s">
        <v>1147</v>
      </c>
      <c r="F206">
        <v>541</v>
      </c>
      <c r="G206">
        <v>0.1759</v>
      </c>
      <c r="H206">
        <v>0.26919999999999999</v>
      </c>
      <c r="I206">
        <v>16.820699999999999</v>
      </c>
      <c r="J206">
        <v>91</v>
      </c>
      <c r="K206">
        <v>0.14729999999999999</v>
      </c>
      <c r="L206">
        <v>0</v>
      </c>
      <c r="M206">
        <v>0</v>
      </c>
      <c r="N206">
        <v>368</v>
      </c>
      <c r="O206">
        <v>137</v>
      </c>
      <c r="P206">
        <v>504</v>
      </c>
      <c r="Q206">
        <v>0.68240000000000001</v>
      </c>
      <c r="R206">
        <v>75</v>
      </c>
      <c r="S206">
        <v>75</v>
      </c>
      <c r="T206">
        <v>100</v>
      </c>
      <c r="U206">
        <v>0.64559999999999995</v>
      </c>
      <c r="V206">
        <v>66.911799999999999</v>
      </c>
      <c r="W206">
        <v>91</v>
      </c>
      <c r="X206">
        <v>136</v>
      </c>
      <c r="Y206">
        <v>9.8100000000000007E-2</v>
      </c>
      <c r="Z206">
        <v>0</v>
      </c>
      <c r="AA206">
        <v>0</v>
      </c>
      <c r="AB206">
        <v>37</v>
      </c>
    </row>
    <row r="207" spans="1:28" x14ac:dyDescent="0.35">
      <c r="A207" t="s">
        <v>1148</v>
      </c>
      <c r="B207" t="s">
        <v>333</v>
      </c>
      <c r="C207" t="s">
        <v>1149</v>
      </c>
      <c r="D207" t="s">
        <v>27</v>
      </c>
      <c r="E207" t="s">
        <v>1150</v>
      </c>
      <c r="F207">
        <v>535</v>
      </c>
      <c r="G207">
        <v>0.1852</v>
      </c>
      <c r="H207">
        <v>0.28510000000000002</v>
      </c>
      <c r="I207">
        <v>20.373799999999999</v>
      </c>
      <c r="J207">
        <v>109</v>
      </c>
      <c r="K207">
        <v>0.15529999999999999</v>
      </c>
      <c r="L207">
        <v>0</v>
      </c>
      <c r="M207">
        <v>0</v>
      </c>
      <c r="N207">
        <v>368</v>
      </c>
      <c r="O207">
        <v>131</v>
      </c>
      <c r="P207">
        <v>498</v>
      </c>
      <c r="Q207">
        <v>0.75349999999999995</v>
      </c>
      <c r="R207">
        <v>94</v>
      </c>
      <c r="S207">
        <v>94</v>
      </c>
      <c r="T207">
        <v>100</v>
      </c>
      <c r="U207">
        <v>0.70599999999999996</v>
      </c>
      <c r="V207">
        <v>83.846199999999996</v>
      </c>
      <c r="W207">
        <v>109</v>
      </c>
      <c r="X207">
        <v>130</v>
      </c>
      <c r="Y207">
        <v>9.7900000000000001E-2</v>
      </c>
      <c r="Z207">
        <v>0</v>
      </c>
      <c r="AA207">
        <v>0</v>
      </c>
      <c r="AB207">
        <v>37</v>
      </c>
    </row>
    <row r="208" spans="1:28" x14ac:dyDescent="0.35">
      <c r="A208" t="s">
        <v>1153</v>
      </c>
      <c r="B208" t="s">
        <v>906</v>
      </c>
      <c r="C208" t="s">
        <v>1154</v>
      </c>
      <c r="D208" t="s">
        <v>27</v>
      </c>
      <c r="E208" t="s">
        <v>1155</v>
      </c>
      <c r="F208">
        <v>515</v>
      </c>
      <c r="G208">
        <v>0.15540000000000001</v>
      </c>
      <c r="H208">
        <v>0.2326</v>
      </c>
      <c r="I208">
        <v>15.3398</v>
      </c>
      <c r="J208">
        <v>79</v>
      </c>
      <c r="K208">
        <v>0.14169999999999999</v>
      </c>
      <c r="L208">
        <v>0</v>
      </c>
      <c r="M208">
        <v>0</v>
      </c>
      <c r="N208">
        <v>368</v>
      </c>
      <c r="O208">
        <v>111</v>
      </c>
      <c r="P208">
        <v>478</v>
      </c>
      <c r="Q208">
        <v>0.60619999999999996</v>
      </c>
      <c r="R208">
        <v>79</v>
      </c>
      <c r="S208">
        <v>79</v>
      </c>
      <c r="T208">
        <v>100</v>
      </c>
      <c r="U208">
        <v>0.58479999999999999</v>
      </c>
      <c r="V208">
        <v>71.818200000000004</v>
      </c>
      <c r="W208">
        <v>79</v>
      </c>
      <c r="X208">
        <v>110</v>
      </c>
      <c r="Y208">
        <v>0.09</v>
      </c>
      <c r="Z208">
        <v>0</v>
      </c>
      <c r="AA208">
        <v>0</v>
      </c>
      <c r="AB208">
        <v>37</v>
      </c>
    </row>
    <row r="209" spans="1:28" x14ac:dyDescent="0.35">
      <c r="A209" t="s">
        <v>1163</v>
      </c>
      <c r="B209" t="s">
        <v>734</v>
      </c>
      <c r="C209" t="s">
        <v>814</v>
      </c>
      <c r="D209" t="s">
        <v>27</v>
      </c>
      <c r="E209" t="s">
        <v>618</v>
      </c>
      <c r="F209">
        <v>410</v>
      </c>
      <c r="G209">
        <v>0.107</v>
      </c>
      <c r="H209">
        <v>0.13009999999999999</v>
      </c>
      <c r="I209">
        <v>0</v>
      </c>
      <c r="J209">
        <v>0</v>
      </c>
      <c r="K209">
        <v>0.13439999999999999</v>
      </c>
      <c r="L209">
        <v>0</v>
      </c>
      <c r="M209">
        <v>0</v>
      </c>
      <c r="N209">
        <v>368</v>
      </c>
      <c r="O209">
        <v>6</v>
      </c>
      <c r="P209">
        <v>373</v>
      </c>
      <c r="Q209" t="s">
        <v>5</v>
      </c>
      <c r="R209" t="s">
        <v>5</v>
      </c>
      <c r="S209" t="s">
        <v>5</v>
      </c>
      <c r="T209" t="s">
        <v>5</v>
      </c>
      <c r="U209">
        <v>5.3900000000000003E-2</v>
      </c>
      <c r="V209">
        <v>0</v>
      </c>
      <c r="W209">
        <v>0</v>
      </c>
      <c r="X209">
        <v>5</v>
      </c>
      <c r="Y209">
        <v>9.8000000000000004E-2</v>
      </c>
      <c r="Z209">
        <v>0</v>
      </c>
      <c r="AA209">
        <v>0</v>
      </c>
      <c r="AB209">
        <v>37</v>
      </c>
    </row>
    <row r="210" spans="1:28" x14ac:dyDescent="0.35">
      <c r="A210" t="s">
        <v>1170</v>
      </c>
      <c r="B210" t="s">
        <v>1018</v>
      </c>
      <c r="C210" t="s">
        <v>445</v>
      </c>
      <c r="D210" t="s">
        <v>27</v>
      </c>
      <c r="E210" t="s">
        <v>446</v>
      </c>
      <c r="F210">
        <v>537</v>
      </c>
      <c r="G210">
        <v>0.17019999999999999</v>
      </c>
      <c r="H210">
        <v>0.2787</v>
      </c>
      <c r="I210">
        <v>21.9739</v>
      </c>
      <c r="J210">
        <v>118</v>
      </c>
      <c r="K210">
        <v>0.14000000000000001</v>
      </c>
      <c r="L210">
        <v>0.2732</v>
      </c>
      <c r="M210">
        <v>1</v>
      </c>
      <c r="N210">
        <v>366</v>
      </c>
      <c r="O210">
        <v>135</v>
      </c>
      <c r="P210">
        <v>500</v>
      </c>
      <c r="Q210">
        <v>0.75719999999999998</v>
      </c>
      <c r="R210">
        <v>94</v>
      </c>
      <c r="S210">
        <v>94</v>
      </c>
      <c r="T210">
        <v>100</v>
      </c>
      <c r="U210">
        <v>0.70889999999999997</v>
      </c>
      <c r="V210">
        <v>87.313400000000001</v>
      </c>
      <c r="W210">
        <v>117</v>
      </c>
      <c r="X210">
        <v>134</v>
      </c>
      <c r="Y210">
        <v>9.2499999999999999E-2</v>
      </c>
      <c r="Z210">
        <v>0</v>
      </c>
      <c r="AA210">
        <v>0</v>
      </c>
      <c r="AB210">
        <v>37</v>
      </c>
    </row>
    <row r="211" spans="1:28" x14ac:dyDescent="0.35">
      <c r="A211" t="s">
        <v>1189</v>
      </c>
      <c r="B211" t="s">
        <v>1018</v>
      </c>
      <c r="C211" t="s">
        <v>609</v>
      </c>
      <c r="D211" t="s">
        <v>27</v>
      </c>
      <c r="E211" t="s">
        <v>446</v>
      </c>
      <c r="F211">
        <v>538</v>
      </c>
      <c r="G211">
        <v>0.17910000000000001</v>
      </c>
      <c r="H211">
        <v>0.2833</v>
      </c>
      <c r="I211">
        <v>20.632000000000001</v>
      </c>
      <c r="J211">
        <v>111</v>
      </c>
      <c r="K211">
        <v>0.14979999999999999</v>
      </c>
      <c r="L211">
        <v>0</v>
      </c>
      <c r="M211">
        <v>0</v>
      </c>
      <c r="N211">
        <v>366</v>
      </c>
      <c r="O211">
        <v>136</v>
      </c>
      <c r="P211">
        <v>501</v>
      </c>
      <c r="Q211">
        <v>0.75280000000000002</v>
      </c>
      <c r="R211">
        <v>94</v>
      </c>
      <c r="S211">
        <v>94</v>
      </c>
      <c r="T211">
        <v>100</v>
      </c>
      <c r="U211">
        <v>0.6966</v>
      </c>
      <c r="V211">
        <v>82.222200000000001</v>
      </c>
      <c r="W211">
        <v>111</v>
      </c>
      <c r="X211">
        <v>135</v>
      </c>
      <c r="Y211">
        <v>9.6100000000000005E-2</v>
      </c>
      <c r="Z211">
        <v>0</v>
      </c>
      <c r="AA211">
        <v>0</v>
      </c>
      <c r="AB211">
        <v>37</v>
      </c>
    </row>
    <row r="212" spans="1:28" x14ac:dyDescent="0.35">
      <c r="A212" t="s">
        <v>1190</v>
      </c>
      <c r="B212" t="s">
        <v>1018</v>
      </c>
      <c r="C212" t="s">
        <v>832</v>
      </c>
      <c r="D212" t="s">
        <v>27</v>
      </c>
      <c r="E212" t="s">
        <v>833</v>
      </c>
      <c r="F212">
        <v>519</v>
      </c>
      <c r="G212">
        <v>0.1671</v>
      </c>
      <c r="H212">
        <v>0.25850000000000001</v>
      </c>
      <c r="I212">
        <v>17.726400000000002</v>
      </c>
      <c r="J212">
        <v>92</v>
      </c>
      <c r="K212">
        <v>0.15740000000000001</v>
      </c>
      <c r="L212">
        <v>0.81520000000000004</v>
      </c>
      <c r="M212">
        <v>3</v>
      </c>
      <c r="N212">
        <v>368</v>
      </c>
      <c r="O212">
        <v>115</v>
      </c>
      <c r="P212">
        <v>482</v>
      </c>
      <c r="Q212">
        <v>0.67190000000000005</v>
      </c>
      <c r="R212">
        <v>89</v>
      </c>
      <c r="S212">
        <v>89</v>
      </c>
      <c r="T212">
        <v>100</v>
      </c>
      <c r="U212">
        <v>0.63849999999999996</v>
      </c>
      <c r="V212">
        <v>78.0702</v>
      </c>
      <c r="W212">
        <v>89</v>
      </c>
      <c r="X212">
        <v>114</v>
      </c>
      <c r="Y212">
        <v>9.35E-2</v>
      </c>
      <c r="Z212">
        <v>0</v>
      </c>
      <c r="AA212">
        <v>0</v>
      </c>
      <c r="AB212">
        <v>37</v>
      </c>
    </row>
    <row r="213" spans="1:28" x14ac:dyDescent="0.35">
      <c r="A213" t="s">
        <v>1200</v>
      </c>
      <c r="B213" t="s">
        <v>1018</v>
      </c>
      <c r="C213" t="s">
        <v>625</v>
      </c>
      <c r="D213" t="s">
        <v>27</v>
      </c>
      <c r="E213" t="s">
        <v>626</v>
      </c>
      <c r="F213">
        <v>520</v>
      </c>
      <c r="G213">
        <v>0.17019999999999999</v>
      </c>
      <c r="H213">
        <v>0.24790000000000001</v>
      </c>
      <c r="I213">
        <v>15.384600000000001</v>
      </c>
      <c r="J213">
        <v>80</v>
      </c>
      <c r="K213">
        <v>0.157</v>
      </c>
      <c r="L213">
        <v>0.81520000000000004</v>
      </c>
      <c r="M213">
        <v>3</v>
      </c>
      <c r="N213">
        <v>368</v>
      </c>
      <c r="O213">
        <v>116</v>
      </c>
      <c r="P213">
        <v>483</v>
      </c>
      <c r="Q213">
        <v>0.61899999999999999</v>
      </c>
      <c r="R213">
        <v>77</v>
      </c>
      <c r="S213">
        <v>77</v>
      </c>
      <c r="T213">
        <v>100</v>
      </c>
      <c r="U213">
        <v>0.58799999999999997</v>
      </c>
      <c r="V213">
        <v>66.956500000000005</v>
      </c>
      <c r="W213">
        <v>77</v>
      </c>
      <c r="X213">
        <v>115</v>
      </c>
      <c r="Y213">
        <v>9.4100000000000003E-2</v>
      </c>
      <c r="Z213">
        <v>0</v>
      </c>
      <c r="AA213">
        <v>0</v>
      </c>
      <c r="AB213">
        <v>37</v>
      </c>
    </row>
    <row r="214" spans="1:28" x14ac:dyDescent="0.35">
      <c r="A214" t="s">
        <v>1208</v>
      </c>
      <c r="B214" t="s">
        <v>1021</v>
      </c>
      <c r="C214" t="s">
        <v>475</v>
      </c>
      <c r="D214" t="s">
        <v>27</v>
      </c>
      <c r="E214" t="s">
        <v>410</v>
      </c>
      <c r="F214">
        <v>518</v>
      </c>
      <c r="G214">
        <v>0.19139999999999999</v>
      </c>
      <c r="H214">
        <v>0.28410000000000002</v>
      </c>
      <c r="I214">
        <v>21.621600000000001</v>
      </c>
      <c r="J214">
        <v>112</v>
      </c>
      <c r="K214">
        <v>0.17349999999999999</v>
      </c>
      <c r="L214">
        <v>2.1739000000000002</v>
      </c>
      <c r="M214">
        <v>8</v>
      </c>
      <c r="N214">
        <v>368</v>
      </c>
      <c r="O214">
        <v>114</v>
      </c>
      <c r="P214">
        <v>481</v>
      </c>
      <c r="Q214">
        <v>0.72370000000000001</v>
      </c>
      <c r="R214">
        <v>95</v>
      </c>
      <c r="S214">
        <v>95</v>
      </c>
      <c r="T214">
        <v>100</v>
      </c>
      <c r="U214">
        <v>0.6996</v>
      </c>
      <c r="V214">
        <v>92.035399999999996</v>
      </c>
      <c r="W214">
        <v>104</v>
      </c>
      <c r="X214">
        <v>113</v>
      </c>
      <c r="Y214">
        <v>0.1157</v>
      </c>
      <c r="Z214">
        <v>0</v>
      </c>
      <c r="AA214">
        <v>0</v>
      </c>
      <c r="AB214">
        <v>37</v>
      </c>
    </row>
    <row r="215" spans="1:28" x14ac:dyDescent="0.35">
      <c r="A215" t="s">
        <v>1209</v>
      </c>
      <c r="B215" t="s">
        <v>1018</v>
      </c>
      <c r="C215" t="s">
        <v>478</v>
      </c>
      <c r="D215" t="s">
        <v>27</v>
      </c>
      <c r="E215" t="s">
        <v>1422</v>
      </c>
      <c r="F215">
        <v>543</v>
      </c>
      <c r="G215">
        <v>0.18229999999999999</v>
      </c>
      <c r="H215">
        <v>0.28660000000000002</v>
      </c>
      <c r="I215">
        <v>21.547000000000001</v>
      </c>
      <c r="J215">
        <v>117</v>
      </c>
      <c r="K215">
        <v>0.15379999999999999</v>
      </c>
      <c r="L215">
        <v>0</v>
      </c>
      <c r="M215">
        <v>0</v>
      </c>
      <c r="N215">
        <v>366</v>
      </c>
      <c r="O215">
        <v>141</v>
      </c>
      <c r="P215">
        <v>506</v>
      </c>
      <c r="Q215">
        <v>0.72360000000000002</v>
      </c>
      <c r="R215">
        <v>92</v>
      </c>
      <c r="S215">
        <v>92</v>
      </c>
      <c r="T215">
        <v>100</v>
      </c>
      <c r="U215">
        <v>0.68359999999999999</v>
      </c>
      <c r="V215">
        <v>83.571399999999997</v>
      </c>
      <c r="W215">
        <v>117</v>
      </c>
      <c r="X215">
        <v>140</v>
      </c>
      <c r="Y215">
        <v>9.8500000000000004E-2</v>
      </c>
      <c r="Z215">
        <v>0</v>
      </c>
      <c r="AA215">
        <v>0</v>
      </c>
      <c r="AB215">
        <v>37</v>
      </c>
    </row>
    <row r="216" spans="1:28" x14ac:dyDescent="0.35">
      <c r="A216" t="s">
        <v>1210</v>
      </c>
      <c r="B216" t="s">
        <v>1018</v>
      </c>
      <c r="C216" t="s">
        <v>617</v>
      </c>
      <c r="D216" t="s">
        <v>27</v>
      </c>
      <c r="E216" t="s">
        <v>618</v>
      </c>
      <c r="F216">
        <v>541</v>
      </c>
      <c r="G216">
        <v>0.1643</v>
      </c>
      <c r="H216">
        <v>0.28139999999999998</v>
      </c>
      <c r="I216">
        <v>21.6266</v>
      </c>
      <c r="J216">
        <v>117</v>
      </c>
      <c r="K216">
        <v>0.14180000000000001</v>
      </c>
      <c r="L216">
        <v>0</v>
      </c>
      <c r="M216">
        <v>0</v>
      </c>
      <c r="N216">
        <v>368</v>
      </c>
      <c r="O216">
        <v>137</v>
      </c>
      <c r="P216">
        <v>504</v>
      </c>
      <c r="Q216">
        <v>0.76029999999999998</v>
      </c>
      <c r="R216">
        <v>93</v>
      </c>
      <c r="S216">
        <v>93</v>
      </c>
      <c r="T216">
        <v>100</v>
      </c>
      <c r="U216">
        <v>0.71209999999999996</v>
      </c>
      <c r="V216">
        <v>86.029399999999995</v>
      </c>
      <c r="W216">
        <v>117</v>
      </c>
      <c r="X216">
        <v>136</v>
      </c>
      <c r="Y216">
        <v>8.7400000000000005E-2</v>
      </c>
      <c r="Z216">
        <v>0</v>
      </c>
      <c r="AA216">
        <v>0</v>
      </c>
      <c r="AB216">
        <v>37</v>
      </c>
    </row>
    <row r="217" spans="1:28" x14ac:dyDescent="0.35">
      <c r="A217" t="s">
        <v>1214</v>
      </c>
      <c r="B217" t="s">
        <v>1021</v>
      </c>
      <c r="C217" t="s">
        <v>481</v>
      </c>
      <c r="D217" t="s">
        <v>27</v>
      </c>
      <c r="E217" t="s">
        <v>446</v>
      </c>
      <c r="F217">
        <v>536</v>
      </c>
      <c r="G217">
        <v>0.1759</v>
      </c>
      <c r="H217">
        <v>0.28539999999999999</v>
      </c>
      <c r="I217">
        <v>22.201499999999999</v>
      </c>
      <c r="J217">
        <v>119</v>
      </c>
      <c r="K217">
        <v>0.14630000000000001</v>
      </c>
      <c r="L217">
        <v>0.81969999999999998</v>
      </c>
      <c r="M217">
        <v>3</v>
      </c>
      <c r="N217">
        <v>366</v>
      </c>
      <c r="O217">
        <v>134</v>
      </c>
      <c r="P217">
        <v>499</v>
      </c>
      <c r="Q217">
        <v>0.77090000000000003</v>
      </c>
      <c r="R217">
        <v>94</v>
      </c>
      <c r="S217">
        <v>94</v>
      </c>
      <c r="T217">
        <v>100</v>
      </c>
      <c r="U217">
        <v>0.72199999999999998</v>
      </c>
      <c r="V217">
        <v>87.218000000000004</v>
      </c>
      <c r="W217">
        <v>116</v>
      </c>
      <c r="X217">
        <v>133</v>
      </c>
      <c r="Y217">
        <v>9.2499999999999999E-2</v>
      </c>
      <c r="Z217">
        <v>0</v>
      </c>
      <c r="AA217">
        <v>0</v>
      </c>
      <c r="AB217">
        <v>37</v>
      </c>
    </row>
    <row r="218" spans="1:28" x14ac:dyDescent="0.35">
      <c r="A218" t="s">
        <v>1236</v>
      </c>
      <c r="B218" t="s">
        <v>906</v>
      </c>
      <c r="C218" t="s">
        <v>1237</v>
      </c>
      <c r="D218" t="s">
        <v>27</v>
      </c>
      <c r="E218" t="s">
        <v>446</v>
      </c>
      <c r="F218">
        <v>413</v>
      </c>
      <c r="G218">
        <v>0.1028</v>
      </c>
      <c r="H218">
        <v>0.1246</v>
      </c>
      <c r="I218">
        <v>0.24210000000000001</v>
      </c>
      <c r="J218">
        <v>1</v>
      </c>
      <c r="K218">
        <v>0.1237</v>
      </c>
      <c r="L218">
        <v>0</v>
      </c>
      <c r="M218">
        <v>0</v>
      </c>
      <c r="N218">
        <v>367</v>
      </c>
      <c r="O218">
        <v>10</v>
      </c>
      <c r="P218">
        <v>376</v>
      </c>
      <c r="Q218" t="s">
        <v>5</v>
      </c>
      <c r="R218" t="s">
        <v>5</v>
      </c>
      <c r="S218" t="s">
        <v>5</v>
      </c>
      <c r="T218" t="s">
        <v>5</v>
      </c>
      <c r="U218">
        <v>0.28620000000000001</v>
      </c>
      <c r="V218">
        <v>11.1111</v>
      </c>
      <c r="W218">
        <v>1</v>
      </c>
      <c r="X218">
        <v>9</v>
      </c>
      <c r="Y218">
        <v>9.3899999999999997E-2</v>
      </c>
      <c r="Z218">
        <v>0</v>
      </c>
      <c r="AA218">
        <v>0</v>
      </c>
      <c r="AB218">
        <v>37</v>
      </c>
    </row>
    <row r="219" spans="1:28" x14ac:dyDescent="0.35">
      <c r="A219" t="s">
        <v>1246</v>
      </c>
      <c r="B219" t="s">
        <v>333</v>
      </c>
      <c r="C219" t="s">
        <v>1247</v>
      </c>
      <c r="D219" t="s">
        <v>27</v>
      </c>
      <c r="E219" t="s">
        <v>166</v>
      </c>
      <c r="F219">
        <v>536</v>
      </c>
      <c r="G219">
        <v>0.1986</v>
      </c>
      <c r="H219">
        <v>0.28079999999999999</v>
      </c>
      <c r="I219">
        <v>19.589600000000001</v>
      </c>
      <c r="J219">
        <v>105</v>
      </c>
      <c r="K219">
        <v>0.16200000000000001</v>
      </c>
      <c r="L219">
        <v>0</v>
      </c>
      <c r="M219">
        <v>0</v>
      </c>
      <c r="N219">
        <v>368</v>
      </c>
      <c r="O219">
        <v>132</v>
      </c>
      <c r="P219">
        <v>499</v>
      </c>
      <c r="Q219">
        <v>0.71840000000000004</v>
      </c>
      <c r="R219">
        <v>95</v>
      </c>
      <c r="S219">
        <v>95</v>
      </c>
      <c r="T219">
        <v>100</v>
      </c>
      <c r="U219">
        <v>0.66749999999999998</v>
      </c>
      <c r="V219">
        <v>80.152699999999996</v>
      </c>
      <c r="W219">
        <v>105</v>
      </c>
      <c r="X219">
        <v>131</v>
      </c>
      <c r="Y219">
        <v>9.3200000000000005E-2</v>
      </c>
      <c r="Z219">
        <v>0</v>
      </c>
      <c r="AA219">
        <v>0</v>
      </c>
      <c r="AB219">
        <v>37</v>
      </c>
    </row>
    <row r="220" spans="1:28" x14ac:dyDescent="0.35">
      <c r="A220" t="s">
        <v>1252</v>
      </c>
      <c r="B220" t="s">
        <v>906</v>
      </c>
      <c r="C220" t="s">
        <v>1253</v>
      </c>
      <c r="D220" t="s">
        <v>27</v>
      </c>
      <c r="E220" t="s">
        <v>166</v>
      </c>
      <c r="F220">
        <v>414</v>
      </c>
      <c r="G220">
        <v>0.1206</v>
      </c>
      <c r="H220">
        <v>0.13789999999999999</v>
      </c>
      <c r="I220">
        <v>0.72460000000000002</v>
      </c>
      <c r="J220">
        <v>3</v>
      </c>
      <c r="K220">
        <v>0.13039999999999999</v>
      </c>
      <c r="L220">
        <v>0</v>
      </c>
      <c r="M220">
        <v>0</v>
      </c>
      <c r="N220">
        <v>368</v>
      </c>
      <c r="O220">
        <v>10</v>
      </c>
      <c r="P220">
        <v>377</v>
      </c>
      <c r="Q220" t="s">
        <v>5</v>
      </c>
      <c r="R220" t="s">
        <v>5</v>
      </c>
      <c r="S220" t="s">
        <v>5</v>
      </c>
      <c r="T220" t="s">
        <v>5</v>
      </c>
      <c r="U220">
        <v>0.34799999999999998</v>
      </c>
      <c r="V220">
        <v>33.333300000000001</v>
      </c>
      <c r="W220">
        <v>3</v>
      </c>
      <c r="X220">
        <v>9</v>
      </c>
      <c r="Y220">
        <v>0.16189999999999999</v>
      </c>
      <c r="Z220">
        <v>0</v>
      </c>
      <c r="AA220">
        <v>0</v>
      </c>
      <c r="AB220">
        <v>37</v>
      </c>
    </row>
    <row r="221" spans="1:28" x14ac:dyDescent="0.35">
      <c r="A221" t="s">
        <v>1254</v>
      </c>
      <c r="B221" t="s">
        <v>333</v>
      </c>
      <c r="C221" t="s">
        <v>1255</v>
      </c>
      <c r="D221" t="s">
        <v>27</v>
      </c>
      <c r="E221" t="s">
        <v>1081</v>
      </c>
      <c r="F221">
        <v>546</v>
      </c>
      <c r="G221">
        <v>0.1837</v>
      </c>
      <c r="H221">
        <v>0.30719999999999997</v>
      </c>
      <c r="I221">
        <v>24.359000000000002</v>
      </c>
      <c r="J221">
        <v>133</v>
      </c>
      <c r="K221">
        <v>0.15090000000000001</v>
      </c>
      <c r="L221">
        <v>0</v>
      </c>
      <c r="M221">
        <v>0</v>
      </c>
      <c r="N221">
        <v>368</v>
      </c>
      <c r="O221">
        <v>142</v>
      </c>
      <c r="P221">
        <v>509</v>
      </c>
      <c r="Q221">
        <v>0.81679999999999997</v>
      </c>
      <c r="R221">
        <v>96</v>
      </c>
      <c r="S221">
        <v>96</v>
      </c>
      <c r="T221">
        <v>100</v>
      </c>
      <c r="U221">
        <v>0.77229999999999999</v>
      </c>
      <c r="V221">
        <v>94.3262</v>
      </c>
      <c r="W221">
        <v>133</v>
      </c>
      <c r="X221">
        <v>141</v>
      </c>
      <c r="Y221">
        <v>8.8900000000000007E-2</v>
      </c>
      <c r="Z221">
        <v>0</v>
      </c>
      <c r="AA221">
        <v>0</v>
      </c>
      <c r="AB221">
        <v>37</v>
      </c>
    </row>
    <row r="222" spans="1:28" x14ac:dyDescent="0.35">
      <c r="A222" t="s">
        <v>1265</v>
      </c>
      <c r="B222" t="s">
        <v>1099</v>
      </c>
      <c r="C222" t="s">
        <v>878</v>
      </c>
      <c r="D222" t="s">
        <v>27</v>
      </c>
      <c r="E222" t="s">
        <v>410</v>
      </c>
      <c r="F222">
        <v>518</v>
      </c>
      <c r="G222">
        <v>0.1807</v>
      </c>
      <c r="H222">
        <v>0.26769999999999999</v>
      </c>
      <c r="I222">
        <v>20.849399999999999</v>
      </c>
      <c r="J222">
        <v>108</v>
      </c>
      <c r="K222">
        <v>0.16830000000000001</v>
      </c>
      <c r="L222">
        <v>1.9021999999999999</v>
      </c>
      <c r="M222">
        <v>7</v>
      </c>
      <c r="N222">
        <v>368</v>
      </c>
      <c r="O222">
        <v>114</v>
      </c>
      <c r="P222">
        <v>481</v>
      </c>
      <c r="Q222">
        <v>0.66110000000000002</v>
      </c>
      <c r="R222">
        <v>93</v>
      </c>
      <c r="S222">
        <v>93</v>
      </c>
      <c r="T222">
        <v>100</v>
      </c>
      <c r="U222">
        <v>0.64139999999999997</v>
      </c>
      <c r="V222">
        <v>89.380499999999998</v>
      </c>
      <c r="W222">
        <v>101</v>
      </c>
      <c r="X222">
        <v>113</v>
      </c>
      <c r="Y222">
        <v>0.1158</v>
      </c>
      <c r="Z222">
        <v>0</v>
      </c>
      <c r="AA222">
        <v>0</v>
      </c>
      <c r="AB222">
        <v>37</v>
      </c>
    </row>
    <row r="223" spans="1:28" x14ac:dyDescent="0.35">
      <c r="A223" t="s">
        <v>1283</v>
      </c>
      <c r="B223" t="s">
        <v>906</v>
      </c>
      <c r="C223" t="s">
        <v>1284</v>
      </c>
      <c r="D223" t="s">
        <v>27</v>
      </c>
      <c r="E223" t="s">
        <v>1285</v>
      </c>
      <c r="F223">
        <v>409</v>
      </c>
      <c r="G223">
        <v>0.1137</v>
      </c>
      <c r="H223">
        <v>0.15229999999999999</v>
      </c>
      <c r="I223">
        <v>4.8899999999999997</v>
      </c>
      <c r="J223">
        <v>20</v>
      </c>
      <c r="K223">
        <v>0.15820000000000001</v>
      </c>
      <c r="L223">
        <v>5.4496000000000002</v>
      </c>
      <c r="M223">
        <v>20</v>
      </c>
      <c r="N223">
        <v>367</v>
      </c>
      <c r="O223">
        <v>6</v>
      </c>
      <c r="P223">
        <v>372</v>
      </c>
      <c r="Q223" t="s">
        <v>5</v>
      </c>
      <c r="R223" t="s">
        <v>5</v>
      </c>
      <c r="S223" t="s">
        <v>5</v>
      </c>
      <c r="T223" t="s">
        <v>5</v>
      </c>
      <c r="U223">
        <v>6.9599999999999995E-2</v>
      </c>
      <c r="V223">
        <v>0</v>
      </c>
      <c r="W223">
        <v>0</v>
      </c>
      <c r="X223">
        <v>5</v>
      </c>
      <c r="Y223">
        <v>0.1052</v>
      </c>
      <c r="Z223">
        <v>0</v>
      </c>
      <c r="AA223">
        <v>0</v>
      </c>
      <c r="AB223">
        <v>37</v>
      </c>
    </row>
    <row r="224" spans="1:28" x14ac:dyDescent="0.35">
      <c r="A224" t="s">
        <v>1286</v>
      </c>
      <c r="B224" t="s">
        <v>734</v>
      </c>
      <c r="C224" t="s">
        <v>566</v>
      </c>
      <c r="D224" t="s">
        <v>27</v>
      </c>
      <c r="E224" t="s">
        <v>567</v>
      </c>
      <c r="F224">
        <v>523</v>
      </c>
      <c r="G224">
        <v>0.1671</v>
      </c>
      <c r="H224">
        <v>0.27139999999999997</v>
      </c>
      <c r="I224">
        <v>19.885300000000001</v>
      </c>
      <c r="J224">
        <v>104</v>
      </c>
      <c r="K224">
        <v>0.1648</v>
      </c>
      <c r="L224">
        <v>2.9891000000000001</v>
      </c>
      <c r="M224">
        <v>11</v>
      </c>
      <c r="N224">
        <v>368</v>
      </c>
      <c r="O224">
        <v>119</v>
      </c>
      <c r="P224">
        <v>486</v>
      </c>
      <c r="Q224">
        <v>0.70299999999999996</v>
      </c>
      <c r="R224">
        <v>92</v>
      </c>
      <c r="S224">
        <v>92</v>
      </c>
      <c r="T224">
        <v>100</v>
      </c>
      <c r="U224">
        <v>0.66300000000000003</v>
      </c>
      <c r="V224">
        <v>78.813599999999994</v>
      </c>
      <c r="W224">
        <v>93</v>
      </c>
      <c r="X224">
        <v>118</v>
      </c>
      <c r="Y224">
        <v>8.1900000000000001E-2</v>
      </c>
      <c r="Z224">
        <v>0</v>
      </c>
      <c r="AA224">
        <v>0</v>
      </c>
      <c r="AB224">
        <v>37</v>
      </c>
    </row>
    <row r="226" spans="1:28" x14ac:dyDescent="0.35">
      <c r="A226" s="5" t="s">
        <v>1501</v>
      </c>
      <c r="F226">
        <f t="shared" ref="F226:N226" si="0">COUNT(F2:F224)</f>
        <v>223</v>
      </c>
      <c r="G226">
        <f t="shared" si="0"/>
        <v>223</v>
      </c>
      <c r="H226">
        <f t="shared" si="0"/>
        <v>223</v>
      </c>
      <c r="I226">
        <f t="shared" si="0"/>
        <v>223</v>
      </c>
      <c r="J226">
        <f t="shared" si="0"/>
        <v>223</v>
      </c>
      <c r="K226">
        <f t="shared" si="0"/>
        <v>223</v>
      </c>
      <c r="L226">
        <f t="shared" si="0"/>
        <v>223</v>
      </c>
      <c r="M226">
        <f t="shared" si="0"/>
        <v>223</v>
      </c>
      <c r="N226">
        <f t="shared" si="0"/>
        <v>223</v>
      </c>
      <c r="Q226">
        <f t="shared" ref="Q226:AB226" si="1">COUNT(Q2:Q224)</f>
        <v>144</v>
      </c>
      <c r="R226">
        <f t="shared" si="1"/>
        <v>144</v>
      </c>
      <c r="S226">
        <f t="shared" si="1"/>
        <v>144</v>
      </c>
      <c r="T226">
        <f t="shared" si="1"/>
        <v>144</v>
      </c>
      <c r="U226">
        <f t="shared" si="1"/>
        <v>218</v>
      </c>
      <c r="V226">
        <f t="shared" si="1"/>
        <v>218</v>
      </c>
      <c r="W226">
        <f t="shared" si="1"/>
        <v>218</v>
      </c>
      <c r="X226">
        <f t="shared" si="1"/>
        <v>218</v>
      </c>
      <c r="Y226">
        <f t="shared" si="1"/>
        <v>222</v>
      </c>
      <c r="Z226">
        <f t="shared" si="1"/>
        <v>222</v>
      </c>
      <c r="AA226">
        <f t="shared" si="1"/>
        <v>222</v>
      </c>
      <c r="AB226">
        <f t="shared" si="1"/>
        <v>222</v>
      </c>
    </row>
    <row r="227" spans="1:28" x14ac:dyDescent="0.35">
      <c r="A227" s="5" t="s">
        <v>291</v>
      </c>
      <c r="F227" s="6">
        <f t="shared" ref="F227:N227" si="2">MEDIAN(F2:F224)</f>
        <v>507</v>
      </c>
      <c r="G227" s="5">
        <f t="shared" si="2"/>
        <v>0.1424</v>
      </c>
      <c r="H227" s="5">
        <f t="shared" si="2"/>
        <v>0.24310000000000001</v>
      </c>
      <c r="I227" s="5">
        <f t="shared" si="2"/>
        <v>15.0289</v>
      </c>
      <c r="J227" s="6">
        <f t="shared" si="2"/>
        <v>75</v>
      </c>
      <c r="K227" s="5">
        <f t="shared" si="2"/>
        <v>0.13489999999999999</v>
      </c>
      <c r="L227" s="5">
        <f t="shared" si="2"/>
        <v>0.81740000000000002</v>
      </c>
      <c r="M227" s="6">
        <f t="shared" si="2"/>
        <v>3</v>
      </c>
      <c r="N227" s="6">
        <f t="shared" si="2"/>
        <v>367</v>
      </c>
      <c r="Q227" s="5">
        <f t="shared" ref="Q227:AB227" si="3">MEDIAN(Q2:Q224)</f>
        <v>0.74114999999999998</v>
      </c>
      <c r="R227" s="5">
        <f t="shared" si="3"/>
        <v>94</v>
      </c>
      <c r="S227" s="6">
        <f t="shared" si="3"/>
        <v>94</v>
      </c>
      <c r="T227" s="6">
        <f t="shared" si="3"/>
        <v>100</v>
      </c>
      <c r="U227" s="5">
        <f t="shared" si="3"/>
        <v>0.58624999999999994</v>
      </c>
      <c r="V227" s="5">
        <f t="shared" si="3"/>
        <v>65.617549999999994</v>
      </c>
      <c r="W227" s="6">
        <f t="shared" si="3"/>
        <v>72.5</v>
      </c>
      <c r="X227" s="6">
        <f t="shared" si="3"/>
        <v>113</v>
      </c>
      <c r="Y227" s="5">
        <f t="shared" si="3"/>
        <v>0.1056</v>
      </c>
      <c r="Z227" s="5">
        <f t="shared" si="3"/>
        <v>0</v>
      </c>
      <c r="AA227" s="6">
        <f t="shared" si="3"/>
        <v>0</v>
      </c>
      <c r="AB227" s="6">
        <f t="shared" si="3"/>
        <v>37</v>
      </c>
    </row>
    <row r="228" spans="1:28" x14ac:dyDescent="0.35">
      <c r="A228" s="5" t="s">
        <v>292</v>
      </c>
      <c r="F228" s="6">
        <f t="shared" ref="F228:N228" si="4">AVERAGE(F2:F224)</f>
        <v>477.98206278026908</v>
      </c>
      <c r="G228" s="5">
        <f t="shared" si="4"/>
        <v>0.13551434977578483</v>
      </c>
      <c r="H228" s="5">
        <f t="shared" si="4"/>
        <v>0.2156161434977579</v>
      </c>
      <c r="I228" s="5">
        <f t="shared" si="4"/>
        <v>12.916810762331838</v>
      </c>
      <c r="J228" s="6">
        <f t="shared" si="4"/>
        <v>69.058295964125563</v>
      </c>
      <c r="K228" s="5">
        <f t="shared" si="4"/>
        <v>0.13756098654708521</v>
      </c>
      <c r="L228" s="5">
        <f t="shared" si="4"/>
        <v>1.3073300448430492</v>
      </c>
      <c r="M228" s="6">
        <f t="shared" si="4"/>
        <v>4.4304932735426013</v>
      </c>
      <c r="N228" s="6">
        <f t="shared" si="4"/>
        <v>353.50672645739911</v>
      </c>
      <c r="Q228" s="5">
        <f t="shared" ref="Q228:AB228" si="5">AVERAGE(Q2:Q224)</f>
        <v>0.6671930555555553</v>
      </c>
      <c r="R228" s="5">
        <f t="shared" si="5"/>
        <v>77.702745138888886</v>
      </c>
      <c r="S228" s="6">
        <f t="shared" si="5"/>
        <v>75.472222222222229</v>
      </c>
      <c r="T228" s="6">
        <f t="shared" si="5"/>
        <v>91.118055555555557</v>
      </c>
      <c r="U228" s="5">
        <f t="shared" si="5"/>
        <v>0.47796513761467885</v>
      </c>
      <c r="V228" s="5">
        <f t="shared" si="5"/>
        <v>50.436111009174311</v>
      </c>
      <c r="W228" s="6">
        <f t="shared" si="5"/>
        <v>65.169724770642205</v>
      </c>
      <c r="X228" s="6">
        <f t="shared" si="5"/>
        <v>87.550458715596335</v>
      </c>
      <c r="Y228" s="5">
        <f t="shared" si="5"/>
        <v>0.11382702702702707</v>
      </c>
      <c r="Z228" s="5">
        <f t="shared" si="5"/>
        <v>0.81945225225225238</v>
      </c>
      <c r="AA228" s="6">
        <f t="shared" si="5"/>
        <v>0.92342342342342343</v>
      </c>
      <c r="AB228" s="6">
        <f t="shared" si="5"/>
        <v>39.063063063063062</v>
      </c>
    </row>
    <row r="229" spans="1:28" x14ac:dyDescent="0.35">
      <c r="A229" s="5" t="s">
        <v>1502</v>
      </c>
      <c r="F229" s="6">
        <f t="shared" ref="F229:N229" si="6">STDEV(F2:F224)</f>
        <v>109.81926036482447</v>
      </c>
      <c r="G229" s="5">
        <f t="shared" si="6"/>
        <v>5.771052623396692E-2</v>
      </c>
      <c r="H229" s="5">
        <f t="shared" si="6"/>
        <v>8.3657415461134851E-2</v>
      </c>
      <c r="I229" s="5">
        <f t="shared" si="6"/>
        <v>10.819117281184608</v>
      </c>
      <c r="J229" s="6">
        <f t="shared" si="6"/>
        <v>63.667429909785241</v>
      </c>
      <c r="K229" s="5">
        <f t="shared" si="6"/>
        <v>2.263609397342432E-2</v>
      </c>
      <c r="L229" s="5">
        <f t="shared" si="6"/>
        <v>1.6412739071335367</v>
      </c>
      <c r="M229" s="6">
        <f t="shared" si="6"/>
        <v>4.9295362087180834</v>
      </c>
      <c r="N229" s="6">
        <f t="shared" si="6"/>
        <v>48.491465763041944</v>
      </c>
      <c r="Q229" s="5">
        <f t="shared" ref="Q229:AB229" si="7">STDEV(Q2:Q224)</f>
        <v>0.1950042874381735</v>
      </c>
      <c r="R229" s="5">
        <f t="shared" si="7"/>
        <v>30.648220085805118</v>
      </c>
      <c r="S229" s="6">
        <f t="shared" si="7"/>
        <v>32.629504098048095</v>
      </c>
      <c r="T229" s="6">
        <f t="shared" si="7"/>
        <v>22.215252282045629</v>
      </c>
      <c r="U229" s="5">
        <f t="shared" si="7"/>
        <v>0.28495809971762759</v>
      </c>
      <c r="V229" s="5">
        <f t="shared" si="7"/>
        <v>41.648759056854445</v>
      </c>
      <c r="W229" s="6">
        <f t="shared" si="7"/>
        <v>63.497186707283085</v>
      </c>
      <c r="X229" s="6">
        <f t="shared" si="7"/>
        <v>89.381797571517879</v>
      </c>
      <c r="Y229" s="5">
        <f t="shared" si="7"/>
        <v>5.7093267262322944E-2</v>
      </c>
      <c r="Z229" s="5">
        <f t="shared" si="7"/>
        <v>4.7786235792621259</v>
      </c>
      <c r="AA229" s="6">
        <f t="shared" si="7"/>
        <v>5.7582119986773064</v>
      </c>
      <c r="AB229" s="6">
        <f t="shared" si="7"/>
        <v>16.349009838576993</v>
      </c>
    </row>
    <row r="231" spans="1:28" x14ac:dyDescent="0.35">
      <c r="A231" s="5" t="s">
        <v>1503</v>
      </c>
      <c r="E231" t="s">
        <v>1489</v>
      </c>
      <c r="F231">
        <f>COUNT(F9:F97)</f>
        <v>89</v>
      </c>
      <c r="G231">
        <f t="shared" ref="G231:N231" si="8">COUNT(G9:G97)</f>
        <v>89</v>
      </c>
      <c r="H231">
        <f t="shared" si="8"/>
        <v>89</v>
      </c>
      <c r="I231">
        <f t="shared" si="8"/>
        <v>89</v>
      </c>
      <c r="J231">
        <f t="shared" si="8"/>
        <v>89</v>
      </c>
      <c r="K231">
        <f t="shared" si="8"/>
        <v>89</v>
      </c>
      <c r="L231">
        <f t="shared" si="8"/>
        <v>89</v>
      </c>
      <c r="M231">
        <f t="shared" si="8"/>
        <v>89</v>
      </c>
      <c r="N231">
        <f t="shared" si="8"/>
        <v>89</v>
      </c>
      <c r="Q231">
        <f t="shared" ref="Q231:AB231" si="9">COUNT(Q9:Q97)</f>
        <v>61</v>
      </c>
      <c r="R231">
        <f t="shared" si="9"/>
        <v>61</v>
      </c>
      <c r="S231">
        <f t="shared" si="9"/>
        <v>61</v>
      </c>
      <c r="T231">
        <f t="shared" si="9"/>
        <v>61</v>
      </c>
      <c r="U231">
        <f t="shared" si="9"/>
        <v>87</v>
      </c>
      <c r="V231">
        <f t="shared" si="9"/>
        <v>87</v>
      </c>
      <c r="W231">
        <f t="shared" si="9"/>
        <v>87</v>
      </c>
      <c r="X231">
        <f t="shared" si="9"/>
        <v>87</v>
      </c>
      <c r="Y231">
        <f t="shared" si="9"/>
        <v>89</v>
      </c>
      <c r="Z231">
        <f t="shared" si="9"/>
        <v>89</v>
      </c>
      <c r="AA231">
        <f t="shared" si="9"/>
        <v>89</v>
      </c>
      <c r="AB231">
        <f t="shared" si="9"/>
        <v>89</v>
      </c>
    </row>
    <row r="232" spans="1:28" x14ac:dyDescent="0.35">
      <c r="A232" s="5" t="s">
        <v>1504</v>
      </c>
      <c r="F232">
        <f>AVERAGE(F9:F97)</f>
        <v>473.67415730337081</v>
      </c>
      <c r="G232">
        <f t="shared" ref="G232:N232" si="10">AVERAGE(G9:G97)</f>
        <v>0.13019101123595508</v>
      </c>
      <c r="H232">
        <f t="shared" si="10"/>
        <v>0.21606629213483147</v>
      </c>
      <c r="I232">
        <f t="shared" si="10"/>
        <v>13.23922134831461</v>
      </c>
      <c r="J232">
        <f t="shared" si="10"/>
        <v>69.82022471910112</v>
      </c>
      <c r="K232">
        <f t="shared" si="10"/>
        <v>0.13745393258426969</v>
      </c>
      <c r="L232">
        <f t="shared" si="10"/>
        <v>1.3802966292134833</v>
      </c>
      <c r="M232">
        <f t="shared" si="10"/>
        <v>4.8539325842696632</v>
      </c>
      <c r="N232">
        <f t="shared" si="10"/>
        <v>356.41573033707863</v>
      </c>
      <c r="Q232">
        <f t="shared" ref="Q232:AB232" si="11">AVERAGE(Q9:Q97)</f>
        <v>0.67298688524590167</v>
      </c>
      <c r="R232">
        <f t="shared" si="11"/>
        <v>78.450396721311449</v>
      </c>
      <c r="S232">
        <f t="shared" si="11"/>
        <v>73.590163934426229</v>
      </c>
      <c r="T232">
        <f t="shared" si="11"/>
        <v>87.622950819672127</v>
      </c>
      <c r="U232">
        <f t="shared" si="11"/>
        <v>0.50061494252873584</v>
      </c>
      <c r="V232">
        <f t="shared" si="11"/>
        <v>56.667720689655162</v>
      </c>
      <c r="W232">
        <f t="shared" si="11"/>
        <v>65.022988505747122</v>
      </c>
      <c r="X232">
        <f t="shared" si="11"/>
        <v>78.379310344827587</v>
      </c>
      <c r="Y232">
        <f t="shared" si="11"/>
        <v>0.11557977528089894</v>
      </c>
      <c r="Z232">
        <f t="shared" si="11"/>
        <v>1.4440730337078649</v>
      </c>
      <c r="AA232">
        <f t="shared" si="11"/>
        <v>1.404494382022472</v>
      </c>
      <c r="AB232">
        <f t="shared" si="11"/>
        <v>40.640449438202246</v>
      </c>
    </row>
    <row r="233" spans="1:28" x14ac:dyDescent="0.35">
      <c r="A233" s="5"/>
    </row>
    <row r="234" spans="1:28" x14ac:dyDescent="0.35">
      <c r="A234" s="5"/>
    </row>
    <row r="235" spans="1:28" x14ac:dyDescent="0.35">
      <c r="A235" s="11" t="s">
        <v>1498</v>
      </c>
    </row>
    <row r="236" spans="1:28" x14ac:dyDescent="0.35">
      <c r="A236" s="10" t="s">
        <v>1378</v>
      </c>
      <c r="B236" t="s">
        <v>333</v>
      </c>
      <c r="C236" t="s">
        <v>1379</v>
      </c>
      <c r="D236" t="s">
        <v>1380</v>
      </c>
      <c r="E236" t="s">
        <v>1381</v>
      </c>
      <c r="F236">
        <v>1065</v>
      </c>
      <c r="G236">
        <v>0.374</v>
      </c>
      <c r="H236" s="11">
        <v>0.38829999999999998</v>
      </c>
      <c r="I236" s="23">
        <v>38.309899999999999</v>
      </c>
      <c r="J236">
        <v>408</v>
      </c>
      <c r="K236" s="11">
        <v>0.1512</v>
      </c>
      <c r="L236" s="23">
        <v>0.23530000000000001</v>
      </c>
      <c r="M236">
        <v>1</v>
      </c>
      <c r="N236">
        <v>425</v>
      </c>
      <c r="O236">
        <v>220</v>
      </c>
      <c r="P236">
        <v>644</v>
      </c>
      <c r="Q236" s="24">
        <v>0.503</v>
      </c>
      <c r="R236" s="23">
        <v>48</v>
      </c>
      <c r="S236">
        <v>48</v>
      </c>
      <c r="T236">
        <v>100</v>
      </c>
      <c r="U236">
        <v>0.55779999999999996</v>
      </c>
      <c r="V236">
        <v>59.360700000000001</v>
      </c>
      <c r="W236">
        <v>130</v>
      </c>
      <c r="X236">
        <v>219</v>
      </c>
      <c r="Y236">
        <v>0.53949999999999998</v>
      </c>
      <c r="Z236">
        <v>65.795699999999997</v>
      </c>
      <c r="AA236">
        <v>277</v>
      </c>
      <c r="AB236">
        <v>421</v>
      </c>
    </row>
    <row r="237" spans="1:28" x14ac:dyDescent="0.35">
      <c r="A237" t="s">
        <v>1382</v>
      </c>
      <c r="B237" t="s">
        <v>1383</v>
      </c>
      <c r="C237" t="s">
        <v>1384</v>
      </c>
      <c r="D237" t="s">
        <v>1380</v>
      </c>
      <c r="E237" t="s">
        <v>1385</v>
      </c>
      <c r="F237">
        <v>1220</v>
      </c>
      <c r="G237">
        <v>0.3286</v>
      </c>
      <c r="H237" s="11">
        <v>0.30320000000000003</v>
      </c>
      <c r="I237" s="23">
        <v>15.5738</v>
      </c>
      <c r="J237">
        <v>190</v>
      </c>
      <c r="K237" s="11">
        <v>0.1313</v>
      </c>
      <c r="L237" s="23">
        <v>0</v>
      </c>
      <c r="M237">
        <v>0</v>
      </c>
      <c r="N237">
        <v>378</v>
      </c>
      <c r="O237">
        <v>153</v>
      </c>
      <c r="P237">
        <v>530</v>
      </c>
      <c r="Q237" s="24">
        <v>0.38819999999999999</v>
      </c>
      <c r="R237" s="23">
        <v>26</v>
      </c>
      <c r="S237">
        <v>26</v>
      </c>
      <c r="T237">
        <v>100</v>
      </c>
      <c r="U237">
        <v>0.42430000000000001</v>
      </c>
      <c r="V237">
        <v>33.552599999999998</v>
      </c>
      <c r="W237">
        <v>51</v>
      </c>
      <c r="X237">
        <v>152</v>
      </c>
      <c r="Y237">
        <v>0.37069999999999997</v>
      </c>
      <c r="Z237">
        <v>20.1449</v>
      </c>
      <c r="AA237">
        <v>139</v>
      </c>
      <c r="AB237">
        <v>690</v>
      </c>
    </row>
    <row r="238" spans="1:28" x14ac:dyDescent="0.35">
      <c r="A238" t="s">
        <v>1386</v>
      </c>
      <c r="B238" t="s">
        <v>1387</v>
      </c>
      <c r="C238" t="s">
        <v>232</v>
      </c>
      <c r="D238" t="s">
        <v>13</v>
      </c>
      <c r="E238" t="s">
        <v>81</v>
      </c>
      <c r="F238">
        <v>594</v>
      </c>
      <c r="G238">
        <v>0.2364</v>
      </c>
      <c r="H238" s="11">
        <v>0.26779999999999998</v>
      </c>
      <c r="I238" s="23">
        <v>12.962999999999999</v>
      </c>
      <c r="J238">
        <v>77</v>
      </c>
      <c r="K238" s="11">
        <v>0.1842</v>
      </c>
      <c r="L238" s="23">
        <v>1.9830000000000001</v>
      </c>
      <c r="M238">
        <v>7</v>
      </c>
      <c r="N238">
        <v>353</v>
      </c>
      <c r="O238">
        <v>130</v>
      </c>
      <c r="P238">
        <v>482</v>
      </c>
      <c r="Q238" s="24">
        <v>0.4798</v>
      </c>
      <c r="R238" s="23">
        <v>39</v>
      </c>
      <c r="S238">
        <v>39</v>
      </c>
      <c r="T238">
        <v>100</v>
      </c>
      <c r="U238">
        <v>0.4995</v>
      </c>
      <c r="V238">
        <v>46.511600000000001</v>
      </c>
      <c r="W238">
        <v>60</v>
      </c>
      <c r="X238">
        <v>129</v>
      </c>
      <c r="Y238">
        <v>0.26440000000000002</v>
      </c>
      <c r="Z238">
        <v>8.9285999999999994</v>
      </c>
      <c r="AA238">
        <v>10</v>
      </c>
      <c r="AB238">
        <v>112</v>
      </c>
    </row>
  </sheetData>
  <sortState xmlns:xlrd2="http://schemas.microsoft.com/office/spreadsheetml/2017/richdata2" ref="A2:AB224">
    <sortCondition descending="1" ref="D1:D224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81"/>
  <sheetViews>
    <sheetView topLeftCell="J1" workbookViewId="0">
      <pane ySplit="1" topLeftCell="A2" activePane="bottomLeft" state="frozen"/>
      <selection pane="bottomLeft" activeCell="A84" sqref="A84"/>
    </sheetView>
  </sheetViews>
  <sheetFormatPr defaultColWidth="8.7265625" defaultRowHeight="14.5" x14ac:dyDescent="0.35"/>
  <cols>
    <col min="1" max="1" width="15.1796875" style="5" customWidth="1"/>
    <col min="2" max="2" width="12.81640625" style="5" customWidth="1"/>
    <col min="3" max="3" width="14.7265625" style="5" customWidth="1"/>
    <col min="4" max="16384" width="8.7265625" style="5"/>
  </cols>
  <sheetData>
    <row r="1" spans="1:27" ht="58" x14ac:dyDescent="0.35">
      <c r="A1" s="3" t="s">
        <v>1508</v>
      </c>
      <c r="B1" s="3" t="s">
        <v>326</v>
      </c>
      <c r="C1" s="3" t="s">
        <v>1509</v>
      </c>
      <c r="D1" s="3" t="s">
        <v>293</v>
      </c>
      <c r="E1" s="3" t="s">
        <v>291</v>
      </c>
      <c r="F1" s="3" t="s">
        <v>292</v>
      </c>
      <c r="G1" s="3" t="s">
        <v>294</v>
      </c>
      <c r="H1" s="3" t="s">
        <v>295</v>
      </c>
      <c r="I1" s="3" t="s">
        <v>293</v>
      </c>
      <c r="J1" s="3" t="s">
        <v>302</v>
      </c>
      <c r="K1" s="3" t="s">
        <v>303</v>
      </c>
      <c r="L1" s="3" t="s">
        <v>304</v>
      </c>
      <c r="M1" s="3" t="s">
        <v>305</v>
      </c>
      <c r="N1" s="3" t="s">
        <v>306</v>
      </c>
      <c r="O1" s="3" t="s">
        <v>307</v>
      </c>
      <c r="P1" s="3" t="s">
        <v>308</v>
      </c>
      <c r="Q1" s="3" t="s">
        <v>309</v>
      </c>
      <c r="R1" s="3" t="s">
        <v>310</v>
      </c>
      <c r="S1" s="3" t="s">
        <v>311</v>
      </c>
      <c r="T1" s="3" t="s">
        <v>316</v>
      </c>
      <c r="U1" s="3" t="s">
        <v>317</v>
      </c>
      <c r="V1" s="3" t="s">
        <v>318</v>
      </c>
      <c r="W1" s="3" t="s">
        <v>319</v>
      </c>
      <c r="X1" s="3" t="s">
        <v>320</v>
      </c>
      <c r="Y1" s="3" t="s">
        <v>321</v>
      </c>
      <c r="Z1" s="3" t="s">
        <v>322</v>
      </c>
      <c r="AA1" s="3" t="s">
        <v>323</v>
      </c>
    </row>
    <row r="2" spans="1:27" x14ac:dyDescent="0.35">
      <c r="A2" s="5" t="s">
        <v>1510</v>
      </c>
      <c r="B2" s="5" t="s">
        <v>1511</v>
      </c>
      <c r="C2" s="5" t="s">
        <v>1512</v>
      </c>
      <c r="D2">
        <v>376</v>
      </c>
      <c r="E2" s="5">
        <v>0.17019999999999999</v>
      </c>
      <c r="F2" s="5">
        <v>0.2094</v>
      </c>
      <c r="G2" s="5">
        <v>4.7872000000000003</v>
      </c>
      <c r="H2">
        <v>18</v>
      </c>
      <c r="I2">
        <v>376</v>
      </c>
      <c r="J2" s="5" t="s">
        <v>5</v>
      </c>
      <c r="K2" s="5" t="s">
        <v>5</v>
      </c>
      <c r="L2" s="5" t="s">
        <v>5</v>
      </c>
      <c r="M2" s="5" t="s">
        <v>5</v>
      </c>
      <c r="P2" s="5" t="s">
        <v>5</v>
      </c>
      <c r="Q2" s="5" t="s">
        <v>5</v>
      </c>
      <c r="R2" s="5" t="s">
        <v>5</v>
      </c>
      <c r="S2" s="5" t="s">
        <v>5</v>
      </c>
      <c r="T2" s="5" t="s">
        <v>5</v>
      </c>
      <c r="U2" s="5" t="s">
        <v>5</v>
      </c>
      <c r="V2" s="5" t="s">
        <v>5</v>
      </c>
      <c r="W2" s="5" t="s">
        <v>5</v>
      </c>
      <c r="X2" s="5" t="s">
        <v>5</v>
      </c>
      <c r="Y2" s="5" t="s">
        <v>5</v>
      </c>
      <c r="Z2" s="5" t="s">
        <v>5</v>
      </c>
      <c r="AA2" s="5" t="s">
        <v>5</v>
      </c>
    </row>
    <row r="3" spans="1:27" x14ac:dyDescent="0.35">
      <c r="A3" s="5" t="s">
        <v>1513</v>
      </c>
      <c r="B3" s="5" t="s">
        <v>1514</v>
      </c>
      <c r="C3" s="5" t="s">
        <v>1515</v>
      </c>
      <c r="D3">
        <v>295</v>
      </c>
      <c r="E3" s="5">
        <v>0.1399</v>
      </c>
      <c r="F3" s="5">
        <v>0.18260000000000001</v>
      </c>
      <c r="G3" s="5">
        <v>5.4237000000000002</v>
      </c>
      <c r="H3">
        <v>16</v>
      </c>
      <c r="I3">
        <v>295</v>
      </c>
      <c r="J3" s="5" t="s">
        <v>5</v>
      </c>
      <c r="K3" s="5" t="s">
        <v>5</v>
      </c>
      <c r="L3" s="5" t="s">
        <v>5</v>
      </c>
      <c r="M3" s="5" t="s">
        <v>5</v>
      </c>
      <c r="P3" s="5" t="s">
        <v>5</v>
      </c>
      <c r="Q3" s="5" t="s">
        <v>5</v>
      </c>
      <c r="R3" s="5" t="s">
        <v>5</v>
      </c>
      <c r="S3" s="5" t="s">
        <v>5</v>
      </c>
      <c r="T3" s="5" t="s">
        <v>5</v>
      </c>
      <c r="U3" s="5" t="s">
        <v>5</v>
      </c>
      <c r="V3" s="5" t="s">
        <v>5</v>
      </c>
      <c r="W3" s="5" t="s">
        <v>5</v>
      </c>
      <c r="X3" s="5" t="s">
        <v>5</v>
      </c>
      <c r="Y3" s="5" t="s">
        <v>5</v>
      </c>
      <c r="Z3" s="5" t="s">
        <v>5</v>
      </c>
      <c r="AA3" s="5" t="s">
        <v>5</v>
      </c>
    </row>
    <row r="4" spans="1:27" x14ac:dyDescent="0.35">
      <c r="A4" s="5" t="s">
        <v>1516</v>
      </c>
      <c r="B4" s="5" t="s">
        <v>1517</v>
      </c>
      <c r="C4" s="5" t="s">
        <v>1518</v>
      </c>
      <c r="D4">
        <v>315</v>
      </c>
      <c r="E4" s="5">
        <v>0.1643</v>
      </c>
      <c r="F4" s="5">
        <v>0.20080000000000001</v>
      </c>
      <c r="G4" s="5">
        <v>6.6666999999999996</v>
      </c>
      <c r="H4">
        <v>21</v>
      </c>
      <c r="I4">
        <v>315</v>
      </c>
      <c r="J4" s="5" t="s">
        <v>5</v>
      </c>
      <c r="K4" s="5" t="s">
        <v>5</v>
      </c>
      <c r="L4" s="5" t="s">
        <v>5</v>
      </c>
      <c r="M4" s="5" t="s">
        <v>5</v>
      </c>
      <c r="P4" s="5" t="s">
        <v>5</v>
      </c>
      <c r="Q4" s="5" t="s">
        <v>5</v>
      </c>
      <c r="R4" s="5" t="s">
        <v>5</v>
      </c>
      <c r="S4" s="5" t="s">
        <v>5</v>
      </c>
      <c r="T4" s="5" t="s">
        <v>5</v>
      </c>
      <c r="U4" s="5" t="s">
        <v>5</v>
      </c>
      <c r="V4" s="5" t="s">
        <v>5</v>
      </c>
      <c r="W4" s="5" t="s">
        <v>5</v>
      </c>
      <c r="X4" s="5" t="s">
        <v>5</v>
      </c>
      <c r="Y4" s="5" t="s">
        <v>5</v>
      </c>
      <c r="Z4" s="5" t="s">
        <v>5</v>
      </c>
      <c r="AA4" s="5" t="s">
        <v>5</v>
      </c>
    </row>
    <row r="5" spans="1:27" x14ac:dyDescent="0.35">
      <c r="A5" s="5" t="s">
        <v>1519</v>
      </c>
      <c r="B5" s="5" t="s">
        <v>1520</v>
      </c>
      <c r="C5" s="5" t="s">
        <v>1518</v>
      </c>
      <c r="D5">
        <v>309</v>
      </c>
      <c r="E5" s="5">
        <v>0.1162</v>
      </c>
      <c r="F5" s="5">
        <v>0.19040000000000001</v>
      </c>
      <c r="G5" s="5">
        <v>8.7378999999999998</v>
      </c>
      <c r="H5">
        <v>27</v>
      </c>
      <c r="I5">
        <v>309</v>
      </c>
      <c r="J5" s="5" t="s">
        <v>5</v>
      </c>
      <c r="K5" s="5" t="s">
        <v>5</v>
      </c>
      <c r="L5" s="5" t="s">
        <v>5</v>
      </c>
      <c r="M5" s="5" t="s">
        <v>5</v>
      </c>
      <c r="P5" s="5" t="s">
        <v>5</v>
      </c>
      <c r="Q5" s="5" t="s">
        <v>5</v>
      </c>
      <c r="R5" s="5" t="s">
        <v>5</v>
      </c>
      <c r="S5" s="5" t="s">
        <v>5</v>
      </c>
      <c r="T5" s="5" t="s">
        <v>5</v>
      </c>
      <c r="U5" s="5" t="s">
        <v>5</v>
      </c>
      <c r="V5" s="5" t="s">
        <v>5</v>
      </c>
      <c r="W5" s="5" t="s">
        <v>5</v>
      </c>
      <c r="X5" s="5" t="s">
        <v>5</v>
      </c>
      <c r="Y5" s="5" t="s">
        <v>5</v>
      </c>
      <c r="Z5" s="5" t="s">
        <v>5</v>
      </c>
      <c r="AA5" s="5" t="s">
        <v>5</v>
      </c>
    </row>
    <row r="6" spans="1:27" x14ac:dyDescent="0.35">
      <c r="A6" s="5" t="s">
        <v>1521</v>
      </c>
      <c r="B6" s="5" t="s">
        <v>1522</v>
      </c>
      <c r="C6" s="5" t="s">
        <v>1523</v>
      </c>
      <c r="D6">
        <v>684</v>
      </c>
      <c r="E6" s="5">
        <v>0.24179999999999999</v>
      </c>
      <c r="F6" s="5">
        <v>0.25190000000000001</v>
      </c>
      <c r="G6" s="5">
        <v>6.4326999999999996</v>
      </c>
      <c r="H6">
        <v>44</v>
      </c>
      <c r="I6">
        <v>684</v>
      </c>
      <c r="J6" s="5">
        <v>0.26729999999999998</v>
      </c>
      <c r="K6" s="5">
        <v>6.25</v>
      </c>
      <c r="L6">
        <v>5</v>
      </c>
      <c r="M6">
        <v>80</v>
      </c>
      <c r="N6">
        <v>501</v>
      </c>
      <c r="O6">
        <v>580</v>
      </c>
      <c r="P6" s="5">
        <v>0.38479999999999998</v>
      </c>
      <c r="Q6" s="5">
        <v>17</v>
      </c>
      <c r="R6">
        <v>17</v>
      </c>
      <c r="S6">
        <v>100</v>
      </c>
      <c r="T6" s="5">
        <v>0.24640000000000001</v>
      </c>
      <c r="U6" s="5">
        <v>7.8</v>
      </c>
      <c r="V6">
        <v>39</v>
      </c>
      <c r="W6">
        <v>500</v>
      </c>
      <c r="X6" s="5">
        <v>0.26629999999999998</v>
      </c>
      <c r="Y6" s="5">
        <v>0</v>
      </c>
      <c r="Z6">
        <v>0</v>
      </c>
      <c r="AA6">
        <v>104</v>
      </c>
    </row>
    <row r="7" spans="1:27" x14ac:dyDescent="0.35">
      <c r="A7" s="5" t="s">
        <v>1524</v>
      </c>
      <c r="B7" s="5" t="s">
        <v>1525</v>
      </c>
      <c r="C7" s="5" t="s">
        <v>1523</v>
      </c>
      <c r="D7">
        <v>684</v>
      </c>
      <c r="E7" s="5">
        <v>0.2399</v>
      </c>
      <c r="F7" s="5">
        <v>0.24979999999999999</v>
      </c>
      <c r="G7" s="5">
        <v>5.7018000000000004</v>
      </c>
      <c r="H7">
        <v>39</v>
      </c>
      <c r="I7">
        <v>684</v>
      </c>
      <c r="J7" s="5">
        <v>0.26650000000000001</v>
      </c>
      <c r="K7" s="5">
        <v>5</v>
      </c>
      <c r="L7">
        <v>4</v>
      </c>
      <c r="M7">
        <v>80</v>
      </c>
      <c r="N7">
        <v>501</v>
      </c>
      <c r="O7">
        <v>580</v>
      </c>
      <c r="P7" s="5">
        <v>0.38119999999999998</v>
      </c>
      <c r="Q7" s="5">
        <v>17</v>
      </c>
      <c r="R7">
        <v>17</v>
      </c>
      <c r="S7">
        <v>100</v>
      </c>
      <c r="T7" s="5">
        <v>0.2437</v>
      </c>
      <c r="U7" s="5">
        <v>7</v>
      </c>
      <c r="V7">
        <v>35</v>
      </c>
      <c r="W7">
        <v>500</v>
      </c>
      <c r="X7" s="5">
        <v>0.26629999999999998</v>
      </c>
      <c r="Y7" s="5">
        <v>0</v>
      </c>
      <c r="Z7">
        <v>0</v>
      </c>
      <c r="AA7">
        <v>104</v>
      </c>
    </row>
    <row r="8" spans="1:27" x14ac:dyDescent="0.35">
      <c r="A8" s="5" t="s">
        <v>1526</v>
      </c>
      <c r="B8" s="5" t="s">
        <v>1527</v>
      </c>
      <c r="C8" s="5" t="s">
        <v>1523</v>
      </c>
      <c r="D8">
        <v>684</v>
      </c>
      <c r="E8" s="5">
        <v>0.2382</v>
      </c>
      <c r="F8" s="5">
        <v>0.25580000000000003</v>
      </c>
      <c r="G8" s="5">
        <v>7.0175000000000001</v>
      </c>
      <c r="H8">
        <v>48</v>
      </c>
      <c r="I8">
        <v>684</v>
      </c>
      <c r="J8" s="5">
        <v>0.28370000000000001</v>
      </c>
      <c r="K8" s="5">
        <v>7.5</v>
      </c>
      <c r="L8">
        <v>6</v>
      </c>
      <c r="M8">
        <v>80</v>
      </c>
      <c r="N8">
        <v>501</v>
      </c>
      <c r="O8">
        <v>580</v>
      </c>
      <c r="P8" s="5">
        <v>0.38800000000000001</v>
      </c>
      <c r="Q8" s="5">
        <v>18</v>
      </c>
      <c r="R8">
        <v>18</v>
      </c>
      <c r="S8">
        <v>100</v>
      </c>
      <c r="T8" s="5">
        <v>0.2445</v>
      </c>
      <c r="U8" s="5">
        <v>8.4</v>
      </c>
      <c r="V8">
        <v>42</v>
      </c>
      <c r="W8">
        <v>500</v>
      </c>
      <c r="X8" s="5">
        <v>0.28839999999999999</v>
      </c>
      <c r="Y8" s="5">
        <v>0</v>
      </c>
      <c r="Z8">
        <v>0</v>
      </c>
      <c r="AA8">
        <v>104</v>
      </c>
    </row>
    <row r="9" spans="1:27" x14ac:dyDescent="0.35">
      <c r="A9" s="5" t="s">
        <v>1528</v>
      </c>
      <c r="B9" s="5" t="s">
        <v>1529</v>
      </c>
      <c r="C9" s="5" t="s">
        <v>1523</v>
      </c>
      <c r="D9">
        <v>684</v>
      </c>
      <c r="E9" s="5">
        <v>0.22919999999999999</v>
      </c>
      <c r="F9" s="5">
        <v>0.2457</v>
      </c>
      <c r="G9" s="5">
        <v>6.5789</v>
      </c>
      <c r="H9">
        <v>45</v>
      </c>
      <c r="I9">
        <v>684</v>
      </c>
      <c r="J9" s="5">
        <v>0.25819999999999999</v>
      </c>
      <c r="K9" s="5">
        <v>3.75</v>
      </c>
      <c r="L9">
        <v>3</v>
      </c>
      <c r="M9">
        <v>80</v>
      </c>
      <c r="N9">
        <v>501</v>
      </c>
      <c r="O9">
        <v>580</v>
      </c>
      <c r="P9" s="5">
        <v>0.3856</v>
      </c>
      <c r="Q9" s="5">
        <v>16</v>
      </c>
      <c r="R9">
        <v>16</v>
      </c>
      <c r="S9">
        <v>100</v>
      </c>
      <c r="T9" s="5">
        <v>0.24199999999999999</v>
      </c>
      <c r="U9" s="5">
        <v>8.4</v>
      </c>
      <c r="V9">
        <v>42</v>
      </c>
      <c r="W9">
        <v>500</v>
      </c>
      <c r="X9" s="5">
        <v>0.25380000000000003</v>
      </c>
      <c r="Y9" s="5">
        <v>0</v>
      </c>
      <c r="Z9">
        <v>0</v>
      </c>
      <c r="AA9">
        <v>104</v>
      </c>
    </row>
    <row r="10" spans="1:27" x14ac:dyDescent="0.35">
      <c r="A10" s="5" t="s">
        <v>1530</v>
      </c>
      <c r="B10" s="5" t="s">
        <v>1531</v>
      </c>
      <c r="C10" s="5" t="s">
        <v>1523</v>
      </c>
      <c r="D10">
        <v>684</v>
      </c>
      <c r="E10" s="5">
        <v>0.25030000000000002</v>
      </c>
      <c r="F10" s="5">
        <v>0.25719999999999998</v>
      </c>
      <c r="G10" s="5">
        <v>6.4326999999999996</v>
      </c>
      <c r="H10">
        <v>44</v>
      </c>
      <c r="I10">
        <v>684</v>
      </c>
      <c r="J10" s="5">
        <v>0.27639999999999998</v>
      </c>
      <c r="K10" s="5">
        <v>6.25</v>
      </c>
      <c r="L10">
        <v>5</v>
      </c>
      <c r="M10">
        <v>80</v>
      </c>
      <c r="N10">
        <v>501</v>
      </c>
      <c r="O10">
        <v>580</v>
      </c>
      <c r="P10" s="5">
        <v>0.38719999999999999</v>
      </c>
      <c r="Q10" s="5">
        <v>18</v>
      </c>
      <c r="R10">
        <v>18</v>
      </c>
      <c r="S10">
        <v>100</v>
      </c>
      <c r="T10" s="5">
        <v>0.252</v>
      </c>
      <c r="U10" s="5">
        <v>7.8</v>
      </c>
      <c r="V10">
        <v>39</v>
      </c>
      <c r="W10">
        <v>500</v>
      </c>
      <c r="X10" s="5">
        <v>0.26740000000000003</v>
      </c>
      <c r="Y10" s="5">
        <v>0</v>
      </c>
      <c r="Z10">
        <v>0</v>
      </c>
      <c r="AA10">
        <v>104</v>
      </c>
    </row>
    <row r="11" spans="1:27" x14ac:dyDescent="0.35">
      <c r="A11" s="5" t="s">
        <v>1532</v>
      </c>
      <c r="B11" s="5" t="s">
        <v>1533</v>
      </c>
      <c r="C11" s="5" t="s">
        <v>1523</v>
      </c>
      <c r="D11">
        <v>684</v>
      </c>
      <c r="E11" s="5">
        <v>0.2399</v>
      </c>
      <c r="F11" s="5">
        <v>0.25059999999999999</v>
      </c>
      <c r="G11" s="5">
        <v>6.1403999999999996</v>
      </c>
      <c r="H11">
        <v>42</v>
      </c>
      <c r="I11">
        <v>684</v>
      </c>
      <c r="J11" s="5">
        <v>0.25659999999999999</v>
      </c>
      <c r="K11" s="5">
        <v>5</v>
      </c>
      <c r="L11">
        <v>4</v>
      </c>
      <c r="M11">
        <v>80</v>
      </c>
      <c r="N11">
        <v>501</v>
      </c>
      <c r="O11">
        <v>580</v>
      </c>
      <c r="P11" s="5">
        <v>0.38290000000000002</v>
      </c>
      <c r="Q11" s="5">
        <v>16</v>
      </c>
      <c r="R11">
        <v>16</v>
      </c>
      <c r="S11">
        <v>100</v>
      </c>
      <c r="T11" s="5">
        <v>0.2467</v>
      </c>
      <c r="U11" s="5">
        <v>7.6</v>
      </c>
      <c r="V11">
        <v>38</v>
      </c>
      <c r="W11">
        <v>500</v>
      </c>
      <c r="X11" s="5">
        <v>0.26490000000000002</v>
      </c>
      <c r="Y11" s="5">
        <v>0</v>
      </c>
      <c r="Z11">
        <v>0</v>
      </c>
      <c r="AA11">
        <v>104</v>
      </c>
    </row>
    <row r="12" spans="1:27" x14ac:dyDescent="0.35">
      <c r="A12" s="5" t="s">
        <v>1534</v>
      </c>
      <c r="B12" s="5" t="s">
        <v>1535</v>
      </c>
      <c r="C12" s="5" t="s">
        <v>1523</v>
      </c>
      <c r="D12">
        <v>684</v>
      </c>
      <c r="E12" s="5">
        <v>0.22919999999999999</v>
      </c>
      <c r="F12" s="5">
        <v>0.2535</v>
      </c>
      <c r="G12" s="5">
        <v>9.3567</v>
      </c>
      <c r="H12">
        <v>64</v>
      </c>
      <c r="I12">
        <v>684</v>
      </c>
      <c r="J12" s="5">
        <v>0.2707</v>
      </c>
      <c r="K12" s="5">
        <v>13.75</v>
      </c>
      <c r="L12">
        <v>11</v>
      </c>
      <c r="M12">
        <v>80</v>
      </c>
      <c r="N12">
        <v>501</v>
      </c>
      <c r="O12">
        <v>580</v>
      </c>
      <c r="P12" s="5">
        <v>0.3901</v>
      </c>
      <c r="Q12" s="5">
        <v>16</v>
      </c>
      <c r="R12">
        <v>16</v>
      </c>
      <c r="S12">
        <v>100</v>
      </c>
      <c r="T12" s="5">
        <v>0.25330000000000003</v>
      </c>
      <c r="U12" s="5">
        <v>10.6</v>
      </c>
      <c r="V12">
        <v>53</v>
      </c>
      <c r="W12">
        <v>500</v>
      </c>
      <c r="X12" s="5">
        <v>0.2412</v>
      </c>
      <c r="Y12" s="5">
        <v>0</v>
      </c>
      <c r="Z12">
        <v>0</v>
      </c>
      <c r="AA12">
        <v>104</v>
      </c>
    </row>
    <row r="13" spans="1:27" x14ac:dyDescent="0.35">
      <c r="A13" s="5" t="s">
        <v>1536</v>
      </c>
      <c r="B13" s="5" t="s">
        <v>1537</v>
      </c>
      <c r="C13" s="5" t="s">
        <v>1523</v>
      </c>
      <c r="D13">
        <v>684</v>
      </c>
      <c r="E13" s="5">
        <v>0.2399</v>
      </c>
      <c r="F13" s="5">
        <v>0.24929999999999999</v>
      </c>
      <c r="G13" s="5">
        <v>5.117</v>
      </c>
      <c r="H13">
        <v>35</v>
      </c>
      <c r="I13">
        <v>684</v>
      </c>
      <c r="J13" s="5">
        <v>0.26300000000000001</v>
      </c>
      <c r="K13" s="5">
        <v>5</v>
      </c>
      <c r="L13">
        <v>4</v>
      </c>
      <c r="M13">
        <v>80</v>
      </c>
      <c r="N13">
        <v>501</v>
      </c>
      <c r="O13">
        <v>580</v>
      </c>
      <c r="P13" s="5">
        <v>0.38450000000000001</v>
      </c>
      <c r="Q13" s="5">
        <v>16</v>
      </c>
      <c r="R13">
        <v>16</v>
      </c>
      <c r="S13">
        <v>100</v>
      </c>
      <c r="T13" s="5">
        <v>0.24429999999999999</v>
      </c>
      <c r="U13" s="5">
        <v>6.2</v>
      </c>
      <c r="V13">
        <v>31</v>
      </c>
      <c r="W13">
        <v>500</v>
      </c>
      <c r="X13" s="5">
        <v>0.26269999999999999</v>
      </c>
      <c r="Y13" s="5">
        <v>0</v>
      </c>
      <c r="Z13">
        <v>0</v>
      </c>
      <c r="AA13">
        <v>104</v>
      </c>
    </row>
    <row r="14" spans="1:27" x14ac:dyDescent="0.35">
      <c r="A14" s="5" t="s">
        <v>1538</v>
      </c>
      <c r="B14" s="5" t="s">
        <v>1539</v>
      </c>
      <c r="C14" s="5" t="s">
        <v>1523</v>
      </c>
      <c r="D14">
        <v>684</v>
      </c>
      <c r="E14" s="5">
        <v>0.2399</v>
      </c>
      <c r="F14" s="5">
        <v>0.25090000000000001</v>
      </c>
      <c r="G14" s="5">
        <v>6.4326999999999996</v>
      </c>
      <c r="H14">
        <v>44</v>
      </c>
      <c r="I14">
        <v>684</v>
      </c>
      <c r="J14" s="5">
        <v>0.25659999999999999</v>
      </c>
      <c r="K14" s="5">
        <v>5</v>
      </c>
      <c r="L14">
        <v>4</v>
      </c>
      <c r="M14">
        <v>80</v>
      </c>
      <c r="N14">
        <v>501</v>
      </c>
      <c r="O14">
        <v>580</v>
      </c>
      <c r="P14" s="5">
        <v>0.38290000000000002</v>
      </c>
      <c r="Q14" s="5">
        <v>16</v>
      </c>
      <c r="R14">
        <v>16</v>
      </c>
      <c r="S14">
        <v>100</v>
      </c>
      <c r="T14" s="5">
        <v>0.24709999999999999</v>
      </c>
      <c r="U14" s="5">
        <v>8</v>
      </c>
      <c r="V14">
        <v>40</v>
      </c>
      <c r="W14">
        <v>500</v>
      </c>
      <c r="X14" s="5">
        <v>0.26490000000000002</v>
      </c>
      <c r="Y14" s="5">
        <v>0</v>
      </c>
      <c r="Z14">
        <v>0</v>
      </c>
      <c r="AA14">
        <v>104</v>
      </c>
    </row>
    <row r="15" spans="1:27" x14ac:dyDescent="0.35">
      <c r="A15" s="5" t="s">
        <v>1540</v>
      </c>
      <c r="B15" s="5" t="s">
        <v>1541</v>
      </c>
      <c r="C15" s="5" t="s">
        <v>1523</v>
      </c>
      <c r="D15">
        <v>684</v>
      </c>
      <c r="E15" s="5">
        <v>0.2399</v>
      </c>
      <c r="F15" s="5">
        <v>0.24740000000000001</v>
      </c>
      <c r="G15" s="5">
        <v>5.117</v>
      </c>
      <c r="H15">
        <v>35</v>
      </c>
      <c r="I15">
        <v>684</v>
      </c>
      <c r="J15" s="5">
        <v>0.25650000000000001</v>
      </c>
      <c r="K15" s="5">
        <v>5</v>
      </c>
      <c r="L15">
        <v>4</v>
      </c>
      <c r="M15">
        <v>80</v>
      </c>
      <c r="N15">
        <v>501</v>
      </c>
      <c r="O15">
        <v>580</v>
      </c>
      <c r="P15" s="5">
        <v>0.38290000000000002</v>
      </c>
      <c r="Q15" s="5">
        <v>16</v>
      </c>
      <c r="R15">
        <v>16</v>
      </c>
      <c r="S15">
        <v>100</v>
      </c>
      <c r="T15" s="5">
        <v>0.24399999999999999</v>
      </c>
      <c r="U15" s="5">
        <v>6.2</v>
      </c>
      <c r="V15">
        <v>31</v>
      </c>
      <c r="W15">
        <v>500</v>
      </c>
      <c r="X15" s="5">
        <v>0.25690000000000002</v>
      </c>
      <c r="Y15" s="5">
        <v>0</v>
      </c>
      <c r="Z15">
        <v>0</v>
      </c>
      <c r="AA15">
        <v>104</v>
      </c>
    </row>
    <row r="16" spans="1:27" x14ac:dyDescent="0.35">
      <c r="A16" s="5" t="s">
        <v>1542</v>
      </c>
      <c r="B16" s="5" t="s">
        <v>1543</v>
      </c>
      <c r="C16" s="5" t="s">
        <v>1523</v>
      </c>
      <c r="D16">
        <v>684</v>
      </c>
      <c r="E16" s="5">
        <v>0.25219999999999998</v>
      </c>
      <c r="F16" s="5">
        <v>0.25700000000000001</v>
      </c>
      <c r="G16" s="5">
        <v>5.9942000000000002</v>
      </c>
      <c r="H16">
        <v>41</v>
      </c>
      <c r="I16">
        <v>684</v>
      </c>
      <c r="J16" s="5">
        <v>0.27650000000000002</v>
      </c>
      <c r="K16" s="5">
        <v>6.25</v>
      </c>
      <c r="L16">
        <v>5</v>
      </c>
      <c r="M16">
        <v>80</v>
      </c>
      <c r="N16">
        <v>501</v>
      </c>
      <c r="O16">
        <v>580</v>
      </c>
      <c r="P16" s="5">
        <v>0.39</v>
      </c>
      <c r="Q16" s="5">
        <v>18</v>
      </c>
      <c r="R16">
        <v>18</v>
      </c>
      <c r="S16">
        <v>100</v>
      </c>
      <c r="T16" s="5">
        <v>0.25119999999999998</v>
      </c>
      <c r="U16" s="5">
        <v>7.2</v>
      </c>
      <c r="V16">
        <v>36</v>
      </c>
      <c r="W16">
        <v>500</v>
      </c>
      <c r="X16" s="5">
        <v>0.26960000000000001</v>
      </c>
      <c r="Y16" s="5">
        <v>0</v>
      </c>
      <c r="Z16">
        <v>0</v>
      </c>
      <c r="AA16">
        <v>104</v>
      </c>
    </row>
    <row r="17" spans="1:27" x14ac:dyDescent="0.35">
      <c r="A17" s="5" t="s">
        <v>1544</v>
      </c>
      <c r="B17" s="5" t="s">
        <v>1545</v>
      </c>
      <c r="C17" s="5" t="s">
        <v>1523</v>
      </c>
      <c r="D17">
        <v>684</v>
      </c>
      <c r="E17" s="5">
        <v>0.25219999999999998</v>
      </c>
      <c r="F17" s="5">
        <v>0.25659999999999999</v>
      </c>
      <c r="G17" s="5">
        <v>5.9942000000000002</v>
      </c>
      <c r="H17">
        <v>41</v>
      </c>
      <c r="I17">
        <v>684</v>
      </c>
      <c r="J17" s="5">
        <v>0.27639999999999998</v>
      </c>
      <c r="K17" s="5">
        <v>6.25</v>
      </c>
      <c r="L17">
        <v>5</v>
      </c>
      <c r="M17">
        <v>80</v>
      </c>
      <c r="N17">
        <v>501</v>
      </c>
      <c r="O17">
        <v>580</v>
      </c>
      <c r="P17" s="5">
        <v>0.39</v>
      </c>
      <c r="Q17" s="5">
        <v>18</v>
      </c>
      <c r="R17">
        <v>18</v>
      </c>
      <c r="S17">
        <v>100</v>
      </c>
      <c r="T17" s="5">
        <v>0.25119999999999998</v>
      </c>
      <c r="U17" s="5">
        <v>7.2</v>
      </c>
      <c r="V17">
        <v>36</v>
      </c>
      <c r="W17">
        <v>500</v>
      </c>
      <c r="X17" s="5">
        <v>0.26740000000000003</v>
      </c>
      <c r="Y17" s="5">
        <v>0</v>
      </c>
      <c r="Z17">
        <v>0</v>
      </c>
      <c r="AA17">
        <v>104</v>
      </c>
    </row>
    <row r="18" spans="1:27" x14ac:dyDescent="0.35">
      <c r="A18" s="5" t="s">
        <v>1546</v>
      </c>
      <c r="B18" s="5" t="s">
        <v>1547</v>
      </c>
      <c r="C18" s="5" t="s">
        <v>1523</v>
      </c>
      <c r="D18">
        <v>684</v>
      </c>
      <c r="E18" s="5">
        <v>0.24529999999999999</v>
      </c>
      <c r="F18" s="5">
        <v>0.24790000000000001</v>
      </c>
      <c r="G18" s="5">
        <v>5.8479999999999999</v>
      </c>
      <c r="H18">
        <v>40</v>
      </c>
      <c r="I18">
        <v>684</v>
      </c>
      <c r="J18" s="5">
        <v>0.2636</v>
      </c>
      <c r="K18" s="5">
        <v>5</v>
      </c>
      <c r="L18">
        <v>4</v>
      </c>
      <c r="M18">
        <v>80</v>
      </c>
      <c r="N18">
        <v>501</v>
      </c>
      <c r="O18">
        <v>580</v>
      </c>
      <c r="P18" s="5">
        <v>0.38529999999999998</v>
      </c>
      <c r="Q18" s="5">
        <v>15</v>
      </c>
      <c r="R18">
        <v>15</v>
      </c>
      <c r="S18">
        <v>100</v>
      </c>
      <c r="T18" s="5">
        <v>0.24229999999999999</v>
      </c>
      <c r="U18" s="5">
        <v>7.2</v>
      </c>
      <c r="V18">
        <v>36</v>
      </c>
      <c r="W18">
        <v>500</v>
      </c>
      <c r="X18" s="5">
        <v>0.2626</v>
      </c>
      <c r="Y18" s="5">
        <v>0</v>
      </c>
      <c r="Z18">
        <v>0</v>
      </c>
      <c r="AA18">
        <v>104</v>
      </c>
    </row>
    <row r="19" spans="1:27" x14ac:dyDescent="0.35">
      <c r="A19" s="5" t="s">
        <v>1548</v>
      </c>
      <c r="B19" s="5" t="s">
        <v>1549</v>
      </c>
      <c r="C19" s="5" t="s">
        <v>1523</v>
      </c>
      <c r="D19">
        <v>684</v>
      </c>
      <c r="E19" s="5">
        <v>0.2382</v>
      </c>
      <c r="F19" s="5">
        <v>0.25580000000000003</v>
      </c>
      <c r="G19" s="5">
        <v>7.0175000000000001</v>
      </c>
      <c r="H19">
        <v>48</v>
      </c>
      <c r="I19">
        <v>684</v>
      </c>
      <c r="J19" s="5">
        <v>0.28370000000000001</v>
      </c>
      <c r="K19" s="5">
        <v>7.5</v>
      </c>
      <c r="L19">
        <v>6</v>
      </c>
      <c r="M19">
        <v>80</v>
      </c>
      <c r="N19">
        <v>501</v>
      </c>
      <c r="O19">
        <v>580</v>
      </c>
      <c r="P19" s="5">
        <v>0.38800000000000001</v>
      </c>
      <c r="Q19" s="5">
        <v>18</v>
      </c>
      <c r="R19">
        <v>18</v>
      </c>
      <c r="S19">
        <v>100</v>
      </c>
      <c r="T19" s="5">
        <v>0.2445</v>
      </c>
      <c r="U19" s="5">
        <v>8.4</v>
      </c>
      <c r="V19">
        <v>42</v>
      </c>
      <c r="W19">
        <v>500</v>
      </c>
      <c r="X19" s="5">
        <v>0.28839999999999999</v>
      </c>
      <c r="Y19" s="5">
        <v>0</v>
      </c>
      <c r="Z19">
        <v>0</v>
      </c>
      <c r="AA19">
        <v>104</v>
      </c>
    </row>
    <row r="20" spans="1:27" x14ac:dyDescent="0.35">
      <c r="A20" s="5" t="s">
        <v>1550</v>
      </c>
      <c r="B20" s="5" t="s">
        <v>1551</v>
      </c>
      <c r="C20" s="5" t="s">
        <v>1523</v>
      </c>
      <c r="D20">
        <v>684</v>
      </c>
      <c r="E20" s="5">
        <v>0.23280000000000001</v>
      </c>
      <c r="F20" s="5">
        <v>0.24979999999999999</v>
      </c>
      <c r="G20" s="5">
        <v>6.7251000000000003</v>
      </c>
      <c r="H20">
        <v>46</v>
      </c>
      <c r="I20">
        <v>684</v>
      </c>
      <c r="J20" s="5">
        <v>0.26519999999999999</v>
      </c>
      <c r="K20" s="5">
        <v>5</v>
      </c>
      <c r="L20">
        <v>4</v>
      </c>
      <c r="M20">
        <v>80</v>
      </c>
      <c r="N20">
        <v>501</v>
      </c>
      <c r="O20">
        <v>580</v>
      </c>
      <c r="P20" s="5">
        <v>0.38500000000000001</v>
      </c>
      <c r="Q20" s="5">
        <v>18</v>
      </c>
      <c r="R20">
        <v>18</v>
      </c>
      <c r="S20">
        <v>100</v>
      </c>
      <c r="T20" s="5">
        <v>0.24829999999999999</v>
      </c>
      <c r="U20" s="5">
        <v>8.4</v>
      </c>
      <c r="V20">
        <v>42</v>
      </c>
      <c r="W20">
        <v>500</v>
      </c>
      <c r="X20" s="5">
        <v>0.2452</v>
      </c>
      <c r="Y20" s="5">
        <v>0</v>
      </c>
      <c r="Z20">
        <v>0</v>
      </c>
      <c r="AA20">
        <v>104</v>
      </c>
    </row>
    <row r="21" spans="1:27" x14ac:dyDescent="0.35">
      <c r="A21" s="5" t="s">
        <v>1552</v>
      </c>
      <c r="B21" s="5" t="s">
        <v>1553</v>
      </c>
      <c r="C21" s="5" t="s">
        <v>1523</v>
      </c>
      <c r="D21">
        <v>684</v>
      </c>
      <c r="E21" s="5">
        <v>0.25030000000000002</v>
      </c>
      <c r="F21" s="5">
        <v>0.25629999999999997</v>
      </c>
      <c r="G21" s="5">
        <v>6.4326999999999996</v>
      </c>
      <c r="H21">
        <v>44</v>
      </c>
      <c r="I21">
        <v>684</v>
      </c>
      <c r="J21" s="5">
        <v>0.27839999999999998</v>
      </c>
      <c r="K21" s="5">
        <v>6.25</v>
      </c>
      <c r="L21">
        <v>5</v>
      </c>
      <c r="M21">
        <v>80</v>
      </c>
      <c r="N21">
        <v>501</v>
      </c>
      <c r="O21">
        <v>580</v>
      </c>
      <c r="P21" s="5">
        <v>0.3876</v>
      </c>
      <c r="Q21" s="5">
        <v>18</v>
      </c>
      <c r="R21">
        <v>18</v>
      </c>
      <c r="S21">
        <v>100</v>
      </c>
      <c r="T21" s="5">
        <v>0.24859999999999999</v>
      </c>
      <c r="U21" s="5">
        <v>7.8</v>
      </c>
      <c r="V21">
        <v>39</v>
      </c>
      <c r="W21">
        <v>500</v>
      </c>
      <c r="X21" s="5">
        <v>0.27660000000000001</v>
      </c>
      <c r="Y21" s="5">
        <v>0</v>
      </c>
      <c r="Z21">
        <v>0</v>
      </c>
      <c r="AA21">
        <v>104</v>
      </c>
    </row>
    <row r="22" spans="1:27" x14ac:dyDescent="0.35">
      <c r="A22" s="5" t="s">
        <v>1554</v>
      </c>
      <c r="B22" s="5" t="s">
        <v>1555</v>
      </c>
      <c r="C22" s="5" t="s">
        <v>1523</v>
      </c>
      <c r="D22">
        <v>684</v>
      </c>
      <c r="E22" s="5">
        <v>0.247</v>
      </c>
      <c r="F22" s="5">
        <v>0.25569999999999998</v>
      </c>
      <c r="G22" s="5">
        <v>6.8712999999999997</v>
      </c>
      <c r="H22">
        <v>47</v>
      </c>
      <c r="I22">
        <v>684</v>
      </c>
      <c r="J22" s="5">
        <v>0.2782</v>
      </c>
      <c r="K22" s="5">
        <v>6.25</v>
      </c>
      <c r="L22">
        <v>5</v>
      </c>
      <c r="M22">
        <v>80</v>
      </c>
      <c r="N22">
        <v>501</v>
      </c>
      <c r="O22">
        <v>580</v>
      </c>
      <c r="P22" s="5">
        <v>0.38769999999999999</v>
      </c>
      <c r="Q22" s="5">
        <v>18</v>
      </c>
      <c r="R22">
        <v>18</v>
      </c>
      <c r="S22">
        <v>100</v>
      </c>
      <c r="T22" s="5">
        <v>0.24829999999999999</v>
      </c>
      <c r="U22" s="5">
        <v>8.4</v>
      </c>
      <c r="V22">
        <v>42</v>
      </c>
      <c r="W22">
        <v>500</v>
      </c>
      <c r="X22" s="5">
        <v>0.27439999999999998</v>
      </c>
      <c r="Y22" s="5">
        <v>0</v>
      </c>
      <c r="Z22">
        <v>0</v>
      </c>
      <c r="AA22">
        <v>104</v>
      </c>
    </row>
    <row r="23" spans="1:27" x14ac:dyDescent="0.35">
      <c r="A23" s="5" t="s">
        <v>1556</v>
      </c>
      <c r="B23" s="5" t="s">
        <v>1557</v>
      </c>
      <c r="C23" s="5" t="s">
        <v>1523</v>
      </c>
      <c r="D23">
        <v>684</v>
      </c>
      <c r="E23" s="5">
        <v>0.2399</v>
      </c>
      <c r="F23" s="5">
        <v>0.2467</v>
      </c>
      <c r="G23" s="5">
        <v>5.117</v>
      </c>
      <c r="H23">
        <v>35</v>
      </c>
      <c r="I23">
        <v>684</v>
      </c>
      <c r="J23" s="5">
        <v>0.25650000000000001</v>
      </c>
      <c r="K23" s="5">
        <v>5</v>
      </c>
      <c r="L23">
        <v>4</v>
      </c>
      <c r="M23">
        <v>80</v>
      </c>
      <c r="N23">
        <v>501</v>
      </c>
      <c r="O23">
        <v>580</v>
      </c>
      <c r="P23" s="5">
        <v>0.38290000000000002</v>
      </c>
      <c r="Q23" s="5">
        <v>16</v>
      </c>
      <c r="R23">
        <v>16</v>
      </c>
      <c r="S23">
        <v>100</v>
      </c>
      <c r="T23" s="5">
        <v>0.24210000000000001</v>
      </c>
      <c r="U23" s="5">
        <v>6.2</v>
      </c>
      <c r="V23">
        <v>31</v>
      </c>
      <c r="W23">
        <v>500</v>
      </c>
      <c r="X23" s="5">
        <v>0.2611</v>
      </c>
      <c r="Y23" s="5">
        <v>0</v>
      </c>
      <c r="Z23">
        <v>0</v>
      </c>
      <c r="AA23">
        <v>104</v>
      </c>
    </row>
    <row r="24" spans="1:27" x14ac:dyDescent="0.35">
      <c r="A24" s="5" t="s">
        <v>1558</v>
      </c>
      <c r="B24" s="5" t="s">
        <v>1559</v>
      </c>
      <c r="C24" s="5" t="s">
        <v>1523</v>
      </c>
      <c r="D24">
        <v>76</v>
      </c>
      <c r="E24" s="5">
        <v>0.12989999999999999</v>
      </c>
      <c r="F24" s="5">
        <v>0.14940000000000001</v>
      </c>
      <c r="G24" s="5">
        <v>0</v>
      </c>
      <c r="H24">
        <v>0</v>
      </c>
      <c r="I24">
        <v>76</v>
      </c>
      <c r="J24" s="5" t="s">
        <v>5</v>
      </c>
      <c r="K24" s="5" t="s">
        <v>5</v>
      </c>
      <c r="L24" s="5" t="s">
        <v>5</v>
      </c>
      <c r="M24" s="5" t="s">
        <v>5</v>
      </c>
      <c r="P24" s="5" t="s">
        <v>5</v>
      </c>
      <c r="Q24" s="5" t="s">
        <v>5</v>
      </c>
      <c r="R24" s="5" t="s">
        <v>5</v>
      </c>
      <c r="S24" s="5" t="s">
        <v>5</v>
      </c>
      <c r="T24" s="5" t="s">
        <v>5</v>
      </c>
      <c r="U24" s="5" t="s">
        <v>5</v>
      </c>
      <c r="V24" s="5" t="s">
        <v>5</v>
      </c>
      <c r="W24" s="5" t="s">
        <v>5</v>
      </c>
      <c r="X24" s="5" t="s">
        <v>5</v>
      </c>
      <c r="Y24" s="5" t="s">
        <v>5</v>
      </c>
      <c r="Z24" s="5" t="s">
        <v>5</v>
      </c>
      <c r="AA24" s="5" t="s">
        <v>5</v>
      </c>
    </row>
    <row r="25" spans="1:27" x14ac:dyDescent="0.35">
      <c r="A25" s="5" t="s">
        <v>1560</v>
      </c>
      <c r="B25" s="5" t="s">
        <v>1561</v>
      </c>
      <c r="C25" s="5" t="s">
        <v>1523</v>
      </c>
      <c r="D25">
        <v>76</v>
      </c>
      <c r="E25" s="5">
        <v>0.1336</v>
      </c>
      <c r="F25" s="5">
        <v>0.1603</v>
      </c>
      <c r="G25" s="5">
        <v>0</v>
      </c>
      <c r="H25">
        <v>0</v>
      </c>
      <c r="I25">
        <v>76</v>
      </c>
      <c r="J25" s="5" t="s">
        <v>5</v>
      </c>
      <c r="K25" s="5" t="s">
        <v>5</v>
      </c>
      <c r="L25" s="5" t="s">
        <v>5</v>
      </c>
      <c r="M25" s="5" t="s">
        <v>5</v>
      </c>
      <c r="P25" s="5" t="s">
        <v>5</v>
      </c>
      <c r="Q25" s="5" t="s">
        <v>5</v>
      </c>
      <c r="R25" s="5" t="s">
        <v>5</v>
      </c>
      <c r="S25" s="5" t="s">
        <v>5</v>
      </c>
      <c r="T25" s="5" t="s">
        <v>5</v>
      </c>
      <c r="U25" s="5" t="s">
        <v>5</v>
      </c>
      <c r="V25" s="5" t="s">
        <v>5</v>
      </c>
      <c r="W25" s="5" t="s">
        <v>5</v>
      </c>
      <c r="X25" s="5" t="s">
        <v>5</v>
      </c>
      <c r="Y25" s="5" t="s">
        <v>5</v>
      </c>
      <c r="Z25" s="5" t="s">
        <v>5</v>
      </c>
      <c r="AA25" s="5" t="s">
        <v>5</v>
      </c>
    </row>
    <row r="26" spans="1:27" x14ac:dyDescent="0.35">
      <c r="A26" s="5" t="s">
        <v>1562</v>
      </c>
      <c r="B26" s="5" t="s">
        <v>1563</v>
      </c>
      <c r="C26" s="5" t="s">
        <v>1523</v>
      </c>
      <c r="D26">
        <v>446</v>
      </c>
      <c r="E26" s="5">
        <v>0.27150000000000002</v>
      </c>
      <c r="F26" s="5">
        <v>0.27889999999999998</v>
      </c>
      <c r="G26" s="5">
        <v>6.2779999999999996</v>
      </c>
      <c r="H26">
        <v>28</v>
      </c>
      <c r="I26">
        <v>446</v>
      </c>
      <c r="J26" s="5">
        <v>0.25819999999999999</v>
      </c>
      <c r="K26" s="5">
        <v>3.75</v>
      </c>
      <c r="L26">
        <v>3</v>
      </c>
      <c r="M26">
        <v>80</v>
      </c>
      <c r="N26">
        <v>263</v>
      </c>
      <c r="O26">
        <v>342</v>
      </c>
      <c r="P26" s="5">
        <v>0.3856</v>
      </c>
      <c r="Q26" s="5">
        <v>16</v>
      </c>
      <c r="R26">
        <v>16</v>
      </c>
      <c r="S26">
        <v>100</v>
      </c>
      <c r="T26" s="5">
        <v>0.29520000000000002</v>
      </c>
      <c r="U26" s="5">
        <v>9.5419999999999998</v>
      </c>
      <c r="V26">
        <v>25</v>
      </c>
      <c r="W26">
        <v>262</v>
      </c>
      <c r="X26" s="5">
        <v>0.25380000000000003</v>
      </c>
      <c r="Y26" s="5">
        <v>0</v>
      </c>
      <c r="Z26">
        <v>0</v>
      </c>
      <c r="AA26">
        <v>104</v>
      </c>
    </row>
    <row r="27" spans="1:27" x14ac:dyDescent="0.35">
      <c r="A27" s="5" t="s">
        <v>1564</v>
      </c>
      <c r="B27" s="5" t="s">
        <v>1565</v>
      </c>
      <c r="C27" s="5" t="s">
        <v>1523</v>
      </c>
      <c r="D27">
        <v>446</v>
      </c>
      <c r="E27" s="5">
        <v>0.27829999999999999</v>
      </c>
      <c r="F27" s="5">
        <v>0.28610000000000002</v>
      </c>
      <c r="G27" s="5">
        <v>6.7264999999999997</v>
      </c>
      <c r="H27">
        <v>30</v>
      </c>
      <c r="I27">
        <v>446</v>
      </c>
      <c r="J27" s="5">
        <v>0.26650000000000001</v>
      </c>
      <c r="K27" s="5">
        <v>5</v>
      </c>
      <c r="L27">
        <v>4</v>
      </c>
      <c r="M27">
        <v>80</v>
      </c>
      <c r="N27">
        <v>263</v>
      </c>
      <c r="O27">
        <v>342</v>
      </c>
      <c r="P27" s="5">
        <v>0.38119999999999998</v>
      </c>
      <c r="Q27" s="5">
        <v>17</v>
      </c>
      <c r="R27">
        <v>17</v>
      </c>
      <c r="S27">
        <v>100</v>
      </c>
      <c r="T27" s="5">
        <v>0.3</v>
      </c>
      <c r="U27" s="5">
        <v>9.9237000000000002</v>
      </c>
      <c r="V27">
        <v>26</v>
      </c>
      <c r="W27">
        <v>262</v>
      </c>
      <c r="X27" s="5">
        <v>0.26629999999999998</v>
      </c>
      <c r="Y27" s="5">
        <v>0</v>
      </c>
      <c r="Z27">
        <v>0</v>
      </c>
      <c r="AA27">
        <v>104</v>
      </c>
    </row>
    <row r="28" spans="1:27" x14ac:dyDescent="0.35">
      <c r="A28" s="5" t="s">
        <v>1566</v>
      </c>
      <c r="B28" s="5" t="s">
        <v>1567</v>
      </c>
      <c r="C28" s="5" t="s">
        <v>1523</v>
      </c>
      <c r="D28">
        <v>446</v>
      </c>
      <c r="E28" s="5">
        <v>0.27829999999999999</v>
      </c>
      <c r="F28" s="5">
        <v>0.28699999999999998</v>
      </c>
      <c r="G28" s="5">
        <v>8.2959999999999994</v>
      </c>
      <c r="H28">
        <v>37</v>
      </c>
      <c r="I28">
        <v>446</v>
      </c>
      <c r="J28" s="5">
        <v>0.28960000000000002</v>
      </c>
      <c r="K28" s="5">
        <v>12.5</v>
      </c>
      <c r="L28">
        <v>10</v>
      </c>
      <c r="M28">
        <v>80</v>
      </c>
      <c r="N28">
        <v>263</v>
      </c>
      <c r="O28">
        <v>342</v>
      </c>
      <c r="P28" s="5">
        <v>0.38940000000000002</v>
      </c>
      <c r="Q28" s="5">
        <v>18</v>
      </c>
      <c r="R28">
        <v>18</v>
      </c>
      <c r="S28">
        <v>100</v>
      </c>
      <c r="T28" s="5">
        <v>0.29089999999999999</v>
      </c>
      <c r="U28" s="5">
        <v>10.305300000000001</v>
      </c>
      <c r="V28">
        <v>27</v>
      </c>
      <c r="W28">
        <v>262</v>
      </c>
      <c r="X28" s="5">
        <v>0.27510000000000001</v>
      </c>
      <c r="Y28" s="5">
        <v>0</v>
      </c>
      <c r="Z28">
        <v>0</v>
      </c>
      <c r="AA28">
        <v>104</v>
      </c>
    </row>
    <row r="29" spans="1:27" x14ac:dyDescent="0.35">
      <c r="A29" s="5" t="s">
        <v>1568</v>
      </c>
      <c r="B29" s="5" t="s">
        <v>1569</v>
      </c>
      <c r="C29" s="5" t="s">
        <v>1523</v>
      </c>
      <c r="D29">
        <v>446</v>
      </c>
      <c r="E29" s="5">
        <v>0.2833</v>
      </c>
      <c r="F29" s="5">
        <v>0.29099999999999998</v>
      </c>
      <c r="G29" s="5">
        <v>7.3990999999999998</v>
      </c>
      <c r="H29">
        <v>33</v>
      </c>
      <c r="I29">
        <v>446</v>
      </c>
      <c r="J29" s="5">
        <v>0.2787</v>
      </c>
      <c r="K29" s="5">
        <v>6.25</v>
      </c>
      <c r="L29">
        <v>5</v>
      </c>
      <c r="M29">
        <v>80</v>
      </c>
      <c r="N29">
        <v>263</v>
      </c>
      <c r="O29">
        <v>342</v>
      </c>
      <c r="P29" s="5">
        <v>0.39190000000000003</v>
      </c>
      <c r="Q29" s="5">
        <v>19</v>
      </c>
      <c r="R29">
        <v>19</v>
      </c>
      <c r="S29">
        <v>100</v>
      </c>
      <c r="T29" s="5">
        <v>0.3014</v>
      </c>
      <c r="U29" s="5">
        <v>10.686999999999999</v>
      </c>
      <c r="V29">
        <v>28</v>
      </c>
      <c r="W29">
        <v>262</v>
      </c>
      <c r="X29" s="5">
        <v>0.27439999999999998</v>
      </c>
      <c r="Y29" s="5">
        <v>0</v>
      </c>
      <c r="Z29">
        <v>0</v>
      </c>
      <c r="AA29">
        <v>104</v>
      </c>
    </row>
    <row r="30" spans="1:27" x14ac:dyDescent="0.35">
      <c r="A30" s="5" t="s">
        <v>1570</v>
      </c>
      <c r="B30" s="5" t="s">
        <v>1571</v>
      </c>
      <c r="C30" s="5" t="s">
        <v>1523</v>
      </c>
      <c r="D30">
        <v>446</v>
      </c>
      <c r="E30" s="5">
        <v>0.28489999999999999</v>
      </c>
      <c r="F30" s="5">
        <v>0.29549999999999998</v>
      </c>
      <c r="G30" s="5">
        <v>7.1749000000000001</v>
      </c>
      <c r="H30">
        <v>32</v>
      </c>
      <c r="I30">
        <v>446</v>
      </c>
      <c r="J30" s="5">
        <v>0.27839999999999998</v>
      </c>
      <c r="K30" s="5">
        <v>6.25</v>
      </c>
      <c r="L30">
        <v>5</v>
      </c>
      <c r="M30">
        <v>80</v>
      </c>
      <c r="N30">
        <v>263</v>
      </c>
      <c r="O30">
        <v>342</v>
      </c>
      <c r="P30" s="5">
        <v>0.3876</v>
      </c>
      <c r="Q30" s="5">
        <v>18</v>
      </c>
      <c r="R30">
        <v>18</v>
      </c>
      <c r="S30">
        <v>100</v>
      </c>
      <c r="T30" s="5">
        <v>0.30819999999999997</v>
      </c>
      <c r="U30" s="5">
        <v>10.305300000000001</v>
      </c>
      <c r="V30">
        <v>27</v>
      </c>
      <c r="W30">
        <v>262</v>
      </c>
      <c r="X30" s="5">
        <v>0.27660000000000001</v>
      </c>
      <c r="Y30" s="5">
        <v>0</v>
      </c>
      <c r="Z30">
        <v>0</v>
      </c>
      <c r="AA30">
        <v>104</v>
      </c>
    </row>
    <row r="31" spans="1:27" x14ac:dyDescent="0.35">
      <c r="A31" s="5" t="s">
        <v>1572</v>
      </c>
      <c r="B31" s="5" t="s">
        <v>1500</v>
      </c>
      <c r="C31" s="5" t="s">
        <v>1523</v>
      </c>
      <c r="D31">
        <v>684</v>
      </c>
      <c r="E31" s="5">
        <v>0.2364</v>
      </c>
      <c r="F31" s="5">
        <v>0.25530000000000003</v>
      </c>
      <c r="G31" s="5">
        <v>7.0175000000000001</v>
      </c>
      <c r="H31">
        <v>48</v>
      </c>
      <c r="I31">
        <v>684</v>
      </c>
      <c r="J31" s="5">
        <v>0.28310000000000002</v>
      </c>
      <c r="K31" s="5">
        <v>7.5</v>
      </c>
      <c r="L31">
        <v>6</v>
      </c>
      <c r="M31">
        <v>80</v>
      </c>
      <c r="N31">
        <v>501</v>
      </c>
      <c r="O31">
        <v>580</v>
      </c>
      <c r="P31" s="5">
        <v>0.38790000000000002</v>
      </c>
      <c r="Q31" s="5">
        <v>18</v>
      </c>
      <c r="R31">
        <v>18</v>
      </c>
      <c r="S31">
        <v>100</v>
      </c>
      <c r="T31" s="5">
        <v>0.2452</v>
      </c>
      <c r="U31" s="5">
        <v>8.4</v>
      </c>
      <c r="V31">
        <v>42</v>
      </c>
      <c r="W31">
        <v>500</v>
      </c>
      <c r="X31" s="5">
        <v>0.28270000000000001</v>
      </c>
      <c r="Y31" s="5">
        <v>0</v>
      </c>
      <c r="Z31">
        <v>0</v>
      </c>
      <c r="AA31">
        <v>104</v>
      </c>
    </row>
    <row r="32" spans="1:27" x14ac:dyDescent="0.35">
      <c r="A32" s="5" t="s">
        <v>1573</v>
      </c>
      <c r="B32" s="5" t="s">
        <v>1574</v>
      </c>
      <c r="C32" s="5" t="s">
        <v>1523</v>
      </c>
      <c r="D32">
        <v>684</v>
      </c>
      <c r="E32" s="5">
        <v>0.23280000000000001</v>
      </c>
      <c r="F32" s="5">
        <v>0.24510000000000001</v>
      </c>
      <c r="G32" s="5">
        <v>4.6783999999999999</v>
      </c>
      <c r="H32">
        <v>32</v>
      </c>
      <c r="I32">
        <v>684</v>
      </c>
      <c r="J32" s="5">
        <v>0.27200000000000002</v>
      </c>
      <c r="K32" s="5">
        <v>5</v>
      </c>
      <c r="L32">
        <v>4</v>
      </c>
      <c r="M32">
        <v>80</v>
      </c>
      <c r="N32">
        <v>501</v>
      </c>
      <c r="O32">
        <v>580</v>
      </c>
      <c r="P32" s="5">
        <v>0.38729999999999998</v>
      </c>
      <c r="Q32" s="5">
        <v>16</v>
      </c>
      <c r="R32">
        <v>16</v>
      </c>
      <c r="S32">
        <v>100</v>
      </c>
      <c r="T32" s="5">
        <v>0.23880000000000001</v>
      </c>
      <c r="U32" s="5">
        <v>5.6</v>
      </c>
      <c r="V32">
        <v>28</v>
      </c>
      <c r="W32">
        <v>500</v>
      </c>
      <c r="X32" s="5">
        <v>0.255</v>
      </c>
      <c r="Y32" s="5">
        <v>0</v>
      </c>
      <c r="Z32">
        <v>0</v>
      </c>
      <c r="AA32">
        <v>104</v>
      </c>
    </row>
    <row r="33" spans="1:27" x14ac:dyDescent="0.35">
      <c r="A33" s="5" t="s">
        <v>1575</v>
      </c>
      <c r="B33" s="5" t="s">
        <v>1576</v>
      </c>
      <c r="C33" s="5" t="s">
        <v>1577</v>
      </c>
      <c r="D33">
        <v>445</v>
      </c>
      <c r="E33" s="5">
        <v>0.2094</v>
      </c>
      <c r="F33" s="5">
        <v>0.26819999999999999</v>
      </c>
      <c r="G33" s="5">
        <v>16.629200000000001</v>
      </c>
      <c r="H33">
        <v>74</v>
      </c>
      <c r="I33">
        <v>445</v>
      </c>
      <c r="J33" s="5" t="s">
        <v>5</v>
      </c>
      <c r="K33" s="5" t="s">
        <v>5</v>
      </c>
      <c r="L33" s="5" t="s">
        <v>5</v>
      </c>
      <c r="M33" s="5" t="s">
        <v>5</v>
      </c>
      <c r="P33" s="5" t="s">
        <v>5</v>
      </c>
      <c r="Q33" s="5" t="s">
        <v>5</v>
      </c>
      <c r="R33" s="5" t="s">
        <v>5</v>
      </c>
      <c r="S33" s="5" t="s">
        <v>5</v>
      </c>
      <c r="T33" s="5" t="s">
        <v>5</v>
      </c>
      <c r="U33" s="5" t="s">
        <v>5</v>
      </c>
      <c r="V33" s="5" t="s">
        <v>5</v>
      </c>
      <c r="W33" s="5" t="s">
        <v>5</v>
      </c>
      <c r="X33" s="5" t="s">
        <v>5</v>
      </c>
      <c r="Y33" s="5" t="s">
        <v>5</v>
      </c>
      <c r="Z33" s="5" t="s">
        <v>5</v>
      </c>
      <c r="AA33" s="5" t="s">
        <v>5</v>
      </c>
    </row>
    <row r="34" spans="1:27" x14ac:dyDescent="0.35">
      <c r="A34" s="5" t="s">
        <v>1578</v>
      </c>
      <c r="B34" s="5" t="s">
        <v>1579</v>
      </c>
      <c r="C34" s="5" t="s">
        <v>1580</v>
      </c>
      <c r="D34">
        <v>321</v>
      </c>
      <c r="E34" s="5">
        <v>0.13489999999999999</v>
      </c>
      <c r="F34" s="5">
        <v>0.21959999999999999</v>
      </c>
      <c r="G34" s="5">
        <v>14.9533</v>
      </c>
      <c r="H34">
        <v>48</v>
      </c>
      <c r="I34">
        <v>321</v>
      </c>
      <c r="J34" s="5" t="s">
        <v>5</v>
      </c>
      <c r="K34" s="5" t="s">
        <v>5</v>
      </c>
      <c r="L34" s="5" t="s">
        <v>5</v>
      </c>
      <c r="M34" s="5" t="s">
        <v>5</v>
      </c>
      <c r="P34" s="5" t="s">
        <v>5</v>
      </c>
      <c r="Q34" s="5" t="s">
        <v>5</v>
      </c>
      <c r="R34" s="5" t="s">
        <v>5</v>
      </c>
      <c r="S34" s="5" t="s">
        <v>5</v>
      </c>
      <c r="T34" s="5" t="s">
        <v>5</v>
      </c>
      <c r="U34" s="5" t="s">
        <v>5</v>
      </c>
      <c r="V34" s="5" t="s">
        <v>5</v>
      </c>
      <c r="W34" s="5" t="s">
        <v>5</v>
      </c>
      <c r="X34" s="5" t="s">
        <v>5</v>
      </c>
      <c r="Y34" s="5" t="s">
        <v>5</v>
      </c>
      <c r="Z34" s="5" t="s">
        <v>5</v>
      </c>
      <c r="AA34" s="5" t="s">
        <v>5</v>
      </c>
    </row>
    <row r="35" spans="1:27" x14ac:dyDescent="0.35">
      <c r="A35" s="5" t="s">
        <v>1581</v>
      </c>
      <c r="B35" s="5" t="s">
        <v>1582</v>
      </c>
      <c r="C35" s="5" t="s">
        <v>1580</v>
      </c>
      <c r="D35">
        <v>301</v>
      </c>
      <c r="E35" s="5">
        <v>9.2899999999999996E-2</v>
      </c>
      <c r="F35" s="5">
        <v>0.1883</v>
      </c>
      <c r="G35" s="5">
        <v>13.6213</v>
      </c>
      <c r="H35">
        <v>41</v>
      </c>
      <c r="I35">
        <v>301</v>
      </c>
      <c r="J35" s="5" t="s">
        <v>5</v>
      </c>
      <c r="K35" s="5" t="s">
        <v>5</v>
      </c>
      <c r="L35" s="5" t="s">
        <v>5</v>
      </c>
      <c r="M35" s="5" t="s">
        <v>5</v>
      </c>
      <c r="P35" s="5" t="s">
        <v>5</v>
      </c>
      <c r="Q35" s="5" t="s">
        <v>5</v>
      </c>
      <c r="R35" s="5" t="s">
        <v>5</v>
      </c>
      <c r="S35" s="5" t="s">
        <v>5</v>
      </c>
      <c r="T35" s="5" t="s">
        <v>5</v>
      </c>
      <c r="U35" s="5" t="s">
        <v>5</v>
      </c>
      <c r="V35" s="5" t="s">
        <v>5</v>
      </c>
      <c r="W35" s="5" t="s">
        <v>5</v>
      </c>
      <c r="X35" s="5" t="s">
        <v>5</v>
      </c>
      <c r="Y35" s="5" t="s">
        <v>5</v>
      </c>
      <c r="Z35" s="5" t="s">
        <v>5</v>
      </c>
      <c r="AA35" s="5" t="s">
        <v>5</v>
      </c>
    </row>
    <row r="36" spans="1:27" x14ac:dyDescent="0.35">
      <c r="A36" s="5" t="s">
        <v>1583</v>
      </c>
      <c r="B36" s="5" t="s">
        <v>1584</v>
      </c>
      <c r="C36" s="5" t="s">
        <v>1580</v>
      </c>
      <c r="D36">
        <v>318</v>
      </c>
      <c r="E36" s="5">
        <v>0.1028</v>
      </c>
      <c r="F36" s="5">
        <v>0.19470000000000001</v>
      </c>
      <c r="G36" s="5">
        <v>14.7799</v>
      </c>
      <c r="H36">
        <v>47</v>
      </c>
      <c r="I36">
        <v>318</v>
      </c>
      <c r="J36" s="5" t="s">
        <v>5</v>
      </c>
      <c r="K36" s="5" t="s">
        <v>5</v>
      </c>
      <c r="L36" s="5" t="s">
        <v>5</v>
      </c>
      <c r="M36" s="5" t="s">
        <v>5</v>
      </c>
      <c r="P36" s="5" t="s">
        <v>5</v>
      </c>
      <c r="Q36" s="5" t="s">
        <v>5</v>
      </c>
      <c r="R36" s="5" t="s">
        <v>5</v>
      </c>
      <c r="S36" s="5" t="s">
        <v>5</v>
      </c>
      <c r="T36" s="5" t="s">
        <v>5</v>
      </c>
      <c r="U36" s="5" t="s">
        <v>5</v>
      </c>
      <c r="V36" s="5" t="s">
        <v>5</v>
      </c>
      <c r="W36" s="5" t="s">
        <v>5</v>
      </c>
      <c r="X36" s="5" t="s">
        <v>5</v>
      </c>
      <c r="Y36" s="5" t="s">
        <v>5</v>
      </c>
      <c r="Z36" s="5" t="s">
        <v>5</v>
      </c>
      <c r="AA36" s="5" t="s">
        <v>5</v>
      </c>
    </row>
    <row r="37" spans="1:27" x14ac:dyDescent="0.35">
      <c r="A37" s="5" t="s">
        <v>1585</v>
      </c>
      <c r="B37" s="5" t="s">
        <v>1586</v>
      </c>
      <c r="C37" s="5" t="s">
        <v>1587</v>
      </c>
      <c r="D37">
        <v>306</v>
      </c>
      <c r="E37" s="5">
        <v>0.1424</v>
      </c>
      <c r="F37" s="5">
        <v>0.20930000000000001</v>
      </c>
      <c r="G37" s="5">
        <v>10.7843</v>
      </c>
      <c r="H37">
        <v>33</v>
      </c>
      <c r="I37">
        <v>306</v>
      </c>
      <c r="J37" s="5" t="s">
        <v>5</v>
      </c>
      <c r="K37" s="5" t="s">
        <v>5</v>
      </c>
      <c r="L37" s="5" t="s">
        <v>5</v>
      </c>
      <c r="M37" s="5" t="s">
        <v>5</v>
      </c>
      <c r="P37" s="5" t="s">
        <v>5</v>
      </c>
      <c r="Q37" s="5" t="s">
        <v>5</v>
      </c>
      <c r="R37" s="5" t="s">
        <v>5</v>
      </c>
      <c r="S37" s="5" t="s">
        <v>5</v>
      </c>
      <c r="T37" s="5" t="s">
        <v>5</v>
      </c>
      <c r="U37" s="5" t="s">
        <v>5</v>
      </c>
      <c r="V37" s="5" t="s">
        <v>5</v>
      </c>
      <c r="W37" s="5" t="s">
        <v>5</v>
      </c>
      <c r="X37" s="5" t="s">
        <v>5</v>
      </c>
      <c r="Y37" s="5" t="s">
        <v>5</v>
      </c>
      <c r="Z37" s="5" t="s">
        <v>5</v>
      </c>
      <c r="AA37" s="5" t="s">
        <v>5</v>
      </c>
    </row>
    <row r="38" spans="1:27" x14ac:dyDescent="0.35">
      <c r="A38" s="5" t="s">
        <v>1588</v>
      </c>
      <c r="B38" s="5" t="s">
        <v>1589</v>
      </c>
      <c r="C38" s="5" t="s">
        <v>1590</v>
      </c>
      <c r="D38">
        <v>325</v>
      </c>
      <c r="E38" s="5">
        <v>0.1643</v>
      </c>
      <c r="F38" s="5">
        <v>0.21229999999999999</v>
      </c>
      <c r="G38" s="5">
        <v>7.0769000000000002</v>
      </c>
      <c r="H38">
        <v>23</v>
      </c>
      <c r="I38">
        <v>325</v>
      </c>
      <c r="J38" s="5" t="s">
        <v>5</v>
      </c>
      <c r="K38" s="5" t="s">
        <v>5</v>
      </c>
      <c r="L38" s="5" t="s">
        <v>5</v>
      </c>
      <c r="M38" s="5" t="s">
        <v>5</v>
      </c>
      <c r="P38" s="5" t="s">
        <v>5</v>
      </c>
      <c r="Q38" s="5" t="s">
        <v>5</v>
      </c>
      <c r="R38" s="5" t="s">
        <v>5</v>
      </c>
      <c r="S38" s="5" t="s">
        <v>5</v>
      </c>
      <c r="T38" s="5" t="s">
        <v>5</v>
      </c>
      <c r="U38" s="5" t="s">
        <v>5</v>
      </c>
      <c r="V38" s="5" t="s">
        <v>5</v>
      </c>
      <c r="W38" s="5" t="s">
        <v>5</v>
      </c>
      <c r="X38" s="5" t="s">
        <v>5</v>
      </c>
      <c r="Y38" s="5" t="s">
        <v>5</v>
      </c>
      <c r="Z38" s="5" t="s">
        <v>5</v>
      </c>
      <c r="AA38" s="5" t="s">
        <v>5</v>
      </c>
    </row>
    <row r="39" spans="1:27" x14ac:dyDescent="0.35">
      <c r="A39" s="5" t="s">
        <v>1591</v>
      </c>
      <c r="B39" s="5" t="s">
        <v>809</v>
      </c>
      <c r="C39" s="5" t="s">
        <v>1592</v>
      </c>
      <c r="D39">
        <v>364</v>
      </c>
      <c r="E39" s="5">
        <v>0.247</v>
      </c>
      <c r="F39" s="5">
        <v>0.27410000000000001</v>
      </c>
      <c r="G39" s="5">
        <v>10.1648</v>
      </c>
      <c r="H39">
        <v>37</v>
      </c>
      <c r="I39">
        <v>364</v>
      </c>
      <c r="J39" s="5" t="s">
        <v>5</v>
      </c>
      <c r="K39" s="5" t="s">
        <v>5</v>
      </c>
      <c r="L39" s="5" t="s">
        <v>5</v>
      </c>
      <c r="M39" s="5" t="s">
        <v>5</v>
      </c>
      <c r="P39" s="5" t="s">
        <v>5</v>
      </c>
      <c r="Q39" s="5" t="s">
        <v>5</v>
      </c>
      <c r="R39" s="5" t="s">
        <v>5</v>
      </c>
      <c r="S39" s="5" t="s">
        <v>5</v>
      </c>
      <c r="T39" s="5" t="s">
        <v>5</v>
      </c>
      <c r="U39" s="5" t="s">
        <v>5</v>
      </c>
      <c r="V39" s="5" t="s">
        <v>5</v>
      </c>
      <c r="W39" s="5" t="s">
        <v>5</v>
      </c>
      <c r="X39" s="5" t="s">
        <v>5</v>
      </c>
      <c r="Y39" s="5" t="s">
        <v>5</v>
      </c>
      <c r="Z39" s="5" t="s">
        <v>5</v>
      </c>
      <c r="AA39" s="5" t="s">
        <v>5</v>
      </c>
    </row>
    <row r="40" spans="1:27" x14ac:dyDescent="0.35">
      <c r="A40" s="5" t="s">
        <v>1593</v>
      </c>
      <c r="B40" s="5" t="s">
        <v>1594</v>
      </c>
      <c r="C40" s="5" t="s">
        <v>1595</v>
      </c>
      <c r="D40">
        <v>366</v>
      </c>
      <c r="E40" s="5">
        <v>0.44090000000000001</v>
      </c>
      <c r="F40" s="5">
        <v>0.42609999999999998</v>
      </c>
      <c r="G40" s="5">
        <v>43.989100000000001</v>
      </c>
      <c r="H40">
        <v>161</v>
      </c>
      <c r="I40">
        <v>366</v>
      </c>
      <c r="J40" s="5" t="s">
        <v>5</v>
      </c>
      <c r="K40" s="5" t="s">
        <v>5</v>
      </c>
      <c r="L40" s="5" t="s">
        <v>5</v>
      </c>
      <c r="M40" s="5" t="s">
        <v>5</v>
      </c>
      <c r="P40" s="5" t="s">
        <v>5</v>
      </c>
      <c r="Q40" s="5" t="s">
        <v>5</v>
      </c>
      <c r="R40" s="5" t="s">
        <v>5</v>
      </c>
      <c r="S40" s="5" t="s">
        <v>5</v>
      </c>
      <c r="T40" s="5" t="s">
        <v>5</v>
      </c>
      <c r="U40" s="5" t="s">
        <v>5</v>
      </c>
      <c r="V40" s="5" t="s">
        <v>5</v>
      </c>
      <c r="W40" s="5" t="s">
        <v>5</v>
      </c>
      <c r="X40" s="5" t="s">
        <v>5</v>
      </c>
      <c r="Y40" s="5" t="s">
        <v>5</v>
      </c>
      <c r="Z40" s="5" t="s">
        <v>5</v>
      </c>
      <c r="AA40" s="5" t="s">
        <v>5</v>
      </c>
    </row>
    <row r="41" spans="1:27" x14ac:dyDescent="0.35">
      <c r="A41" s="5" t="s">
        <v>1596</v>
      </c>
      <c r="B41" s="5" t="s">
        <v>1597</v>
      </c>
      <c r="C41" s="5" t="s">
        <v>1598</v>
      </c>
      <c r="D41">
        <v>930</v>
      </c>
      <c r="E41" s="5">
        <v>0.32669999999999999</v>
      </c>
      <c r="F41" s="5">
        <v>0.3604</v>
      </c>
      <c r="G41" s="5">
        <v>33.763399999999997</v>
      </c>
      <c r="H41">
        <v>314</v>
      </c>
      <c r="I41">
        <v>930</v>
      </c>
      <c r="J41" s="5" t="s">
        <v>5</v>
      </c>
      <c r="K41" s="5" t="s">
        <v>5</v>
      </c>
      <c r="L41" s="5" t="s">
        <v>5</v>
      </c>
      <c r="M41" s="5" t="s">
        <v>5</v>
      </c>
      <c r="P41" s="5" t="s">
        <v>5</v>
      </c>
      <c r="Q41" s="5" t="s">
        <v>5</v>
      </c>
      <c r="R41" s="5" t="s">
        <v>5</v>
      </c>
      <c r="S41" s="5" t="s">
        <v>5</v>
      </c>
      <c r="T41" s="5" t="s">
        <v>5</v>
      </c>
      <c r="U41" s="5" t="s">
        <v>5</v>
      </c>
      <c r="V41" s="5" t="s">
        <v>5</v>
      </c>
      <c r="W41" s="5" t="s">
        <v>5</v>
      </c>
      <c r="X41" s="5" t="s">
        <v>5</v>
      </c>
      <c r="Y41" s="5" t="s">
        <v>5</v>
      </c>
      <c r="Z41" s="5" t="s">
        <v>5</v>
      </c>
      <c r="AA41" s="5" t="s">
        <v>5</v>
      </c>
    </row>
    <row r="42" spans="1:27" x14ac:dyDescent="0.35">
      <c r="A42" s="5" t="s">
        <v>1599</v>
      </c>
      <c r="B42" s="5" t="s">
        <v>1600</v>
      </c>
      <c r="C42" s="5" t="s">
        <v>1601</v>
      </c>
      <c r="D42">
        <v>198</v>
      </c>
      <c r="E42" s="5">
        <v>0.19109999999999999</v>
      </c>
      <c r="F42" s="5">
        <v>0.2205</v>
      </c>
      <c r="G42" s="5">
        <v>4.0404</v>
      </c>
      <c r="H42">
        <v>8</v>
      </c>
      <c r="I42">
        <v>198</v>
      </c>
      <c r="J42" s="5">
        <v>0.2482</v>
      </c>
      <c r="K42" s="5">
        <v>10</v>
      </c>
      <c r="L42">
        <v>8</v>
      </c>
      <c r="M42">
        <v>80</v>
      </c>
      <c r="N42">
        <v>39</v>
      </c>
      <c r="O42">
        <v>118</v>
      </c>
      <c r="P42" s="5">
        <v>0.25700000000000001</v>
      </c>
      <c r="Q42" s="5">
        <v>0</v>
      </c>
      <c r="R42">
        <v>0</v>
      </c>
      <c r="S42">
        <v>38</v>
      </c>
      <c r="T42" s="5">
        <v>0.25700000000000001</v>
      </c>
      <c r="U42" s="5">
        <v>0</v>
      </c>
      <c r="V42">
        <v>0</v>
      </c>
      <c r="W42">
        <v>38</v>
      </c>
      <c r="X42" s="5">
        <v>0.1754</v>
      </c>
      <c r="Y42" s="5">
        <v>0</v>
      </c>
      <c r="Z42">
        <v>0</v>
      </c>
      <c r="AA42">
        <v>80</v>
      </c>
    </row>
    <row r="43" spans="1:27" x14ac:dyDescent="0.35">
      <c r="A43" s="5" t="s">
        <v>1602</v>
      </c>
      <c r="B43" s="5" t="s">
        <v>1603</v>
      </c>
      <c r="C43" s="5" t="s">
        <v>1604</v>
      </c>
      <c r="D43">
        <v>907</v>
      </c>
      <c r="E43" s="5">
        <v>0.25409999999999999</v>
      </c>
      <c r="F43" s="5">
        <v>0.26640000000000003</v>
      </c>
      <c r="G43" s="5">
        <v>9.1509999999999998</v>
      </c>
      <c r="H43">
        <v>83</v>
      </c>
      <c r="I43">
        <v>907</v>
      </c>
      <c r="J43" s="5" t="s">
        <v>5</v>
      </c>
      <c r="K43" s="5" t="s">
        <v>5</v>
      </c>
      <c r="L43" s="5" t="s">
        <v>5</v>
      </c>
      <c r="M43" s="5" t="s">
        <v>5</v>
      </c>
      <c r="P43" s="5" t="s">
        <v>5</v>
      </c>
      <c r="Q43" s="5" t="s">
        <v>5</v>
      </c>
      <c r="R43" s="5" t="s">
        <v>5</v>
      </c>
      <c r="S43" s="5" t="s">
        <v>5</v>
      </c>
      <c r="T43" s="5" t="s">
        <v>5</v>
      </c>
      <c r="U43" s="5" t="s">
        <v>5</v>
      </c>
      <c r="V43" s="5" t="s">
        <v>5</v>
      </c>
      <c r="W43" s="5" t="s">
        <v>5</v>
      </c>
      <c r="X43" s="5" t="s">
        <v>5</v>
      </c>
      <c r="Y43" s="5" t="s">
        <v>5</v>
      </c>
      <c r="Z43" s="5" t="s">
        <v>5</v>
      </c>
      <c r="AA43" s="5" t="s">
        <v>5</v>
      </c>
    </row>
    <row r="44" spans="1:27" x14ac:dyDescent="0.35">
      <c r="A44" s="5" t="s">
        <v>1605</v>
      </c>
      <c r="B44" s="5" t="s">
        <v>1606</v>
      </c>
      <c r="C44" s="5" t="s">
        <v>1607</v>
      </c>
      <c r="D44">
        <v>247</v>
      </c>
      <c r="E44" s="5">
        <v>0.17910000000000001</v>
      </c>
      <c r="F44" s="5">
        <v>0.2014</v>
      </c>
      <c r="G44" s="5">
        <v>0.80969999999999998</v>
      </c>
      <c r="H44">
        <v>2</v>
      </c>
      <c r="I44">
        <v>247</v>
      </c>
      <c r="J44" s="5" t="s">
        <v>5</v>
      </c>
      <c r="K44" s="5" t="s">
        <v>5</v>
      </c>
      <c r="L44" s="5" t="s">
        <v>5</v>
      </c>
      <c r="M44" s="5" t="s">
        <v>5</v>
      </c>
      <c r="P44" s="5" t="s">
        <v>5</v>
      </c>
      <c r="Q44" s="5" t="s">
        <v>5</v>
      </c>
      <c r="R44" s="5" t="s">
        <v>5</v>
      </c>
      <c r="S44" s="5" t="s">
        <v>5</v>
      </c>
      <c r="T44" s="5" t="s">
        <v>5</v>
      </c>
      <c r="U44" s="5" t="s">
        <v>5</v>
      </c>
      <c r="V44" s="5" t="s">
        <v>5</v>
      </c>
      <c r="W44" s="5" t="s">
        <v>5</v>
      </c>
      <c r="X44" s="5" t="s">
        <v>5</v>
      </c>
      <c r="Y44" s="5" t="s">
        <v>5</v>
      </c>
      <c r="Z44" s="5" t="s">
        <v>5</v>
      </c>
      <c r="AA44" s="5" t="s">
        <v>5</v>
      </c>
    </row>
    <row r="45" spans="1:27" x14ac:dyDescent="0.35">
      <c r="A45" s="5" t="s">
        <v>1608</v>
      </c>
      <c r="B45" s="5" t="s">
        <v>376</v>
      </c>
      <c r="C45" s="5" t="s">
        <v>1607</v>
      </c>
      <c r="D45">
        <v>254</v>
      </c>
      <c r="E45" s="5">
        <v>5.3100000000000001E-2</v>
      </c>
      <c r="F45" s="5">
        <v>9.5899999999999999E-2</v>
      </c>
      <c r="G45" s="5">
        <v>0</v>
      </c>
      <c r="H45">
        <v>0</v>
      </c>
      <c r="I45">
        <v>254</v>
      </c>
      <c r="J45" s="5" t="s">
        <v>5</v>
      </c>
      <c r="K45" s="5" t="s">
        <v>5</v>
      </c>
      <c r="L45" s="5" t="s">
        <v>5</v>
      </c>
      <c r="M45" s="5" t="s">
        <v>5</v>
      </c>
      <c r="P45" s="5" t="s">
        <v>5</v>
      </c>
      <c r="Q45" s="5" t="s">
        <v>5</v>
      </c>
      <c r="R45" s="5" t="s">
        <v>5</v>
      </c>
      <c r="S45" s="5" t="s">
        <v>5</v>
      </c>
      <c r="T45" s="5" t="s">
        <v>5</v>
      </c>
      <c r="U45" s="5" t="s">
        <v>5</v>
      </c>
      <c r="V45" s="5" t="s">
        <v>5</v>
      </c>
      <c r="W45" s="5" t="s">
        <v>5</v>
      </c>
      <c r="X45" s="5" t="s">
        <v>5</v>
      </c>
      <c r="Y45" s="5" t="s">
        <v>5</v>
      </c>
      <c r="Z45" s="5" t="s">
        <v>5</v>
      </c>
      <c r="AA45" s="5" t="s">
        <v>5</v>
      </c>
    </row>
    <row r="46" spans="1:27" x14ac:dyDescent="0.35">
      <c r="A46" s="5" t="s">
        <v>1609</v>
      </c>
      <c r="B46" s="5" t="s">
        <v>1610</v>
      </c>
      <c r="C46" s="5" t="s">
        <v>1607</v>
      </c>
      <c r="D46">
        <v>253</v>
      </c>
      <c r="E46" s="5">
        <v>7.0400000000000004E-2</v>
      </c>
      <c r="F46" s="5">
        <v>0.1227</v>
      </c>
      <c r="G46" s="5">
        <v>0.39529999999999998</v>
      </c>
      <c r="H46">
        <v>1</v>
      </c>
      <c r="I46">
        <v>253</v>
      </c>
      <c r="J46" s="5" t="s">
        <v>5</v>
      </c>
      <c r="K46" s="5" t="s">
        <v>5</v>
      </c>
      <c r="L46" s="5" t="s">
        <v>5</v>
      </c>
      <c r="M46" s="5" t="s">
        <v>5</v>
      </c>
      <c r="P46" s="5" t="s">
        <v>5</v>
      </c>
      <c r="Q46" s="5" t="s">
        <v>5</v>
      </c>
      <c r="R46" s="5" t="s">
        <v>5</v>
      </c>
      <c r="S46" s="5" t="s">
        <v>5</v>
      </c>
      <c r="T46" s="5" t="s">
        <v>5</v>
      </c>
      <c r="U46" s="5" t="s">
        <v>5</v>
      </c>
      <c r="V46" s="5" t="s">
        <v>5</v>
      </c>
      <c r="W46" s="5" t="s">
        <v>5</v>
      </c>
      <c r="X46" s="5" t="s">
        <v>5</v>
      </c>
      <c r="Y46" s="5" t="s">
        <v>5</v>
      </c>
      <c r="Z46" s="5" t="s">
        <v>5</v>
      </c>
      <c r="AA46" s="5" t="s">
        <v>5</v>
      </c>
    </row>
    <row r="47" spans="1:27" x14ac:dyDescent="0.35">
      <c r="A47" s="5" t="s">
        <v>1611</v>
      </c>
      <c r="B47" s="5" t="s">
        <v>1612</v>
      </c>
      <c r="C47" s="5" t="s">
        <v>1607</v>
      </c>
      <c r="D47">
        <v>253</v>
      </c>
      <c r="E47" s="5">
        <v>7.3400000000000007E-2</v>
      </c>
      <c r="F47" s="5">
        <v>0.1051</v>
      </c>
      <c r="G47" s="5">
        <v>0</v>
      </c>
      <c r="H47">
        <v>0</v>
      </c>
      <c r="I47">
        <v>253</v>
      </c>
      <c r="J47" s="5" t="s">
        <v>5</v>
      </c>
      <c r="K47" s="5" t="s">
        <v>5</v>
      </c>
      <c r="L47" s="5" t="s">
        <v>5</v>
      </c>
      <c r="M47" s="5" t="s">
        <v>5</v>
      </c>
      <c r="P47" s="5" t="s">
        <v>5</v>
      </c>
      <c r="Q47" s="5" t="s">
        <v>5</v>
      </c>
      <c r="R47" s="5" t="s">
        <v>5</v>
      </c>
      <c r="S47" s="5" t="s">
        <v>5</v>
      </c>
      <c r="T47" s="5" t="s">
        <v>5</v>
      </c>
      <c r="U47" s="5" t="s">
        <v>5</v>
      </c>
      <c r="V47" s="5" t="s">
        <v>5</v>
      </c>
      <c r="W47" s="5" t="s">
        <v>5</v>
      </c>
      <c r="X47" s="5" t="s">
        <v>5</v>
      </c>
      <c r="Y47" s="5" t="s">
        <v>5</v>
      </c>
      <c r="Z47" s="5" t="s">
        <v>5</v>
      </c>
      <c r="AA47" s="5" t="s">
        <v>5</v>
      </c>
    </row>
    <row r="48" spans="1:27" x14ac:dyDescent="0.35">
      <c r="A48" s="5" t="s">
        <v>1613</v>
      </c>
      <c r="B48" s="5" t="s">
        <v>1614</v>
      </c>
      <c r="C48" s="5" t="s">
        <v>1615</v>
      </c>
      <c r="D48">
        <v>285</v>
      </c>
      <c r="E48" s="5">
        <v>0.1643</v>
      </c>
      <c r="F48" s="5">
        <v>0.21</v>
      </c>
      <c r="G48" s="5">
        <v>9.1227999999999998</v>
      </c>
      <c r="H48">
        <v>26</v>
      </c>
      <c r="I48">
        <v>285</v>
      </c>
      <c r="J48" s="5">
        <v>0.2102</v>
      </c>
      <c r="K48" s="5">
        <v>13.75</v>
      </c>
      <c r="L48">
        <v>11</v>
      </c>
      <c r="M48">
        <v>80</v>
      </c>
      <c r="N48">
        <v>102</v>
      </c>
      <c r="O48">
        <v>181</v>
      </c>
      <c r="P48" s="5">
        <v>0.312</v>
      </c>
      <c r="Q48" s="5">
        <v>14</v>
      </c>
      <c r="R48">
        <v>14</v>
      </c>
      <c r="S48">
        <v>100</v>
      </c>
      <c r="T48" s="5">
        <v>0.31480000000000002</v>
      </c>
      <c r="U48" s="5">
        <v>14.8515</v>
      </c>
      <c r="V48">
        <v>15</v>
      </c>
      <c r="W48">
        <v>101</v>
      </c>
      <c r="X48" s="5">
        <v>0.1082</v>
      </c>
      <c r="Y48" s="5">
        <v>0</v>
      </c>
      <c r="Z48">
        <v>0</v>
      </c>
      <c r="AA48">
        <v>104</v>
      </c>
    </row>
    <row r="49" spans="1:27" x14ac:dyDescent="0.35">
      <c r="A49" s="5" t="s">
        <v>1616</v>
      </c>
      <c r="B49" s="5" t="s">
        <v>1617</v>
      </c>
      <c r="C49" s="5" t="s">
        <v>1618</v>
      </c>
      <c r="D49">
        <v>390</v>
      </c>
      <c r="E49" s="5">
        <v>0.2399</v>
      </c>
      <c r="F49" s="5">
        <v>0.26490000000000002</v>
      </c>
      <c r="G49" s="5">
        <v>8.7179000000000002</v>
      </c>
      <c r="H49">
        <v>34</v>
      </c>
      <c r="I49">
        <v>390</v>
      </c>
      <c r="J49" s="5">
        <v>0.2772</v>
      </c>
      <c r="K49" s="5">
        <v>19.7531</v>
      </c>
      <c r="L49">
        <v>16</v>
      </c>
      <c r="M49">
        <v>81</v>
      </c>
      <c r="N49">
        <v>207</v>
      </c>
      <c r="O49">
        <v>287</v>
      </c>
      <c r="P49" s="5">
        <v>0.27710000000000001</v>
      </c>
      <c r="Q49" s="5">
        <v>3</v>
      </c>
      <c r="R49">
        <v>3</v>
      </c>
      <c r="S49">
        <v>100</v>
      </c>
      <c r="T49" s="5">
        <v>0.29139999999999999</v>
      </c>
      <c r="U49" s="5">
        <v>8.7378999999999998</v>
      </c>
      <c r="V49">
        <v>18</v>
      </c>
      <c r="W49">
        <v>206</v>
      </c>
      <c r="X49" s="5">
        <v>0.20219999999999999</v>
      </c>
      <c r="Y49" s="5">
        <v>0</v>
      </c>
      <c r="Z49">
        <v>0</v>
      </c>
      <c r="AA49">
        <v>103</v>
      </c>
    </row>
    <row r="50" spans="1:27" x14ac:dyDescent="0.35">
      <c r="A50" s="5" t="s">
        <v>1619</v>
      </c>
      <c r="B50" s="5" t="s">
        <v>1620</v>
      </c>
      <c r="C50" s="5" t="s">
        <v>1621</v>
      </c>
      <c r="D50">
        <v>343</v>
      </c>
      <c r="E50" s="5">
        <v>0.247</v>
      </c>
      <c r="F50" s="5">
        <v>0.26650000000000001</v>
      </c>
      <c r="G50" s="5">
        <v>7.8716999999999997</v>
      </c>
      <c r="H50">
        <v>27</v>
      </c>
      <c r="I50">
        <v>343</v>
      </c>
      <c r="J50" s="5">
        <v>0.25359999999999999</v>
      </c>
      <c r="K50" s="5">
        <v>17.5</v>
      </c>
      <c r="L50">
        <v>14</v>
      </c>
      <c r="M50">
        <v>80</v>
      </c>
      <c r="N50">
        <v>159</v>
      </c>
      <c r="O50">
        <v>238</v>
      </c>
      <c r="P50" s="5">
        <v>0.38869999999999999</v>
      </c>
      <c r="Q50" s="5">
        <v>13</v>
      </c>
      <c r="R50">
        <v>13</v>
      </c>
      <c r="S50">
        <v>100</v>
      </c>
      <c r="T50" s="5">
        <v>0.33300000000000002</v>
      </c>
      <c r="U50" s="5">
        <v>8.2278000000000002</v>
      </c>
      <c r="V50">
        <v>13</v>
      </c>
      <c r="W50">
        <v>158</v>
      </c>
      <c r="X50" s="5">
        <v>0.1762</v>
      </c>
      <c r="Y50" s="5">
        <v>0</v>
      </c>
      <c r="Z50">
        <v>0</v>
      </c>
      <c r="AA50">
        <v>105</v>
      </c>
    </row>
    <row r="51" spans="1:27" x14ac:dyDescent="0.35">
      <c r="A51" s="5" t="s">
        <v>1622</v>
      </c>
      <c r="B51" s="5" t="s">
        <v>35</v>
      </c>
      <c r="C51" s="5" t="s">
        <v>1623</v>
      </c>
      <c r="D51">
        <v>278</v>
      </c>
      <c r="E51" s="5">
        <v>6.7599999999999993E-2</v>
      </c>
      <c r="F51" s="5">
        <v>8.5300000000000001E-2</v>
      </c>
      <c r="G51" s="5">
        <v>0</v>
      </c>
      <c r="H51">
        <v>0</v>
      </c>
      <c r="I51">
        <v>278</v>
      </c>
      <c r="J51" s="5" t="s">
        <v>5</v>
      </c>
      <c r="K51" s="5" t="s">
        <v>5</v>
      </c>
      <c r="L51" s="5" t="s">
        <v>5</v>
      </c>
      <c r="M51" s="5" t="s">
        <v>5</v>
      </c>
      <c r="P51" s="5" t="s">
        <v>5</v>
      </c>
      <c r="Q51" s="5" t="s">
        <v>5</v>
      </c>
      <c r="R51" s="5" t="s">
        <v>5</v>
      </c>
      <c r="S51" s="5" t="s">
        <v>5</v>
      </c>
      <c r="T51" s="5" t="s">
        <v>5</v>
      </c>
      <c r="U51" s="5" t="s">
        <v>5</v>
      </c>
      <c r="V51" s="5" t="s">
        <v>5</v>
      </c>
      <c r="W51" s="5" t="s">
        <v>5</v>
      </c>
      <c r="X51" s="5" t="s">
        <v>5</v>
      </c>
      <c r="Y51" s="5" t="s">
        <v>5</v>
      </c>
      <c r="Z51" s="5" t="s">
        <v>5</v>
      </c>
      <c r="AA51" s="5" t="s">
        <v>5</v>
      </c>
    </row>
    <row r="52" spans="1:27" x14ac:dyDescent="0.35">
      <c r="A52" s="5" t="s">
        <v>1624</v>
      </c>
      <c r="B52" s="5" t="s">
        <v>1625</v>
      </c>
      <c r="C52" s="5" t="s">
        <v>1623</v>
      </c>
      <c r="D52">
        <v>254</v>
      </c>
      <c r="E52" s="5">
        <v>7.0499999999999993E-2</v>
      </c>
      <c r="F52" s="5">
        <v>0.1108</v>
      </c>
      <c r="G52" s="5">
        <v>0</v>
      </c>
      <c r="H52">
        <v>0</v>
      </c>
      <c r="I52">
        <v>254</v>
      </c>
      <c r="J52" s="5" t="s">
        <v>5</v>
      </c>
      <c r="K52" s="5" t="s">
        <v>5</v>
      </c>
      <c r="L52" s="5" t="s">
        <v>5</v>
      </c>
      <c r="M52" s="5" t="s">
        <v>5</v>
      </c>
      <c r="P52" s="5" t="s">
        <v>5</v>
      </c>
      <c r="Q52" s="5" t="s">
        <v>5</v>
      </c>
      <c r="R52" s="5" t="s">
        <v>5</v>
      </c>
      <c r="S52" s="5" t="s">
        <v>5</v>
      </c>
      <c r="T52" s="5" t="s">
        <v>5</v>
      </c>
      <c r="U52" s="5" t="s">
        <v>5</v>
      </c>
      <c r="V52" s="5" t="s">
        <v>5</v>
      </c>
      <c r="W52" s="5" t="s">
        <v>5</v>
      </c>
      <c r="X52" s="5" t="s">
        <v>5</v>
      </c>
      <c r="Y52" s="5" t="s">
        <v>5</v>
      </c>
      <c r="Z52" s="5" t="s">
        <v>5</v>
      </c>
      <c r="AA52" s="5" t="s">
        <v>5</v>
      </c>
    </row>
    <row r="53" spans="1:27" x14ac:dyDescent="0.35">
      <c r="A53" s="5" t="s">
        <v>1626</v>
      </c>
      <c r="B53" s="5" t="s">
        <v>1627</v>
      </c>
      <c r="C53" s="5" t="s">
        <v>1623</v>
      </c>
      <c r="D53">
        <v>278</v>
      </c>
      <c r="E53" s="5">
        <v>6.9699999999999998E-2</v>
      </c>
      <c r="F53" s="5">
        <v>9.7699999999999995E-2</v>
      </c>
      <c r="G53" s="5">
        <v>0</v>
      </c>
      <c r="H53">
        <v>0</v>
      </c>
      <c r="I53">
        <v>278</v>
      </c>
      <c r="J53" s="5" t="s">
        <v>5</v>
      </c>
      <c r="K53" s="5" t="s">
        <v>5</v>
      </c>
      <c r="L53" s="5" t="s">
        <v>5</v>
      </c>
      <c r="M53" s="5" t="s">
        <v>5</v>
      </c>
      <c r="P53" s="5" t="s">
        <v>5</v>
      </c>
      <c r="Q53" s="5" t="s">
        <v>5</v>
      </c>
      <c r="R53" s="5" t="s">
        <v>5</v>
      </c>
      <c r="S53" s="5" t="s">
        <v>5</v>
      </c>
      <c r="T53" s="5" t="s">
        <v>5</v>
      </c>
      <c r="U53" s="5" t="s">
        <v>5</v>
      </c>
      <c r="V53" s="5" t="s">
        <v>5</v>
      </c>
      <c r="W53" s="5" t="s">
        <v>5</v>
      </c>
      <c r="X53" s="5" t="s">
        <v>5</v>
      </c>
      <c r="Y53" s="5" t="s">
        <v>5</v>
      </c>
      <c r="Z53" s="5" t="s">
        <v>5</v>
      </c>
      <c r="AA53" s="5" t="s">
        <v>5</v>
      </c>
    </row>
    <row r="54" spans="1:27" x14ac:dyDescent="0.35">
      <c r="A54" s="5" t="s">
        <v>1628</v>
      </c>
      <c r="B54" s="5" t="s">
        <v>1629</v>
      </c>
      <c r="C54" s="5" t="s">
        <v>1623</v>
      </c>
      <c r="D54">
        <v>253</v>
      </c>
      <c r="E54" s="5">
        <v>8.5099999999999995E-2</v>
      </c>
      <c r="F54" s="5">
        <v>0.11409999999999999</v>
      </c>
      <c r="G54" s="5">
        <v>0</v>
      </c>
      <c r="H54">
        <v>0</v>
      </c>
      <c r="I54">
        <v>253</v>
      </c>
      <c r="J54" s="5" t="s">
        <v>5</v>
      </c>
      <c r="K54" s="5" t="s">
        <v>5</v>
      </c>
      <c r="L54" s="5" t="s">
        <v>5</v>
      </c>
      <c r="M54" s="5" t="s">
        <v>5</v>
      </c>
      <c r="P54" s="5" t="s">
        <v>5</v>
      </c>
      <c r="Q54" s="5" t="s">
        <v>5</v>
      </c>
      <c r="R54" s="5" t="s">
        <v>5</v>
      </c>
      <c r="S54" s="5" t="s">
        <v>5</v>
      </c>
      <c r="T54" s="5" t="s">
        <v>5</v>
      </c>
      <c r="U54" s="5" t="s">
        <v>5</v>
      </c>
      <c r="V54" s="5" t="s">
        <v>5</v>
      </c>
      <c r="W54" s="5" t="s">
        <v>5</v>
      </c>
      <c r="X54" s="5" t="s">
        <v>5</v>
      </c>
      <c r="Y54" s="5" t="s">
        <v>5</v>
      </c>
      <c r="Z54" s="5" t="s">
        <v>5</v>
      </c>
      <c r="AA54" s="5" t="s">
        <v>5</v>
      </c>
    </row>
    <row r="55" spans="1:27" x14ac:dyDescent="0.35">
      <c r="A55" s="5" t="s">
        <v>1630</v>
      </c>
      <c r="B55" s="5" t="s">
        <v>45</v>
      </c>
      <c r="C55" s="5" t="s">
        <v>1623</v>
      </c>
      <c r="D55">
        <v>266</v>
      </c>
      <c r="E55" s="5">
        <v>7.8899999999999998E-2</v>
      </c>
      <c r="F55" s="5">
        <v>0.1115</v>
      </c>
      <c r="G55" s="5">
        <v>0</v>
      </c>
      <c r="H55">
        <v>0</v>
      </c>
      <c r="I55">
        <v>266</v>
      </c>
      <c r="J55" s="5" t="s">
        <v>5</v>
      </c>
      <c r="K55" s="5" t="s">
        <v>5</v>
      </c>
      <c r="L55" s="5" t="s">
        <v>5</v>
      </c>
      <c r="M55" s="5" t="s">
        <v>5</v>
      </c>
      <c r="P55" s="5" t="s">
        <v>5</v>
      </c>
      <c r="Q55" s="5" t="s">
        <v>5</v>
      </c>
      <c r="R55" s="5" t="s">
        <v>5</v>
      </c>
      <c r="S55" s="5" t="s">
        <v>5</v>
      </c>
      <c r="T55" s="5" t="s">
        <v>5</v>
      </c>
      <c r="U55" s="5" t="s">
        <v>5</v>
      </c>
      <c r="V55" s="5" t="s">
        <v>5</v>
      </c>
      <c r="W55" s="5" t="s">
        <v>5</v>
      </c>
      <c r="X55" s="5" t="s">
        <v>5</v>
      </c>
      <c r="Y55" s="5" t="s">
        <v>5</v>
      </c>
      <c r="Z55" s="5" t="s">
        <v>5</v>
      </c>
      <c r="AA55" s="5" t="s">
        <v>5</v>
      </c>
    </row>
    <row r="56" spans="1:27" x14ac:dyDescent="0.35">
      <c r="A56" s="5" t="s">
        <v>1631</v>
      </c>
      <c r="B56" s="5" t="s">
        <v>47</v>
      </c>
      <c r="C56" s="5" t="s">
        <v>1623</v>
      </c>
      <c r="D56">
        <v>276</v>
      </c>
      <c r="E56" s="5">
        <v>7.3400000000000007E-2</v>
      </c>
      <c r="F56" s="5">
        <v>9.98E-2</v>
      </c>
      <c r="G56" s="5">
        <v>0</v>
      </c>
      <c r="H56">
        <v>0</v>
      </c>
      <c r="I56">
        <v>276</v>
      </c>
      <c r="J56" s="5" t="s">
        <v>5</v>
      </c>
      <c r="K56" s="5" t="s">
        <v>5</v>
      </c>
      <c r="L56" s="5" t="s">
        <v>5</v>
      </c>
      <c r="M56" s="5" t="s">
        <v>5</v>
      </c>
      <c r="P56" s="5" t="s">
        <v>5</v>
      </c>
      <c r="Q56" s="5" t="s">
        <v>5</v>
      </c>
      <c r="R56" s="5" t="s">
        <v>5</v>
      </c>
      <c r="S56" s="5" t="s">
        <v>5</v>
      </c>
      <c r="T56" s="5" t="s">
        <v>5</v>
      </c>
      <c r="U56" s="5" t="s">
        <v>5</v>
      </c>
      <c r="V56" s="5" t="s">
        <v>5</v>
      </c>
      <c r="W56" s="5" t="s">
        <v>5</v>
      </c>
      <c r="X56" s="5" t="s">
        <v>5</v>
      </c>
      <c r="Y56" s="5" t="s">
        <v>5</v>
      </c>
      <c r="Z56" s="5" t="s">
        <v>5</v>
      </c>
      <c r="AA56" s="5" t="s">
        <v>5</v>
      </c>
    </row>
    <row r="57" spans="1:27" x14ac:dyDescent="0.35">
      <c r="A57" s="5" t="s">
        <v>1632</v>
      </c>
      <c r="B57" s="5" t="s">
        <v>50</v>
      </c>
      <c r="C57" s="5" t="s">
        <v>1623</v>
      </c>
      <c r="D57">
        <v>252</v>
      </c>
      <c r="E57" s="5">
        <v>7.6499999999999999E-2</v>
      </c>
      <c r="F57" s="5">
        <v>0.1086</v>
      </c>
      <c r="G57" s="5">
        <v>0</v>
      </c>
      <c r="H57">
        <v>0</v>
      </c>
      <c r="I57">
        <v>252</v>
      </c>
      <c r="J57" s="5" t="s">
        <v>5</v>
      </c>
      <c r="K57" s="5" t="s">
        <v>5</v>
      </c>
      <c r="L57" s="5" t="s">
        <v>5</v>
      </c>
      <c r="M57" s="5" t="s">
        <v>5</v>
      </c>
      <c r="P57" s="5" t="s">
        <v>5</v>
      </c>
      <c r="Q57" s="5" t="s">
        <v>5</v>
      </c>
      <c r="R57" s="5" t="s">
        <v>5</v>
      </c>
      <c r="S57" s="5" t="s">
        <v>5</v>
      </c>
      <c r="T57" s="5" t="s">
        <v>5</v>
      </c>
      <c r="U57" s="5" t="s">
        <v>5</v>
      </c>
      <c r="V57" s="5" t="s">
        <v>5</v>
      </c>
      <c r="W57" s="5" t="s">
        <v>5</v>
      </c>
      <c r="X57" s="5" t="s">
        <v>5</v>
      </c>
      <c r="Y57" s="5" t="s">
        <v>5</v>
      </c>
      <c r="Z57" s="5" t="s">
        <v>5</v>
      </c>
      <c r="AA57" s="5" t="s">
        <v>5</v>
      </c>
    </row>
    <row r="58" spans="1:27" x14ac:dyDescent="0.35">
      <c r="A58" s="5" t="s">
        <v>1633</v>
      </c>
      <c r="B58" s="5" t="s">
        <v>288</v>
      </c>
      <c r="C58" s="5" t="s">
        <v>1623</v>
      </c>
      <c r="D58">
        <v>278</v>
      </c>
      <c r="E58" s="5">
        <v>6.9699999999999998E-2</v>
      </c>
      <c r="F58" s="5">
        <v>9.7699999999999995E-2</v>
      </c>
      <c r="G58" s="5">
        <v>0</v>
      </c>
      <c r="H58">
        <v>0</v>
      </c>
      <c r="I58">
        <v>278</v>
      </c>
      <c r="J58" s="5" t="s">
        <v>5</v>
      </c>
      <c r="K58" s="5" t="s">
        <v>5</v>
      </c>
      <c r="L58" s="5" t="s">
        <v>5</v>
      </c>
      <c r="M58" s="5" t="s">
        <v>5</v>
      </c>
      <c r="P58" s="5" t="s">
        <v>5</v>
      </c>
      <c r="Q58" s="5" t="s">
        <v>5</v>
      </c>
      <c r="R58" s="5" t="s">
        <v>5</v>
      </c>
      <c r="S58" s="5" t="s">
        <v>5</v>
      </c>
      <c r="T58" s="5" t="s">
        <v>5</v>
      </c>
      <c r="U58" s="5" t="s">
        <v>5</v>
      </c>
      <c r="V58" s="5" t="s">
        <v>5</v>
      </c>
      <c r="W58" s="5" t="s">
        <v>5</v>
      </c>
      <c r="X58" s="5" t="s">
        <v>5</v>
      </c>
      <c r="Y58" s="5" t="s">
        <v>5</v>
      </c>
      <c r="Z58" s="5" t="s">
        <v>5</v>
      </c>
      <c r="AA58" s="5" t="s">
        <v>5</v>
      </c>
    </row>
    <row r="59" spans="1:27" x14ac:dyDescent="0.35">
      <c r="A59" s="5" t="s">
        <v>1634</v>
      </c>
      <c r="B59" s="5" t="s">
        <v>1635</v>
      </c>
      <c r="C59" s="5" t="s">
        <v>1636</v>
      </c>
      <c r="D59">
        <v>521</v>
      </c>
      <c r="E59" s="5">
        <v>0.44409999999999999</v>
      </c>
      <c r="F59" s="5">
        <v>0.44230000000000003</v>
      </c>
      <c r="G59" s="5">
        <v>35.1248</v>
      </c>
      <c r="H59">
        <v>183</v>
      </c>
      <c r="I59">
        <v>521</v>
      </c>
      <c r="J59" s="5" t="s">
        <v>5</v>
      </c>
      <c r="K59" s="5" t="s">
        <v>5</v>
      </c>
      <c r="L59" s="5" t="s">
        <v>5</v>
      </c>
      <c r="M59" s="5" t="s">
        <v>5</v>
      </c>
      <c r="P59" s="5" t="s">
        <v>5</v>
      </c>
      <c r="Q59" s="5" t="s">
        <v>5</v>
      </c>
      <c r="R59" s="5" t="s">
        <v>5</v>
      </c>
      <c r="S59" s="5" t="s">
        <v>5</v>
      </c>
      <c r="T59" s="5" t="s">
        <v>5</v>
      </c>
      <c r="U59" s="5" t="s">
        <v>5</v>
      </c>
      <c r="V59" s="5" t="s">
        <v>5</v>
      </c>
      <c r="W59" s="5" t="s">
        <v>5</v>
      </c>
      <c r="X59" s="5" t="s">
        <v>5</v>
      </c>
      <c r="Y59" s="5" t="s">
        <v>5</v>
      </c>
      <c r="Z59" s="5" t="s">
        <v>5</v>
      </c>
      <c r="AA59" s="5" t="s">
        <v>5</v>
      </c>
    </row>
    <row r="60" spans="1:27" x14ac:dyDescent="0.35">
      <c r="A60" s="5" t="s">
        <v>1637</v>
      </c>
      <c r="B60" s="5" t="s">
        <v>1638</v>
      </c>
      <c r="C60" s="5" t="s">
        <v>1639</v>
      </c>
      <c r="D60">
        <v>322</v>
      </c>
      <c r="E60" s="5">
        <v>0.1115</v>
      </c>
      <c r="F60" s="5">
        <v>0.14480000000000001</v>
      </c>
      <c r="G60" s="5">
        <v>0</v>
      </c>
      <c r="H60">
        <v>0</v>
      </c>
      <c r="I60">
        <v>322</v>
      </c>
      <c r="J60" s="5" t="s">
        <v>5</v>
      </c>
      <c r="K60" s="5" t="s">
        <v>5</v>
      </c>
      <c r="L60" s="5" t="s">
        <v>5</v>
      </c>
      <c r="M60" s="5" t="s">
        <v>5</v>
      </c>
      <c r="P60" s="5" t="s">
        <v>5</v>
      </c>
      <c r="Q60" s="5" t="s">
        <v>5</v>
      </c>
      <c r="R60" s="5" t="s">
        <v>5</v>
      </c>
      <c r="S60" s="5" t="s">
        <v>5</v>
      </c>
      <c r="T60" s="5" t="s">
        <v>5</v>
      </c>
      <c r="U60" s="5" t="s">
        <v>5</v>
      </c>
      <c r="V60" s="5" t="s">
        <v>5</v>
      </c>
      <c r="W60" s="5" t="s">
        <v>5</v>
      </c>
      <c r="X60" s="5" t="s">
        <v>5</v>
      </c>
      <c r="Y60" s="5" t="s">
        <v>5</v>
      </c>
      <c r="Z60" s="5" t="s">
        <v>5</v>
      </c>
      <c r="AA60" s="5" t="s">
        <v>5</v>
      </c>
    </row>
    <row r="61" spans="1:27" x14ac:dyDescent="0.35">
      <c r="A61" s="5" t="s">
        <v>1640</v>
      </c>
      <c r="B61" s="5" t="s">
        <v>1641</v>
      </c>
      <c r="C61" s="5" t="s">
        <v>1642</v>
      </c>
      <c r="D61">
        <v>297</v>
      </c>
      <c r="E61" s="5">
        <v>0.1643</v>
      </c>
      <c r="F61" s="5">
        <v>0.23280000000000001</v>
      </c>
      <c r="G61" s="5">
        <v>11.1111</v>
      </c>
      <c r="H61">
        <v>33</v>
      </c>
      <c r="I61">
        <v>297</v>
      </c>
      <c r="J61" s="5" t="s">
        <v>5</v>
      </c>
      <c r="K61" s="5" t="s">
        <v>5</v>
      </c>
      <c r="L61" s="5" t="s">
        <v>5</v>
      </c>
      <c r="M61" s="5" t="s">
        <v>5</v>
      </c>
      <c r="P61" s="5" t="s">
        <v>5</v>
      </c>
      <c r="Q61" s="5" t="s">
        <v>5</v>
      </c>
      <c r="R61" s="5" t="s">
        <v>5</v>
      </c>
      <c r="S61" s="5" t="s">
        <v>5</v>
      </c>
      <c r="T61" s="5" t="s">
        <v>5</v>
      </c>
      <c r="U61" s="5" t="s">
        <v>5</v>
      </c>
      <c r="V61" s="5" t="s">
        <v>5</v>
      </c>
      <c r="W61" s="5" t="s">
        <v>5</v>
      </c>
      <c r="X61" s="5" t="s">
        <v>5</v>
      </c>
      <c r="Y61" s="5" t="s">
        <v>5</v>
      </c>
      <c r="Z61" s="5" t="s">
        <v>5</v>
      </c>
      <c r="AA61" s="5" t="s">
        <v>5</v>
      </c>
    </row>
    <row r="62" spans="1:27" x14ac:dyDescent="0.35">
      <c r="A62" s="5" t="s">
        <v>1643</v>
      </c>
      <c r="B62" s="5" t="s">
        <v>1644</v>
      </c>
      <c r="C62" s="5" t="s">
        <v>1645</v>
      </c>
      <c r="D62">
        <v>675</v>
      </c>
      <c r="E62" s="5">
        <v>0.1028</v>
      </c>
      <c r="F62" s="5">
        <v>0.14649999999999999</v>
      </c>
      <c r="G62" s="5">
        <v>0.88890000000000002</v>
      </c>
      <c r="H62">
        <v>6</v>
      </c>
      <c r="I62">
        <v>675</v>
      </c>
      <c r="J62" s="5">
        <v>0.18</v>
      </c>
      <c r="K62" s="5">
        <v>5.4794999999999998</v>
      </c>
      <c r="L62">
        <v>4</v>
      </c>
      <c r="M62">
        <v>73</v>
      </c>
      <c r="N62">
        <v>407</v>
      </c>
      <c r="O62">
        <v>479</v>
      </c>
      <c r="P62" s="5">
        <v>0.20830000000000001</v>
      </c>
      <c r="Q62" s="5">
        <v>0</v>
      </c>
      <c r="R62">
        <v>0</v>
      </c>
      <c r="S62">
        <v>100</v>
      </c>
      <c r="T62" s="5">
        <v>0.13980000000000001</v>
      </c>
      <c r="U62" s="5">
        <v>0</v>
      </c>
      <c r="V62">
        <v>0</v>
      </c>
      <c r="W62">
        <v>406</v>
      </c>
      <c r="X62" s="5">
        <v>0.1479</v>
      </c>
      <c r="Y62" s="5">
        <v>1.0204</v>
      </c>
      <c r="Z62">
        <v>2</v>
      </c>
      <c r="AA62">
        <v>196</v>
      </c>
    </row>
    <row r="63" spans="1:27" x14ac:dyDescent="0.35">
      <c r="A63" s="5" t="s">
        <v>1646</v>
      </c>
      <c r="B63" s="5" t="s">
        <v>1647</v>
      </c>
      <c r="C63" s="5" t="s">
        <v>1648</v>
      </c>
      <c r="D63">
        <v>307</v>
      </c>
      <c r="E63" s="5">
        <v>0.20019999999999999</v>
      </c>
      <c r="F63" s="5">
        <v>0.2253</v>
      </c>
      <c r="G63" s="5">
        <v>4.5602999999999998</v>
      </c>
      <c r="H63">
        <v>14</v>
      </c>
      <c r="I63">
        <v>307</v>
      </c>
      <c r="J63" s="5" t="s">
        <v>5</v>
      </c>
      <c r="K63" s="5" t="s">
        <v>5</v>
      </c>
      <c r="L63" s="5" t="s">
        <v>5</v>
      </c>
      <c r="M63" s="5" t="s">
        <v>5</v>
      </c>
      <c r="P63" s="5" t="s">
        <v>5</v>
      </c>
      <c r="Q63" s="5" t="s">
        <v>5</v>
      </c>
      <c r="R63" s="5" t="s">
        <v>5</v>
      </c>
      <c r="S63" s="5" t="s">
        <v>5</v>
      </c>
      <c r="T63" s="5" t="s">
        <v>5</v>
      </c>
      <c r="U63" s="5" t="s">
        <v>5</v>
      </c>
      <c r="V63" s="5" t="s">
        <v>5</v>
      </c>
      <c r="W63" s="5" t="s">
        <v>5</v>
      </c>
      <c r="X63" s="5" t="s">
        <v>5</v>
      </c>
      <c r="Y63" s="5" t="s">
        <v>5</v>
      </c>
      <c r="Z63" s="5" t="s">
        <v>5</v>
      </c>
      <c r="AA63" s="5" t="s">
        <v>5</v>
      </c>
    </row>
    <row r="64" spans="1:27" x14ac:dyDescent="0.35">
      <c r="A64" s="5" t="s">
        <v>1649</v>
      </c>
      <c r="B64" s="5" t="s">
        <v>1650</v>
      </c>
      <c r="C64" s="5" t="s">
        <v>1651</v>
      </c>
      <c r="D64">
        <v>275</v>
      </c>
      <c r="E64" s="5">
        <v>0.13730000000000001</v>
      </c>
      <c r="F64" s="5">
        <v>0.1757</v>
      </c>
      <c r="G64" s="5">
        <v>4.3635999999999999</v>
      </c>
      <c r="H64">
        <v>12</v>
      </c>
      <c r="I64">
        <v>275</v>
      </c>
      <c r="J64" s="5" t="s">
        <v>5</v>
      </c>
      <c r="K64" s="5" t="s">
        <v>5</v>
      </c>
      <c r="L64" s="5" t="s">
        <v>5</v>
      </c>
      <c r="M64" s="5" t="s">
        <v>5</v>
      </c>
      <c r="P64" s="5" t="s">
        <v>5</v>
      </c>
      <c r="Q64" s="5" t="s">
        <v>5</v>
      </c>
      <c r="R64" s="5" t="s">
        <v>5</v>
      </c>
      <c r="S64" s="5" t="s">
        <v>5</v>
      </c>
      <c r="T64" s="5" t="s">
        <v>5</v>
      </c>
      <c r="U64" s="5" t="s">
        <v>5</v>
      </c>
      <c r="V64" s="5" t="s">
        <v>5</v>
      </c>
      <c r="W64" s="5" t="s">
        <v>5</v>
      </c>
      <c r="X64" s="5" t="s">
        <v>5</v>
      </c>
      <c r="Y64" s="5" t="s">
        <v>5</v>
      </c>
      <c r="Z64" s="5" t="s">
        <v>5</v>
      </c>
      <c r="AA64" s="5" t="s">
        <v>5</v>
      </c>
    </row>
    <row r="65" spans="1:27" x14ac:dyDescent="0.35">
      <c r="A65" s="5" t="s">
        <v>1652</v>
      </c>
      <c r="B65" s="5" t="s">
        <v>1653</v>
      </c>
      <c r="C65" s="5" t="s">
        <v>1651</v>
      </c>
      <c r="D65">
        <v>284</v>
      </c>
      <c r="E65" s="5">
        <v>0.19689999999999999</v>
      </c>
      <c r="F65" s="5">
        <v>0.21790000000000001</v>
      </c>
      <c r="G65" s="5">
        <v>4.2253999999999996</v>
      </c>
      <c r="H65">
        <v>12</v>
      </c>
      <c r="I65">
        <v>284</v>
      </c>
      <c r="J65" s="5" t="s">
        <v>5</v>
      </c>
      <c r="K65" s="5" t="s">
        <v>5</v>
      </c>
      <c r="L65" s="5" t="s">
        <v>5</v>
      </c>
      <c r="M65" s="5" t="s">
        <v>5</v>
      </c>
      <c r="P65" s="5" t="s">
        <v>5</v>
      </c>
      <c r="Q65" s="5" t="s">
        <v>5</v>
      </c>
      <c r="R65" s="5" t="s">
        <v>5</v>
      </c>
      <c r="S65" s="5" t="s">
        <v>5</v>
      </c>
      <c r="T65" s="5" t="s">
        <v>5</v>
      </c>
      <c r="U65" s="5" t="s">
        <v>5</v>
      </c>
      <c r="V65" s="5" t="s">
        <v>5</v>
      </c>
      <c r="W65" s="5" t="s">
        <v>5</v>
      </c>
      <c r="X65" s="5" t="s">
        <v>5</v>
      </c>
      <c r="Y65" s="5" t="s">
        <v>5</v>
      </c>
      <c r="Z65" s="5" t="s">
        <v>5</v>
      </c>
      <c r="AA65" s="5" t="s">
        <v>5</v>
      </c>
    </row>
    <row r="66" spans="1:27" x14ac:dyDescent="0.35">
      <c r="A66" s="5" t="s">
        <v>1654</v>
      </c>
      <c r="B66" s="5" t="s">
        <v>1655</v>
      </c>
      <c r="C66" s="5" t="s">
        <v>1656</v>
      </c>
      <c r="D66">
        <v>300</v>
      </c>
      <c r="E66" s="5">
        <v>0.2382</v>
      </c>
      <c r="F66" s="5">
        <v>0.25650000000000001</v>
      </c>
      <c r="G66" s="5">
        <v>6.6666999999999996</v>
      </c>
      <c r="H66">
        <v>20</v>
      </c>
      <c r="I66">
        <v>300</v>
      </c>
      <c r="J66" s="5" t="s">
        <v>5</v>
      </c>
      <c r="K66" s="5" t="s">
        <v>5</v>
      </c>
      <c r="L66" s="5" t="s">
        <v>5</v>
      </c>
      <c r="M66" s="5" t="s">
        <v>5</v>
      </c>
      <c r="P66" s="5" t="s">
        <v>5</v>
      </c>
      <c r="Q66" s="5" t="s">
        <v>5</v>
      </c>
      <c r="R66" s="5" t="s">
        <v>5</v>
      </c>
      <c r="S66" s="5" t="s">
        <v>5</v>
      </c>
      <c r="T66" s="5" t="s">
        <v>5</v>
      </c>
      <c r="U66" s="5" t="s">
        <v>5</v>
      </c>
      <c r="V66" s="5" t="s">
        <v>5</v>
      </c>
      <c r="W66" s="5" t="s">
        <v>5</v>
      </c>
      <c r="X66" s="5" t="s">
        <v>5</v>
      </c>
      <c r="Y66" s="5" t="s">
        <v>5</v>
      </c>
      <c r="Z66" s="5" t="s">
        <v>5</v>
      </c>
      <c r="AA66" s="5" t="s">
        <v>5</v>
      </c>
    </row>
    <row r="67" spans="1:27" x14ac:dyDescent="0.35">
      <c r="A67" s="5" t="s">
        <v>1657</v>
      </c>
      <c r="B67" s="5" t="s">
        <v>1658</v>
      </c>
      <c r="C67" s="5" t="s">
        <v>1656</v>
      </c>
      <c r="D67">
        <v>298</v>
      </c>
      <c r="E67" s="5">
        <v>0.17910000000000001</v>
      </c>
      <c r="F67" s="5">
        <v>0.2107</v>
      </c>
      <c r="G67" s="5">
        <v>0.67110000000000003</v>
      </c>
      <c r="H67">
        <v>2</v>
      </c>
      <c r="I67">
        <v>298</v>
      </c>
      <c r="J67" s="5" t="s">
        <v>5</v>
      </c>
      <c r="K67" s="5" t="s">
        <v>5</v>
      </c>
      <c r="L67" s="5" t="s">
        <v>5</v>
      </c>
      <c r="M67" s="5" t="s">
        <v>5</v>
      </c>
      <c r="P67" s="5" t="s">
        <v>5</v>
      </c>
      <c r="Q67" s="5" t="s">
        <v>5</v>
      </c>
      <c r="R67" s="5" t="s">
        <v>5</v>
      </c>
      <c r="S67" s="5" t="s">
        <v>5</v>
      </c>
      <c r="T67" s="5" t="s">
        <v>5</v>
      </c>
      <c r="U67" s="5" t="s">
        <v>5</v>
      </c>
      <c r="V67" s="5" t="s">
        <v>5</v>
      </c>
      <c r="W67" s="5" t="s">
        <v>5</v>
      </c>
      <c r="X67" s="5" t="s">
        <v>5</v>
      </c>
      <c r="Y67" s="5" t="s">
        <v>5</v>
      </c>
      <c r="Z67" s="5" t="s">
        <v>5</v>
      </c>
      <c r="AA67" s="5" t="s">
        <v>5</v>
      </c>
    </row>
    <row r="68" spans="1:27" x14ac:dyDescent="0.35">
      <c r="A68" s="5" t="s">
        <v>1659</v>
      </c>
      <c r="B68" s="5" t="s">
        <v>707</v>
      </c>
      <c r="C68" s="5" t="s">
        <v>1660</v>
      </c>
      <c r="D68">
        <v>294</v>
      </c>
      <c r="E68" s="5">
        <v>0.1206</v>
      </c>
      <c r="F68" s="5">
        <v>0.1542</v>
      </c>
      <c r="G68" s="5">
        <v>0</v>
      </c>
      <c r="H68">
        <v>0</v>
      </c>
      <c r="I68">
        <v>294</v>
      </c>
      <c r="J68" s="5" t="s">
        <v>5</v>
      </c>
      <c r="K68" s="5" t="s">
        <v>5</v>
      </c>
      <c r="L68" s="5" t="s">
        <v>5</v>
      </c>
      <c r="M68" s="5" t="s">
        <v>5</v>
      </c>
      <c r="P68" s="5" t="s">
        <v>5</v>
      </c>
      <c r="Q68" s="5" t="s">
        <v>5</v>
      </c>
      <c r="R68" s="5" t="s">
        <v>5</v>
      </c>
      <c r="S68" s="5" t="s">
        <v>5</v>
      </c>
      <c r="T68" s="5" t="s">
        <v>5</v>
      </c>
      <c r="U68" s="5" t="s">
        <v>5</v>
      </c>
      <c r="V68" s="5" t="s">
        <v>5</v>
      </c>
      <c r="W68" s="5" t="s">
        <v>5</v>
      </c>
      <c r="X68" s="5" t="s">
        <v>5</v>
      </c>
      <c r="Y68" s="5" t="s">
        <v>5</v>
      </c>
      <c r="Z68" s="5" t="s">
        <v>5</v>
      </c>
      <c r="AA68" s="5" t="s">
        <v>5</v>
      </c>
    </row>
    <row r="69" spans="1:27" x14ac:dyDescent="0.35">
      <c r="A69" s="5" t="s">
        <v>1661</v>
      </c>
      <c r="B69" s="5" t="s">
        <v>709</v>
      </c>
      <c r="C69" s="5" t="s">
        <v>1660</v>
      </c>
      <c r="D69">
        <v>291</v>
      </c>
      <c r="E69" s="5">
        <v>0.13489999999999999</v>
      </c>
      <c r="F69" s="5">
        <v>0.17699999999999999</v>
      </c>
      <c r="G69" s="5">
        <v>2.4055</v>
      </c>
      <c r="H69">
        <v>7</v>
      </c>
      <c r="I69">
        <v>291</v>
      </c>
      <c r="J69" s="5" t="s">
        <v>5</v>
      </c>
      <c r="K69" s="5" t="s">
        <v>5</v>
      </c>
      <c r="L69" s="5" t="s">
        <v>5</v>
      </c>
      <c r="M69" s="5" t="s">
        <v>5</v>
      </c>
      <c r="P69" s="5" t="s">
        <v>5</v>
      </c>
      <c r="Q69" s="5" t="s">
        <v>5</v>
      </c>
      <c r="R69" s="5" t="s">
        <v>5</v>
      </c>
      <c r="S69" s="5" t="s">
        <v>5</v>
      </c>
      <c r="T69" s="5" t="s">
        <v>5</v>
      </c>
      <c r="U69" s="5" t="s">
        <v>5</v>
      </c>
      <c r="V69" s="5" t="s">
        <v>5</v>
      </c>
      <c r="W69" s="5" t="s">
        <v>5</v>
      </c>
      <c r="X69" s="5" t="s">
        <v>5</v>
      </c>
      <c r="Y69" s="5" t="s">
        <v>5</v>
      </c>
      <c r="Z69" s="5" t="s">
        <v>5</v>
      </c>
      <c r="AA69" s="5" t="s">
        <v>5</v>
      </c>
    </row>
    <row r="70" spans="1:27" x14ac:dyDescent="0.35">
      <c r="A70" s="5" t="s">
        <v>1662</v>
      </c>
      <c r="B70" s="5" t="s">
        <v>711</v>
      </c>
      <c r="C70" s="5" t="s">
        <v>1660</v>
      </c>
      <c r="D70">
        <v>292</v>
      </c>
      <c r="E70" s="5">
        <v>0.12870000000000001</v>
      </c>
      <c r="F70" s="5">
        <v>0.17399999999999999</v>
      </c>
      <c r="G70" s="5">
        <v>3.0821999999999998</v>
      </c>
      <c r="H70">
        <v>9</v>
      </c>
      <c r="I70">
        <v>292</v>
      </c>
      <c r="J70" s="5" t="s">
        <v>5</v>
      </c>
      <c r="K70" s="5" t="s">
        <v>5</v>
      </c>
      <c r="L70" s="5" t="s">
        <v>5</v>
      </c>
      <c r="M70" s="5" t="s">
        <v>5</v>
      </c>
      <c r="P70" s="5" t="s">
        <v>5</v>
      </c>
      <c r="Q70" s="5" t="s">
        <v>5</v>
      </c>
      <c r="R70" s="5" t="s">
        <v>5</v>
      </c>
      <c r="S70" s="5" t="s">
        <v>5</v>
      </c>
      <c r="T70" s="5" t="s">
        <v>5</v>
      </c>
      <c r="U70" s="5" t="s">
        <v>5</v>
      </c>
      <c r="V70" s="5" t="s">
        <v>5</v>
      </c>
      <c r="W70" s="5" t="s">
        <v>5</v>
      </c>
      <c r="X70" s="5" t="s">
        <v>5</v>
      </c>
      <c r="Y70" s="5" t="s">
        <v>5</v>
      </c>
      <c r="Z70" s="5" t="s">
        <v>5</v>
      </c>
      <c r="AA70" s="5" t="s">
        <v>5</v>
      </c>
    </row>
    <row r="71" spans="1:27" x14ac:dyDescent="0.35">
      <c r="A71" s="5" t="s">
        <v>1663</v>
      </c>
      <c r="B71" s="5" t="s">
        <v>1664</v>
      </c>
      <c r="C71" s="5" t="s">
        <v>1660</v>
      </c>
      <c r="D71">
        <v>292</v>
      </c>
      <c r="E71" s="5">
        <v>0.12509999999999999</v>
      </c>
      <c r="F71" s="5">
        <v>0.1661</v>
      </c>
      <c r="G71" s="5">
        <v>0.68489999999999995</v>
      </c>
      <c r="H71">
        <v>2</v>
      </c>
      <c r="I71">
        <v>292</v>
      </c>
      <c r="J71" s="5" t="s">
        <v>5</v>
      </c>
      <c r="K71" s="5" t="s">
        <v>5</v>
      </c>
      <c r="L71" s="5" t="s">
        <v>5</v>
      </c>
      <c r="M71" s="5" t="s">
        <v>5</v>
      </c>
      <c r="P71" s="5" t="s">
        <v>5</v>
      </c>
      <c r="Q71" s="5" t="s">
        <v>5</v>
      </c>
      <c r="R71" s="5" t="s">
        <v>5</v>
      </c>
      <c r="S71" s="5" t="s">
        <v>5</v>
      </c>
      <c r="T71" s="5" t="s">
        <v>5</v>
      </c>
      <c r="U71" s="5" t="s">
        <v>5</v>
      </c>
      <c r="V71" s="5" t="s">
        <v>5</v>
      </c>
      <c r="W71" s="5" t="s">
        <v>5</v>
      </c>
      <c r="X71" s="5" t="s">
        <v>5</v>
      </c>
      <c r="Y71" s="5" t="s">
        <v>5</v>
      </c>
      <c r="Z71" s="5" t="s">
        <v>5</v>
      </c>
      <c r="AA71" s="5" t="s">
        <v>5</v>
      </c>
    </row>
    <row r="72" spans="1:27" x14ac:dyDescent="0.35">
      <c r="A72" s="5" t="s">
        <v>1665</v>
      </c>
      <c r="B72" s="5" t="s">
        <v>715</v>
      </c>
      <c r="C72" s="5" t="s">
        <v>1660</v>
      </c>
      <c r="D72">
        <v>292</v>
      </c>
      <c r="E72" s="5">
        <v>0.15010000000000001</v>
      </c>
      <c r="F72" s="5">
        <v>0.19420000000000001</v>
      </c>
      <c r="G72" s="5">
        <v>5.1369999999999996</v>
      </c>
      <c r="H72">
        <v>15</v>
      </c>
      <c r="I72">
        <v>292</v>
      </c>
      <c r="J72" s="5" t="s">
        <v>5</v>
      </c>
      <c r="K72" s="5" t="s">
        <v>5</v>
      </c>
      <c r="L72" s="5" t="s">
        <v>5</v>
      </c>
      <c r="M72" s="5" t="s">
        <v>5</v>
      </c>
      <c r="P72" s="5" t="s">
        <v>5</v>
      </c>
      <c r="Q72" s="5" t="s">
        <v>5</v>
      </c>
      <c r="R72" s="5" t="s">
        <v>5</v>
      </c>
      <c r="S72" s="5" t="s">
        <v>5</v>
      </c>
      <c r="T72" s="5" t="s">
        <v>5</v>
      </c>
      <c r="U72" s="5" t="s">
        <v>5</v>
      </c>
      <c r="V72" s="5" t="s">
        <v>5</v>
      </c>
      <c r="W72" s="5" t="s">
        <v>5</v>
      </c>
      <c r="X72" s="5" t="s">
        <v>5</v>
      </c>
      <c r="Y72" s="5" t="s">
        <v>5</v>
      </c>
      <c r="Z72" s="5" t="s">
        <v>5</v>
      </c>
      <c r="AA72" s="5" t="s">
        <v>5</v>
      </c>
    </row>
    <row r="73" spans="1:27" x14ac:dyDescent="0.35">
      <c r="A73" s="5" t="s">
        <v>1666</v>
      </c>
      <c r="B73" s="5" t="s">
        <v>1667</v>
      </c>
      <c r="C73" s="5" t="s">
        <v>1660</v>
      </c>
      <c r="D73">
        <v>292</v>
      </c>
      <c r="E73" s="5">
        <v>0.1424</v>
      </c>
      <c r="F73" s="5">
        <v>0.19359999999999999</v>
      </c>
      <c r="G73" s="5">
        <v>5.8219000000000003</v>
      </c>
      <c r="H73">
        <v>17</v>
      </c>
      <c r="I73">
        <v>292</v>
      </c>
      <c r="J73" s="5" t="s">
        <v>5</v>
      </c>
      <c r="K73" s="5" t="s">
        <v>5</v>
      </c>
      <c r="L73" s="5" t="s">
        <v>5</v>
      </c>
      <c r="M73" s="5" t="s">
        <v>5</v>
      </c>
      <c r="P73" s="5" t="s">
        <v>5</v>
      </c>
      <c r="Q73" s="5" t="s">
        <v>5</v>
      </c>
      <c r="R73" s="5" t="s">
        <v>5</v>
      </c>
      <c r="S73" s="5" t="s">
        <v>5</v>
      </c>
      <c r="T73" s="5" t="s">
        <v>5</v>
      </c>
      <c r="U73" s="5" t="s">
        <v>5</v>
      </c>
      <c r="V73" s="5" t="s">
        <v>5</v>
      </c>
      <c r="W73" s="5" t="s">
        <v>5</v>
      </c>
      <c r="X73" s="5" t="s">
        <v>5</v>
      </c>
      <c r="Y73" s="5" t="s">
        <v>5</v>
      </c>
      <c r="Z73" s="5" t="s">
        <v>5</v>
      </c>
      <c r="AA73" s="5" t="s">
        <v>5</v>
      </c>
    </row>
    <row r="74" spans="1:27" x14ac:dyDescent="0.35">
      <c r="A74" s="5" t="s">
        <v>1668</v>
      </c>
      <c r="B74" s="5" t="s">
        <v>1669</v>
      </c>
      <c r="C74" s="5" t="s">
        <v>1660</v>
      </c>
      <c r="D74">
        <v>292</v>
      </c>
      <c r="E74" s="5">
        <v>0.12509999999999999</v>
      </c>
      <c r="F74" s="5">
        <v>0.17519999999999999</v>
      </c>
      <c r="G74" s="5">
        <v>2.7397</v>
      </c>
      <c r="H74">
        <v>8</v>
      </c>
      <c r="I74">
        <v>292</v>
      </c>
      <c r="J74" s="5" t="s">
        <v>5</v>
      </c>
      <c r="K74" s="5" t="s">
        <v>5</v>
      </c>
      <c r="L74" s="5" t="s">
        <v>5</v>
      </c>
      <c r="M74" s="5" t="s">
        <v>5</v>
      </c>
      <c r="P74" s="5" t="s">
        <v>5</v>
      </c>
      <c r="Q74" s="5" t="s">
        <v>5</v>
      </c>
      <c r="R74" s="5" t="s">
        <v>5</v>
      </c>
      <c r="S74" s="5" t="s">
        <v>5</v>
      </c>
      <c r="T74" s="5" t="s">
        <v>5</v>
      </c>
      <c r="U74" s="5" t="s">
        <v>5</v>
      </c>
      <c r="V74" s="5" t="s">
        <v>5</v>
      </c>
      <c r="W74" s="5" t="s">
        <v>5</v>
      </c>
      <c r="X74" s="5" t="s">
        <v>5</v>
      </c>
      <c r="Y74" s="5" t="s">
        <v>5</v>
      </c>
      <c r="Z74" s="5" t="s">
        <v>5</v>
      </c>
      <c r="AA74" s="5" t="s">
        <v>5</v>
      </c>
    </row>
    <row r="75" spans="1:27" x14ac:dyDescent="0.35">
      <c r="A75" s="5" t="s">
        <v>1670</v>
      </c>
      <c r="B75" s="5" t="s">
        <v>1671</v>
      </c>
      <c r="C75" s="5" t="s">
        <v>1672</v>
      </c>
      <c r="D75">
        <v>293</v>
      </c>
      <c r="E75" s="5">
        <v>0.1399</v>
      </c>
      <c r="F75" s="5">
        <v>0.185</v>
      </c>
      <c r="G75" s="5">
        <v>5.1195000000000004</v>
      </c>
      <c r="H75">
        <v>15</v>
      </c>
      <c r="I75">
        <v>293</v>
      </c>
      <c r="J75" s="5" t="s">
        <v>5</v>
      </c>
      <c r="K75" s="5" t="s">
        <v>5</v>
      </c>
      <c r="L75" s="5" t="s">
        <v>5</v>
      </c>
      <c r="M75" s="5" t="s">
        <v>5</v>
      </c>
      <c r="P75" s="5" t="s">
        <v>5</v>
      </c>
      <c r="Q75" s="5" t="s">
        <v>5</v>
      </c>
      <c r="R75" s="5" t="s">
        <v>5</v>
      </c>
      <c r="S75" s="5" t="s">
        <v>5</v>
      </c>
      <c r="T75" s="5" t="s">
        <v>5</v>
      </c>
      <c r="U75" s="5" t="s">
        <v>5</v>
      </c>
      <c r="V75" s="5" t="s">
        <v>5</v>
      </c>
      <c r="W75" s="5" t="s">
        <v>5</v>
      </c>
      <c r="X75" s="5" t="s">
        <v>5</v>
      </c>
      <c r="Y75" s="5" t="s">
        <v>5</v>
      </c>
      <c r="Z75" s="5" t="s">
        <v>5</v>
      </c>
      <c r="AA75" s="5" t="s">
        <v>5</v>
      </c>
    </row>
    <row r="77" spans="1:27" x14ac:dyDescent="0.35">
      <c r="A77" s="5" t="s">
        <v>1501</v>
      </c>
      <c r="D77" s="27">
        <f>COUNT(D2:D75)</f>
        <v>74</v>
      </c>
      <c r="E77" s="27">
        <f>COUNT(E2:E75)</f>
        <v>74</v>
      </c>
      <c r="F77" s="27">
        <f t="shared" ref="F77:AA77" si="0">COUNT(F2:F75)</f>
        <v>74</v>
      </c>
      <c r="G77" s="27">
        <f t="shared" si="0"/>
        <v>74</v>
      </c>
      <c r="H77" s="27">
        <f t="shared" si="0"/>
        <v>74</v>
      </c>
      <c r="I77" s="27">
        <f t="shared" si="0"/>
        <v>74</v>
      </c>
      <c r="J77" s="27">
        <f t="shared" si="0"/>
        <v>30</v>
      </c>
      <c r="K77" s="27">
        <f t="shared" si="0"/>
        <v>30</v>
      </c>
      <c r="L77" s="27">
        <f t="shared" si="0"/>
        <v>30</v>
      </c>
      <c r="M77" s="27">
        <f t="shared" si="0"/>
        <v>30</v>
      </c>
      <c r="N77" s="27">
        <f t="shared" si="0"/>
        <v>30</v>
      </c>
      <c r="O77" s="27">
        <f t="shared" si="0"/>
        <v>30</v>
      </c>
      <c r="P77" s="27">
        <f t="shared" si="0"/>
        <v>30</v>
      </c>
      <c r="Q77" s="27">
        <f t="shared" si="0"/>
        <v>30</v>
      </c>
      <c r="R77" s="27">
        <f t="shared" si="0"/>
        <v>30</v>
      </c>
      <c r="S77" s="27">
        <f t="shared" si="0"/>
        <v>30</v>
      </c>
      <c r="T77" s="27">
        <f t="shared" si="0"/>
        <v>30</v>
      </c>
      <c r="U77" s="27">
        <f t="shared" si="0"/>
        <v>30</v>
      </c>
      <c r="V77" s="27">
        <f t="shared" si="0"/>
        <v>30</v>
      </c>
      <c r="W77" s="27">
        <f t="shared" si="0"/>
        <v>30</v>
      </c>
      <c r="X77" s="27">
        <f t="shared" si="0"/>
        <v>30</v>
      </c>
      <c r="Y77" s="27">
        <f t="shared" si="0"/>
        <v>30</v>
      </c>
      <c r="Z77" s="27">
        <f t="shared" si="0"/>
        <v>30</v>
      </c>
      <c r="AA77" s="27">
        <f t="shared" si="0"/>
        <v>30</v>
      </c>
    </row>
    <row r="78" spans="1:27" x14ac:dyDescent="0.35">
      <c r="A78" s="5" t="s">
        <v>291</v>
      </c>
      <c r="D78" s="5">
        <f>MEDIAN(D2:D75)</f>
        <v>321.5</v>
      </c>
      <c r="E78" s="5">
        <f>MEDIAN(E2:E75)</f>
        <v>0.18509999999999999</v>
      </c>
      <c r="F78" s="5">
        <f t="shared" ref="F78:AA78" si="1">MEDIAN(F2:F75)</f>
        <v>0.22005</v>
      </c>
      <c r="G78" s="5">
        <f t="shared" si="1"/>
        <v>5.9211</v>
      </c>
      <c r="H78" s="6">
        <f t="shared" si="1"/>
        <v>27.5</v>
      </c>
      <c r="I78" s="6">
        <f t="shared" si="1"/>
        <v>321.5</v>
      </c>
      <c r="J78" s="5">
        <f t="shared" si="1"/>
        <v>0.26690000000000003</v>
      </c>
      <c r="K78" s="5">
        <f t="shared" si="1"/>
        <v>6.25</v>
      </c>
      <c r="L78" s="6">
        <f t="shared" si="1"/>
        <v>5</v>
      </c>
      <c r="M78" s="6">
        <f t="shared" si="1"/>
        <v>80</v>
      </c>
      <c r="P78" s="5">
        <f t="shared" si="1"/>
        <v>0.3856</v>
      </c>
      <c r="Q78" s="5">
        <f t="shared" si="1"/>
        <v>16.5</v>
      </c>
      <c r="R78" s="6">
        <f t="shared" si="1"/>
        <v>16.5</v>
      </c>
      <c r="S78" s="6">
        <f t="shared" si="1"/>
        <v>100</v>
      </c>
      <c r="T78" s="5">
        <f t="shared" si="1"/>
        <v>0.24829999999999999</v>
      </c>
      <c r="U78" s="5">
        <f t="shared" si="1"/>
        <v>8.113900000000001</v>
      </c>
      <c r="V78" s="6">
        <f t="shared" si="1"/>
        <v>35.5</v>
      </c>
      <c r="W78" s="6">
        <f t="shared" si="1"/>
        <v>500</v>
      </c>
      <c r="X78" s="5">
        <f t="shared" si="1"/>
        <v>0.26490000000000002</v>
      </c>
      <c r="Y78" s="5">
        <f t="shared" si="1"/>
        <v>0</v>
      </c>
      <c r="Z78" s="6">
        <f t="shared" si="1"/>
        <v>0</v>
      </c>
      <c r="AA78" s="6">
        <f t="shared" si="1"/>
        <v>104</v>
      </c>
    </row>
    <row r="79" spans="1:27" x14ac:dyDescent="0.35">
      <c r="A79" s="5" t="s">
        <v>292</v>
      </c>
      <c r="D79" s="5">
        <f>AVERAGE(D2:D75)</f>
        <v>431.2837837837838</v>
      </c>
      <c r="E79" s="5">
        <f>AVERAGE(E2:E75)</f>
        <v>0.18691891891891893</v>
      </c>
      <c r="F79" s="5">
        <f t="shared" ref="F79:AA79" si="2">AVERAGE(F2:F75)</f>
        <v>0.21585675675675681</v>
      </c>
      <c r="G79" s="5">
        <f t="shared" si="2"/>
        <v>6.5673905405405417</v>
      </c>
      <c r="H79" s="6">
        <f t="shared" si="2"/>
        <v>32.675675675675677</v>
      </c>
      <c r="I79" s="6">
        <f t="shared" si="2"/>
        <v>431.2837837837838</v>
      </c>
      <c r="J79" s="5">
        <f t="shared" si="2"/>
        <v>0.2643233333333333</v>
      </c>
      <c r="K79" s="5">
        <f t="shared" si="2"/>
        <v>7.4244199999999996</v>
      </c>
      <c r="L79" s="6">
        <f t="shared" si="2"/>
        <v>5.9333333333333336</v>
      </c>
      <c r="M79" s="6">
        <f t="shared" si="2"/>
        <v>79.8</v>
      </c>
      <c r="P79" s="5">
        <f t="shared" si="2"/>
        <v>0.37001999999999996</v>
      </c>
      <c r="Q79" s="5">
        <f t="shared" si="2"/>
        <v>15.233333333333333</v>
      </c>
      <c r="R79" s="6">
        <f t="shared" si="2"/>
        <v>15.233333333333333</v>
      </c>
      <c r="S79" s="6">
        <f t="shared" si="2"/>
        <v>97.933333333333337</v>
      </c>
      <c r="T79" s="5">
        <f t="shared" si="2"/>
        <v>0.25853999999999999</v>
      </c>
      <c r="U79" s="5">
        <f t="shared" si="2"/>
        <v>7.8460166666666664</v>
      </c>
      <c r="V79" s="6">
        <f t="shared" si="2"/>
        <v>31.433333333333334</v>
      </c>
      <c r="W79" s="6">
        <f t="shared" si="2"/>
        <v>407.3</v>
      </c>
      <c r="X79" s="5">
        <f t="shared" si="2"/>
        <v>0.24906333333333333</v>
      </c>
      <c r="Y79" s="5">
        <f t="shared" si="2"/>
        <v>3.4013333333333333E-2</v>
      </c>
      <c r="Z79" s="6">
        <f t="shared" si="2"/>
        <v>6.6666666666666666E-2</v>
      </c>
      <c r="AA79" s="6">
        <f t="shared" si="2"/>
        <v>106.26666666666667</v>
      </c>
    </row>
    <row r="80" spans="1:27" x14ac:dyDescent="0.35">
      <c r="A80" s="5" t="s">
        <v>1502</v>
      </c>
      <c r="D80" s="5">
        <f>STDEV(D2:D75)</f>
        <v>199.79794727031623</v>
      </c>
      <c r="E80" s="5">
        <f>STDEV(E2:E75)</f>
        <v>8.2083129722962014E-2</v>
      </c>
      <c r="F80" s="5">
        <f t="shared" ref="F80:AA80" si="3">STDEV(F2:F75)</f>
        <v>6.998783863258351E-2</v>
      </c>
      <c r="G80" s="5">
        <f t="shared" si="3"/>
        <v>7.5812049092976368</v>
      </c>
      <c r="H80" s="6">
        <f t="shared" si="3"/>
        <v>45.493672029664609</v>
      </c>
      <c r="I80" s="6">
        <f t="shared" si="3"/>
        <v>199.79794727031623</v>
      </c>
      <c r="J80" s="5">
        <f t="shared" si="3"/>
        <v>2.1968703182942549E-2</v>
      </c>
      <c r="K80" s="5">
        <f t="shared" si="3"/>
        <v>4.0109742120750473</v>
      </c>
      <c r="L80" s="6">
        <f t="shared" si="3"/>
        <v>3.2369987518595411</v>
      </c>
      <c r="M80" s="6">
        <f t="shared" si="3"/>
        <v>1.2972118642263704</v>
      </c>
      <c r="P80" s="5">
        <f t="shared" si="3"/>
        <v>4.4762949580791113E-2</v>
      </c>
      <c r="Q80" s="5">
        <f t="shared" si="3"/>
        <v>5.0287678159889664</v>
      </c>
      <c r="R80" s="6">
        <f t="shared" si="3"/>
        <v>5.0287678159889664</v>
      </c>
      <c r="S80" s="6">
        <f t="shared" si="3"/>
        <v>11.319599521773391</v>
      </c>
      <c r="T80" s="5">
        <f t="shared" si="3"/>
        <v>3.5043210764564181E-2</v>
      </c>
      <c r="U80" s="5">
        <f t="shared" si="3"/>
        <v>2.7863911053155532</v>
      </c>
      <c r="V80" s="6">
        <f t="shared" si="3"/>
        <v>12.316748712650375</v>
      </c>
      <c r="W80" s="6">
        <f t="shared" si="3"/>
        <v>145.06862823006122</v>
      </c>
      <c r="X80" s="5">
        <f t="shared" si="3"/>
        <v>4.3124530848689079E-2</v>
      </c>
      <c r="Y80" s="5">
        <f t="shared" si="3"/>
        <v>0.18629869922609052</v>
      </c>
      <c r="Z80" s="6">
        <f t="shared" si="3"/>
        <v>0.36514837167011072</v>
      </c>
      <c r="AA80" s="6">
        <f t="shared" si="3"/>
        <v>17.5065176697006</v>
      </c>
    </row>
    <row r="81" spans="1:1" x14ac:dyDescent="0.35">
      <c r="A8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5"/>
  <sheetViews>
    <sheetView workbookViewId="0">
      <pane ySplit="1" topLeftCell="A2" activePane="bottomLeft" state="frozen"/>
      <selection pane="bottomLeft" activeCell="A2" sqref="A2"/>
    </sheetView>
  </sheetViews>
  <sheetFormatPr defaultRowHeight="14.5" x14ac:dyDescent="0.35"/>
  <cols>
    <col min="1" max="1" width="15.453125" customWidth="1"/>
    <col min="2" max="2" width="7.453125" customWidth="1"/>
    <col min="3" max="3" width="5.54296875" customWidth="1"/>
    <col min="4" max="4" width="12.81640625" customWidth="1"/>
    <col min="5" max="5" width="6.26953125" customWidth="1"/>
    <col min="6" max="6" width="6.453125" customWidth="1"/>
    <col min="7" max="7" width="13.7265625" customWidth="1"/>
    <col min="8" max="8" width="5.1796875" customWidth="1"/>
    <col min="9" max="9" width="7.1796875" customWidth="1"/>
    <col min="10" max="10" width="12.54296875" customWidth="1"/>
    <col min="11" max="12" width="6.54296875" customWidth="1"/>
    <col min="13" max="13" width="13.453125" customWidth="1"/>
  </cols>
  <sheetData>
    <row r="1" spans="1:14" x14ac:dyDescent="0.35">
      <c r="A1" t="s">
        <v>1308</v>
      </c>
      <c r="D1" s="14" t="s">
        <v>1348</v>
      </c>
      <c r="G1" s="14" t="s">
        <v>1349</v>
      </c>
      <c r="J1" t="s">
        <v>1377</v>
      </c>
      <c r="M1" t="s">
        <v>1415</v>
      </c>
    </row>
    <row r="2" spans="1:14" x14ac:dyDescent="0.35">
      <c r="A2" t="s">
        <v>1334</v>
      </c>
      <c r="B2">
        <v>115</v>
      </c>
      <c r="D2" t="s">
        <v>1334</v>
      </c>
      <c r="E2">
        <v>133</v>
      </c>
      <c r="G2" t="s">
        <v>1334</v>
      </c>
      <c r="H2">
        <v>72</v>
      </c>
      <c r="J2" t="s">
        <v>1334</v>
      </c>
      <c r="K2">
        <v>149</v>
      </c>
      <c r="M2" t="s">
        <v>1334</v>
      </c>
      <c r="N2">
        <v>223</v>
      </c>
    </row>
    <row r="3" spans="1:14" x14ac:dyDescent="0.35">
      <c r="A3" t="s">
        <v>1335</v>
      </c>
      <c r="B3">
        <v>72</v>
      </c>
      <c r="D3" t="s">
        <v>1345</v>
      </c>
      <c r="E3">
        <v>1</v>
      </c>
      <c r="G3" t="s">
        <v>1362</v>
      </c>
      <c r="H3">
        <v>1</v>
      </c>
      <c r="J3" t="s">
        <v>1389</v>
      </c>
      <c r="K3">
        <v>43</v>
      </c>
      <c r="M3" t="s">
        <v>1392</v>
      </c>
      <c r="N3">
        <v>1</v>
      </c>
    </row>
    <row r="4" spans="1:14" x14ac:dyDescent="0.35">
      <c r="A4" t="s">
        <v>1336</v>
      </c>
      <c r="B4">
        <v>7</v>
      </c>
      <c r="D4" t="s">
        <v>1346</v>
      </c>
      <c r="E4">
        <v>1</v>
      </c>
      <c r="G4" t="s">
        <v>1339</v>
      </c>
      <c r="H4">
        <v>1</v>
      </c>
      <c r="J4" t="s">
        <v>1336</v>
      </c>
      <c r="K4">
        <v>1</v>
      </c>
      <c r="M4" t="s">
        <v>1395</v>
      </c>
      <c r="N4">
        <v>1</v>
      </c>
    </row>
    <row r="5" spans="1:14" x14ac:dyDescent="0.35">
      <c r="A5" t="s">
        <v>1337</v>
      </c>
      <c r="B5">
        <v>1</v>
      </c>
      <c r="D5" t="s">
        <v>1347</v>
      </c>
      <c r="E5">
        <v>1</v>
      </c>
      <c r="G5" t="s">
        <v>1363</v>
      </c>
      <c r="H5">
        <v>1</v>
      </c>
      <c r="J5" t="s">
        <v>1390</v>
      </c>
      <c r="K5">
        <v>1</v>
      </c>
    </row>
    <row r="6" spans="1:14" x14ac:dyDescent="0.35">
      <c r="A6" t="s">
        <v>1338</v>
      </c>
      <c r="B6">
        <v>1</v>
      </c>
      <c r="G6" t="s">
        <v>1364</v>
      </c>
      <c r="H6">
        <v>1</v>
      </c>
      <c r="J6" t="s">
        <v>1391</v>
      </c>
      <c r="K6">
        <v>1</v>
      </c>
    </row>
    <row r="7" spans="1:14" x14ac:dyDescent="0.35">
      <c r="A7" t="s">
        <v>1339</v>
      </c>
      <c r="B7">
        <v>1</v>
      </c>
      <c r="G7" t="s">
        <v>1365</v>
      </c>
      <c r="H7">
        <v>1</v>
      </c>
      <c r="J7" t="s">
        <v>1392</v>
      </c>
      <c r="K7">
        <v>1</v>
      </c>
    </row>
    <row r="8" spans="1:14" x14ac:dyDescent="0.35">
      <c r="A8" t="s">
        <v>1340</v>
      </c>
      <c r="B8">
        <v>1</v>
      </c>
      <c r="G8" t="s">
        <v>1343</v>
      </c>
      <c r="H8">
        <v>1</v>
      </c>
      <c r="J8" t="s">
        <v>1393</v>
      </c>
      <c r="K8">
        <v>1</v>
      </c>
    </row>
    <row r="9" spans="1:14" x14ac:dyDescent="0.35">
      <c r="A9" t="s">
        <v>1341</v>
      </c>
      <c r="B9">
        <v>1</v>
      </c>
      <c r="G9" t="s">
        <v>1366</v>
      </c>
      <c r="H9">
        <v>1</v>
      </c>
      <c r="J9" t="s">
        <v>1394</v>
      </c>
      <c r="K9">
        <v>1</v>
      </c>
    </row>
    <row r="10" spans="1:14" x14ac:dyDescent="0.35">
      <c r="A10" t="s">
        <v>1342</v>
      </c>
      <c r="B10">
        <v>1</v>
      </c>
      <c r="J10" t="s">
        <v>1395</v>
      </c>
      <c r="K10">
        <v>1</v>
      </c>
    </row>
    <row r="11" spans="1:14" x14ac:dyDescent="0.35">
      <c r="A11" t="s">
        <v>1343</v>
      </c>
      <c r="B11">
        <v>1</v>
      </c>
      <c r="J11" t="s">
        <v>1396</v>
      </c>
      <c r="K11">
        <v>1</v>
      </c>
    </row>
    <row r="12" spans="1:14" x14ac:dyDescent="0.35">
      <c r="A12" t="s">
        <v>1344</v>
      </c>
      <c r="B12">
        <v>1</v>
      </c>
      <c r="J12" t="s">
        <v>1397</v>
      </c>
      <c r="K12">
        <v>1</v>
      </c>
    </row>
    <row r="13" spans="1:14" x14ac:dyDescent="0.35">
      <c r="J13" t="s">
        <v>1398</v>
      </c>
      <c r="K13">
        <v>1</v>
      </c>
    </row>
    <row r="14" spans="1:14" x14ac:dyDescent="0.35">
      <c r="J14" t="s">
        <v>1399</v>
      </c>
      <c r="K14">
        <v>1</v>
      </c>
    </row>
    <row r="15" spans="1:14" x14ac:dyDescent="0.35">
      <c r="J15" t="s">
        <v>1343</v>
      </c>
      <c r="K15">
        <v>1</v>
      </c>
    </row>
    <row r="16" spans="1:14" x14ac:dyDescent="0.35">
      <c r="J16" t="s">
        <v>1400</v>
      </c>
      <c r="K16">
        <v>1</v>
      </c>
    </row>
    <row r="17" spans="1:11" x14ac:dyDescent="0.35">
      <c r="J17" t="s">
        <v>1401</v>
      </c>
      <c r="K17">
        <v>1</v>
      </c>
    </row>
    <row r="18" spans="1:11" x14ac:dyDescent="0.35">
      <c r="J18" t="s">
        <v>1402</v>
      </c>
      <c r="K18">
        <v>1</v>
      </c>
    </row>
    <row r="19" spans="1:11" x14ac:dyDescent="0.35">
      <c r="J19" t="s">
        <v>1403</v>
      </c>
      <c r="K19">
        <v>1</v>
      </c>
    </row>
    <row r="25" spans="1:11" x14ac:dyDescent="0.35">
      <c r="A25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08"/>
  <sheetViews>
    <sheetView workbookViewId="0">
      <pane ySplit="1" topLeftCell="A80" activePane="bottomLeft" state="frozen"/>
      <selection pane="bottomLeft" activeCell="N109" sqref="N109"/>
    </sheetView>
  </sheetViews>
  <sheetFormatPr defaultRowHeight="14.5" x14ac:dyDescent="0.35"/>
  <cols>
    <col min="1" max="1" width="20.26953125" customWidth="1"/>
    <col min="2" max="2" width="5.7265625" customWidth="1"/>
    <col min="3" max="3" width="4.1796875" customWidth="1"/>
    <col min="4" max="4" width="19.81640625" customWidth="1"/>
    <col min="5" max="5" width="5.1796875" customWidth="1"/>
    <col min="6" max="6" width="3.1796875" customWidth="1"/>
    <col min="7" max="7" width="17.1796875" customWidth="1"/>
    <col min="8" max="8" width="5.7265625" customWidth="1"/>
    <col min="9" max="9" width="4" customWidth="1"/>
    <col min="10" max="10" width="17" customWidth="1"/>
    <col min="11" max="11" width="6" customWidth="1"/>
    <col min="12" max="12" width="3.7265625" customWidth="1"/>
    <col min="13" max="13" width="18.26953125" customWidth="1"/>
    <col min="14" max="14" width="6.81640625" customWidth="1"/>
  </cols>
  <sheetData>
    <row r="1" spans="1:14" x14ac:dyDescent="0.35">
      <c r="A1" t="s">
        <v>1308</v>
      </c>
      <c r="D1" s="14" t="s">
        <v>1348</v>
      </c>
      <c r="G1" s="14" t="s">
        <v>1349</v>
      </c>
      <c r="J1" t="s">
        <v>1377</v>
      </c>
      <c r="M1" t="s">
        <v>1415</v>
      </c>
    </row>
    <row r="2" spans="1:14" x14ac:dyDescent="0.35">
      <c r="A2" t="s">
        <v>3</v>
      </c>
      <c r="B2">
        <v>76</v>
      </c>
      <c r="D2" t="s">
        <v>3</v>
      </c>
      <c r="E2">
        <v>80</v>
      </c>
      <c r="G2" t="s">
        <v>13</v>
      </c>
      <c r="H2">
        <v>25</v>
      </c>
      <c r="J2" t="s">
        <v>13</v>
      </c>
      <c r="K2">
        <v>46</v>
      </c>
      <c r="M2" t="s">
        <v>3</v>
      </c>
      <c r="N2">
        <v>89</v>
      </c>
    </row>
    <row r="3" spans="1:14" x14ac:dyDescent="0.35">
      <c r="A3" t="s">
        <v>13</v>
      </c>
      <c r="B3">
        <v>15</v>
      </c>
      <c r="D3" t="s">
        <v>13</v>
      </c>
      <c r="E3">
        <v>18</v>
      </c>
      <c r="G3" t="s">
        <v>27</v>
      </c>
      <c r="H3">
        <v>16</v>
      </c>
      <c r="J3" t="s">
        <v>27</v>
      </c>
      <c r="K3">
        <v>30</v>
      </c>
      <c r="M3" t="s">
        <v>900</v>
      </c>
      <c r="N3">
        <v>54</v>
      </c>
    </row>
    <row r="4" spans="1:14" x14ac:dyDescent="0.35">
      <c r="A4" t="s">
        <v>31</v>
      </c>
      <c r="B4">
        <v>11</v>
      </c>
      <c r="D4" t="s">
        <v>27</v>
      </c>
      <c r="E4">
        <v>11</v>
      </c>
      <c r="G4" t="s">
        <v>31</v>
      </c>
      <c r="H4">
        <v>8</v>
      </c>
      <c r="J4" t="s">
        <v>3</v>
      </c>
      <c r="K4">
        <v>23</v>
      </c>
      <c r="M4" t="s">
        <v>27</v>
      </c>
      <c r="N4">
        <v>53</v>
      </c>
    </row>
    <row r="5" spans="1:14" x14ac:dyDescent="0.35">
      <c r="A5" t="s">
        <v>55</v>
      </c>
      <c r="B5">
        <v>6</v>
      </c>
      <c r="D5" t="s">
        <v>31</v>
      </c>
      <c r="E5">
        <v>10</v>
      </c>
      <c r="G5" t="s">
        <v>55</v>
      </c>
      <c r="H5">
        <v>6</v>
      </c>
      <c r="J5" t="s">
        <v>31</v>
      </c>
      <c r="K5">
        <v>11</v>
      </c>
      <c r="M5" t="s">
        <v>1437</v>
      </c>
      <c r="N5">
        <v>8</v>
      </c>
    </row>
    <row r="6" spans="1:14" x14ac:dyDescent="0.35">
      <c r="A6" t="s">
        <v>27</v>
      </c>
      <c r="B6">
        <v>4</v>
      </c>
      <c r="D6" t="s">
        <v>55</v>
      </c>
      <c r="E6">
        <v>5</v>
      </c>
      <c r="G6" t="s">
        <v>3</v>
      </c>
      <c r="H6">
        <v>5</v>
      </c>
      <c r="J6" t="s">
        <v>55</v>
      </c>
      <c r="K6">
        <v>7</v>
      </c>
      <c r="M6" t="s">
        <v>1436</v>
      </c>
      <c r="N6">
        <v>6</v>
      </c>
    </row>
    <row r="7" spans="1:14" x14ac:dyDescent="0.35">
      <c r="A7" t="s">
        <v>162</v>
      </c>
      <c r="B7">
        <v>1</v>
      </c>
      <c r="D7" t="s">
        <v>509</v>
      </c>
      <c r="E7">
        <v>2</v>
      </c>
      <c r="G7" t="s">
        <v>162</v>
      </c>
      <c r="H7">
        <v>4</v>
      </c>
      <c r="J7" t="s">
        <v>509</v>
      </c>
      <c r="K7">
        <v>5</v>
      </c>
      <c r="M7" t="s">
        <v>629</v>
      </c>
      <c r="N7">
        <v>3</v>
      </c>
    </row>
    <row r="8" spans="1:14" x14ac:dyDescent="0.35">
      <c r="A8" t="s">
        <v>74</v>
      </c>
      <c r="B8">
        <v>1</v>
      </c>
      <c r="D8" t="s">
        <v>162</v>
      </c>
      <c r="E8">
        <v>2</v>
      </c>
      <c r="G8" t="s">
        <v>341</v>
      </c>
      <c r="H8">
        <v>2</v>
      </c>
      <c r="J8" t="s">
        <v>162</v>
      </c>
      <c r="K8">
        <v>5</v>
      </c>
      <c r="M8" t="s">
        <v>13</v>
      </c>
      <c r="N8">
        <v>2</v>
      </c>
    </row>
    <row r="9" spans="1:14" x14ac:dyDescent="0.35">
      <c r="A9" t="s">
        <v>1309</v>
      </c>
      <c r="B9">
        <v>1</v>
      </c>
      <c r="D9" t="s">
        <v>341</v>
      </c>
      <c r="E9">
        <v>2</v>
      </c>
      <c r="G9" t="s">
        <v>577</v>
      </c>
      <c r="H9">
        <v>1</v>
      </c>
      <c r="J9" t="s">
        <v>1309</v>
      </c>
      <c r="K9">
        <v>3</v>
      </c>
      <c r="M9" t="s">
        <v>1278</v>
      </c>
      <c r="N9">
        <v>1</v>
      </c>
    </row>
    <row r="10" spans="1:14" x14ac:dyDescent="0.35">
      <c r="D10" t="s">
        <v>466</v>
      </c>
      <c r="E10">
        <v>1</v>
      </c>
      <c r="G10" t="s">
        <v>1370</v>
      </c>
      <c r="H10">
        <v>1</v>
      </c>
      <c r="J10" t="s">
        <v>341</v>
      </c>
      <c r="K10">
        <v>2</v>
      </c>
      <c r="M10" t="s">
        <v>162</v>
      </c>
      <c r="N10">
        <v>1</v>
      </c>
    </row>
    <row r="11" spans="1:14" x14ac:dyDescent="0.35">
      <c r="B11">
        <f>SUM(B2:B9)</f>
        <v>115</v>
      </c>
      <c r="D11" t="s">
        <v>1423</v>
      </c>
      <c r="E11">
        <v>1</v>
      </c>
      <c r="G11" t="s">
        <v>1423</v>
      </c>
      <c r="H11">
        <v>1</v>
      </c>
      <c r="J11" t="s">
        <v>1423</v>
      </c>
      <c r="K11">
        <v>2</v>
      </c>
      <c r="M11" t="s">
        <v>466</v>
      </c>
      <c r="N11">
        <v>1</v>
      </c>
    </row>
    <row r="12" spans="1:14" x14ac:dyDescent="0.35">
      <c r="D12" t="s">
        <v>525</v>
      </c>
      <c r="E12">
        <v>1</v>
      </c>
      <c r="G12" t="s">
        <v>1371</v>
      </c>
      <c r="H12">
        <v>1</v>
      </c>
      <c r="J12" t="s">
        <v>1404</v>
      </c>
      <c r="K12">
        <v>2</v>
      </c>
      <c r="M12" t="s">
        <v>1269</v>
      </c>
      <c r="N12">
        <v>1</v>
      </c>
    </row>
    <row r="13" spans="1:14" x14ac:dyDescent="0.35">
      <c r="G13" t="s">
        <v>1309</v>
      </c>
      <c r="H13">
        <v>1</v>
      </c>
      <c r="J13" t="s">
        <v>525</v>
      </c>
      <c r="K13">
        <v>2</v>
      </c>
      <c r="M13" t="s">
        <v>1250</v>
      </c>
      <c r="N13">
        <v>1</v>
      </c>
    </row>
    <row r="14" spans="1:14" x14ac:dyDescent="0.35">
      <c r="E14">
        <f>SUM(E2:E12)</f>
        <v>133</v>
      </c>
      <c r="G14" t="s">
        <v>629</v>
      </c>
      <c r="H14">
        <v>1</v>
      </c>
      <c r="J14" t="s">
        <v>629</v>
      </c>
      <c r="K14">
        <v>2</v>
      </c>
      <c r="M14" t="s">
        <v>1105</v>
      </c>
      <c r="N14">
        <v>1</v>
      </c>
    </row>
    <row r="15" spans="1:14" x14ac:dyDescent="0.35">
      <c r="J15" t="s">
        <v>1430</v>
      </c>
      <c r="K15">
        <v>1</v>
      </c>
      <c r="M15" t="s">
        <v>1371</v>
      </c>
      <c r="N15">
        <v>1</v>
      </c>
    </row>
    <row r="16" spans="1:14" x14ac:dyDescent="0.35">
      <c r="H16">
        <f>SUM(H2:H14)</f>
        <v>72</v>
      </c>
      <c r="J16" t="s">
        <v>74</v>
      </c>
      <c r="K16">
        <v>1</v>
      </c>
      <c r="M16" t="s">
        <v>1309</v>
      </c>
      <c r="N16">
        <v>1</v>
      </c>
    </row>
    <row r="17" spans="1:14" x14ac:dyDescent="0.35">
      <c r="J17" t="s">
        <v>466</v>
      </c>
      <c r="K17">
        <v>1</v>
      </c>
    </row>
    <row r="18" spans="1:14" x14ac:dyDescent="0.35">
      <c r="J18" t="s">
        <v>1370</v>
      </c>
      <c r="K18">
        <v>1</v>
      </c>
      <c r="N18">
        <f>SUM(N2:N16)</f>
        <v>223</v>
      </c>
    </row>
    <row r="19" spans="1:14" x14ac:dyDescent="0.35">
      <c r="J19" t="s">
        <v>1405</v>
      </c>
      <c r="K19">
        <v>1</v>
      </c>
    </row>
    <row r="20" spans="1:14" x14ac:dyDescent="0.35">
      <c r="J20" t="s">
        <v>726</v>
      </c>
      <c r="K20">
        <v>1</v>
      </c>
    </row>
    <row r="21" spans="1:14" x14ac:dyDescent="0.35">
      <c r="J21" t="s">
        <v>745</v>
      </c>
      <c r="K21">
        <v>1</v>
      </c>
    </row>
    <row r="22" spans="1:14" x14ac:dyDescent="0.35">
      <c r="J22" t="s">
        <v>665</v>
      </c>
      <c r="K22">
        <v>1</v>
      </c>
    </row>
    <row r="23" spans="1:14" x14ac:dyDescent="0.35">
      <c r="J23" t="s">
        <v>1371</v>
      </c>
      <c r="K23">
        <v>1</v>
      </c>
    </row>
    <row r="25" spans="1:14" x14ac:dyDescent="0.35">
      <c r="K25">
        <f>SUM(K2:K23)</f>
        <v>149</v>
      </c>
    </row>
    <row r="30" spans="1:14" x14ac:dyDescent="0.35">
      <c r="A30" t="s">
        <v>1310</v>
      </c>
      <c r="B30">
        <v>24</v>
      </c>
      <c r="D30" t="s">
        <v>1310</v>
      </c>
      <c r="E30">
        <v>24</v>
      </c>
      <c r="G30" t="s">
        <v>1313</v>
      </c>
      <c r="H30">
        <v>8</v>
      </c>
      <c r="J30" t="s">
        <v>1310</v>
      </c>
      <c r="K30">
        <v>19</v>
      </c>
      <c r="M30" t="s">
        <v>1310</v>
      </c>
      <c r="N30">
        <v>23</v>
      </c>
    </row>
    <row r="31" spans="1:14" x14ac:dyDescent="0.35">
      <c r="A31" t="s">
        <v>1311</v>
      </c>
      <c r="B31">
        <v>17</v>
      </c>
      <c r="D31" t="s">
        <v>1311</v>
      </c>
      <c r="E31">
        <v>21</v>
      </c>
      <c r="G31" t="s">
        <v>1317</v>
      </c>
      <c r="H31">
        <v>7</v>
      </c>
      <c r="J31" t="s">
        <v>1357</v>
      </c>
      <c r="K31">
        <v>11</v>
      </c>
      <c r="M31" t="s">
        <v>1311</v>
      </c>
      <c r="N31">
        <v>21</v>
      </c>
    </row>
    <row r="32" spans="1:14" x14ac:dyDescent="0.35">
      <c r="A32" t="s">
        <v>1312</v>
      </c>
      <c r="B32">
        <v>17</v>
      </c>
      <c r="D32" t="s">
        <v>1312</v>
      </c>
      <c r="E32">
        <v>16</v>
      </c>
      <c r="G32" t="s">
        <v>1310</v>
      </c>
      <c r="H32">
        <v>5</v>
      </c>
      <c r="J32" t="s">
        <v>1313</v>
      </c>
      <c r="K32">
        <v>11</v>
      </c>
      <c r="M32" t="s">
        <v>1312</v>
      </c>
      <c r="N32">
        <v>18</v>
      </c>
    </row>
    <row r="33" spans="1:14" x14ac:dyDescent="0.35">
      <c r="A33" t="s">
        <v>1313</v>
      </c>
      <c r="B33">
        <v>11</v>
      </c>
      <c r="D33" t="s">
        <v>1313</v>
      </c>
      <c r="E33">
        <v>10</v>
      </c>
      <c r="G33" t="s">
        <v>1316</v>
      </c>
      <c r="H33">
        <v>5</v>
      </c>
      <c r="J33" t="s">
        <v>1321</v>
      </c>
      <c r="K33">
        <v>10</v>
      </c>
      <c r="M33" t="s">
        <v>1314</v>
      </c>
      <c r="N33">
        <v>13</v>
      </c>
    </row>
    <row r="34" spans="1:14" x14ac:dyDescent="0.35">
      <c r="A34" t="s">
        <v>1314</v>
      </c>
      <c r="B34">
        <v>8</v>
      </c>
      <c r="D34" t="s">
        <v>1314</v>
      </c>
      <c r="E34">
        <v>6</v>
      </c>
      <c r="G34" t="s">
        <v>1319</v>
      </c>
      <c r="H34">
        <v>4</v>
      </c>
      <c r="J34" t="s">
        <v>1316</v>
      </c>
      <c r="K34">
        <v>9</v>
      </c>
      <c r="M34" t="s">
        <v>1321</v>
      </c>
      <c r="N34">
        <v>12</v>
      </c>
    </row>
    <row r="35" spans="1:14" x14ac:dyDescent="0.35">
      <c r="A35" t="s">
        <v>1315</v>
      </c>
      <c r="B35">
        <v>5</v>
      </c>
      <c r="D35" t="s">
        <v>1317</v>
      </c>
      <c r="E35">
        <v>6</v>
      </c>
      <c r="G35" t="s">
        <v>1357</v>
      </c>
      <c r="H35">
        <v>3</v>
      </c>
      <c r="J35" t="s">
        <v>1317</v>
      </c>
      <c r="K35">
        <v>8</v>
      </c>
      <c r="M35" t="s">
        <v>1438</v>
      </c>
      <c r="N35">
        <v>9</v>
      </c>
    </row>
    <row r="36" spans="1:14" x14ac:dyDescent="0.35">
      <c r="A36" t="s">
        <v>1316</v>
      </c>
      <c r="B36">
        <v>4</v>
      </c>
      <c r="D36" t="s">
        <v>1316</v>
      </c>
      <c r="E36">
        <v>5</v>
      </c>
      <c r="G36" t="s">
        <v>1320</v>
      </c>
      <c r="H36">
        <v>3</v>
      </c>
      <c r="J36" t="s">
        <v>1319</v>
      </c>
      <c r="K36">
        <v>8</v>
      </c>
      <c r="M36" t="s">
        <v>1439</v>
      </c>
      <c r="N36">
        <v>8</v>
      </c>
    </row>
    <row r="37" spans="1:14" x14ac:dyDescent="0.35">
      <c r="A37" t="s">
        <v>1317</v>
      </c>
      <c r="B37">
        <v>4</v>
      </c>
      <c r="D37" t="s">
        <v>1320</v>
      </c>
      <c r="E37">
        <v>4</v>
      </c>
      <c r="G37" t="s">
        <v>1352</v>
      </c>
      <c r="H37">
        <v>3</v>
      </c>
      <c r="J37" t="s">
        <v>1320</v>
      </c>
      <c r="K37">
        <v>6</v>
      </c>
      <c r="M37" t="s">
        <v>1350</v>
      </c>
      <c r="N37">
        <v>6</v>
      </c>
    </row>
    <row r="38" spans="1:14" x14ac:dyDescent="0.35">
      <c r="A38" t="s">
        <v>1318</v>
      </c>
      <c r="B38">
        <v>3</v>
      </c>
      <c r="D38" t="s">
        <v>1318</v>
      </c>
      <c r="E38">
        <v>3</v>
      </c>
      <c r="G38" t="s">
        <v>1321</v>
      </c>
      <c r="H38">
        <v>3</v>
      </c>
      <c r="J38" t="s">
        <v>1350</v>
      </c>
      <c r="K38">
        <v>5</v>
      </c>
      <c r="M38" t="s">
        <v>1318</v>
      </c>
      <c r="N38">
        <v>5</v>
      </c>
    </row>
    <row r="39" spans="1:14" x14ac:dyDescent="0.35">
      <c r="A39" t="s">
        <v>1319</v>
      </c>
      <c r="B39">
        <v>3</v>
      </c>
      <c r="D39" t="s">
        <v>1315</v>
      </c>
      <c r="E39">
        <v>3</v>
      </c>
      <c r="G39" t="s">
        <v>1350</v>
      </c>
      <c r="H39">
        <v>3</v>
      </c>
      <c r="J39" t="s">
        <v>1351</v>
      </c>
      <c r="K39">
        <v>4</v>
      </c>
      <c r="M39" t="s">
        <v>1440</v>
      </c>
      <c r="N39">
        <v>5</v>
      </c>
    </row>
    <row r="40" spans="1:14" x14ac:dyDescent="0.35">
      <c r="A40" t="s">
        <v>1320</v>
      </c>
      <c r="B40">
        <v>3</v>
      </c>
      <c r="D40" t="s">
        <v>1350</v>
      </c>
      <c r="E40">
        <v>3</v>
      </c>
      <c r="G40" t="s">
        <v>1328</v>
      </c>
      <c r="H40">
        <v>2</v>
      </c>
      <c r="J40" t="s">
        <v>1352</v>
      </c>
      <c r="K40">
        <v>4</v>
      </c>
      <c r="M40" t="s">
        <v>1352</v>
      </c>
      <c r="N40">
        <v>5</v>
      </c>
    </row>
    <row r="41" spans="1:14" x14ac:dyDescent="0.35">
      <c r="A41" t="s">
        <v>1321</v>
      </c>
      <c r="B41">
        <v>2</v>
      </c>
      <c r="D41" t="s">
        <v>1351</v>
      </c>
      <c r="E41">
        <v>2</v>
      </c>
      <c r="G41" t="s">
        <v>1367</v>
      </c>
      <c r="H41">
        <v>2</v>
      </c>
      <c r="J41" t="s">
        <v>1367</v>
      </c>
      <c r="K41">
        <v>3</v>
      </c>
      <c r="M41" t="s">
        <v>1425</v>
      </c>
      <c r="N41">
        <v>5</v>
      </c>
    </row>
    <row r="42" spans="1:14" x14ac:dyDescent="0.35">
      <c r="A42" t="s">
        <v>1322</v>
      </c>
      <c r="B42">
        <v>1</v>
      </c>
      <c r="D42" t="s">
        <v>1326</v>
      </c>
      <c r="E42">
        <v>2</v>
      </c>
      <c r="G42" t="s">
        <v>1372</v>
      </c>
      <c r="H42">
        <v>2</v>
      </c>
      <c r="J42" t="s">
        <v>1331</v>
      </c>
      <c r="K42">
        <v>3</v>
      </c>
      <c r="M42" t="s">
        <v>1441</v>
      </c>
      <c r="N42">
        <v>4</v>
      </c>
    </row>
    <row r="43" spans="1:14" x14ac:dyDescent="0.35">
      <c r="A43" t="s">
        <v>1323</v>
      </c>
      <c r="B43">
        <v>1</v>
      </c>
      <c r="D43" t="s">
        <v>1319</v>
      </c>
      <c r="E43">
        <v>2</v>
      </c>
      <c r="G43" t="s">
        <v>1315</v>
      </c>
      <c r="H43">
        <v>2</v>
      </c>
      <c r="J43" t="s">
        <v>1425</v>
      </c>
      <c r="K43">
        <v>3</v>
      </c>
      <c r="M43" t="s">
        <v>1442</v>
      </c>
      <c r="N43">
        <v>4</v>
      </c>
    </row>
    <row r="44" spans="1:14" x14ac:dyDescent="0.35">
      <c r="A44" t="s">
        <v>1324</v>
      </c>
      <c r="B44">
        <v>1</v>
      </c>
      <c r="D44" t="s">
        <v>1331</v>
      </c>
      <c r="E44">
        <v>2</v>
      </c>
      <c r="G44" t="s">
        <v>1331</v>
      </c>
      <c r="H44">
        <v>2</v>
      </c>
      <c r="J44" t="s">
        <v>1318</v>
      </c>
      <c r="K44">
        <v>2</v>
      </c>
      <c r="M44" t="s">
        <v>1332</v>
      </c>
      <c r="N44">
        <v>4</v>
      </c>
    </row>
    <row r="45" spans="1:14" x14ac:dyDescent="0.35">
      <c r="A45" t="s">
        <v>1325</v>
      </c>
      <c r="B45">
        <v>1</v>
      </c>
      <c r="D45" t="s">
        <v>1352</v>
      </c>
      <c r="E45">
        <v>2</v>
      </c>
      <c r="G45" t="s">
        <v>1425</v>
      </c>
      <c r="H45">
        <v>2</v>
      </c>
      <c r="J45" t="s">
        <v>1355</v>
      </c>
      <c r="K45">
        <v>2</v>
      </c>
      <c r="M45" t="s">
        <v>1443</v>
      </c>
      <c r="N45">
        <v>3</v>
      </c>
    </row>
    <row r="46" spans="1:14" x14ac:dyDescent="0.35">
      <c r="A46" t="s">
        <v>1326</v>
      </c>
      <c r="B46">
        <v>1</v>
      </c>
      <c r="D46" t="s">
        <v>1321</v>
      </c>
      <c r="E46">
        <v>2</v>
      </c>
      <c r="G46" t="s">
        <v>1368</v>
      </c>
      <c r="H46">
        <v>1</v>
      </c>
      <c r="J46" t="s">
        <v>1328</v>
      </c>
      <c r="K46">
        <v>2</v>
      </c>
      <c r="M46" t="s">
        <v>1444</v>
      </c>
      <c r="N46">
        <v>3</v>
      </c>
    </row>
    <row r="47" spans="1:14" x14ac:dyDescent="0.35">
      <c r="A47" t="s">
        <v>1327</v>
      </c>
      <c r="B47">
        <v>1</v>
      </c>
      <c r="D47" t="s">
        <v>1425</v>
      </c>
      <c r="E47">
        <v>2</v>
      </c>
      <c r="G47" t="s">
        <v>1355</v>
      </c>
      <c r="H47">
        <v>1</v>
      </c>
      <c r="J47" t="s">
        <v>1426</v>
      </c>
      <c r="K47">
        <v>2</v>
      </c>
      <c r="M47" t="s">
        <v>1445</v>
      </c>
      <c r="N47">
        <v>3</v>
      </c>
    </row>
    <row r="48" spans="1:14" x14ac:dyDescent="0.35">
      <c r="A48" t="s">
        <v>1420</v>
      </c>
      <c r="B48">
        <v>1</v>
      </c>
      <c r="D48" t="s">
        <v>1353</v>
      </c>
      <c r="E48">
        <v>1</v>
      </c>
      <c r="G48" t="s">
        <v>1369</v>
      </c>
      <c r="H48">
        <v>1</v>
      </c>
      <c r="J48" t="s">
        <v>1432</v>
      </c>
      <c r="K48">
        <v>2</v>
      </c>
      <c r="M48" t="s">
        <v>1446</v>
      </c>
      <c r="N48">
        <v>3</v>
      </c>
    </row>
    <row r="49" spans="1:14" x14ac:dyDescent="0.35">
      <c r="A49" t="s">
        <v>1328</v>
      </c>
      <c r="B49">
        <v>1</v>
      </c>
      <c r="D49" t="s">
        <v>1322</v>
      </c>
      <c r="E49">
        <v>1</v>
      </c>
      <c r="G49" t="s">
        <v>1330</v>
      </c>
      <c r="H49">
        <v>1</v>
      </c>
      <c r="J49" t="s">
        <v>1372</v>
      </c>
      <c r="K49">
        <v>2</v>
      </c>
      <c r="M49" t="s">
        <v>1447</v>
      </c>
      <c r="N49">
        <v>2</v>
      </c>
    </row>
    <row r="50" spans="1:14" x14ac:dyDescent="0.35">
      <c r="A50" t="s">
        <v>1329</v>
      </c>
      <c r="B50">
        <v>1</v>
      </c>
      <c r="D50" t="s">
        <v>1323</v>
      </c>
      <c r="E50">
        <v>1</v>
      </c>
      <c r="G50" t="s">
        <v>1427</v>
      </c>
      <c r="H50">
        <v>1</v>
      </c>
      <c r="J50" t="s">
        <v>1376</v>
      </c>
      <c r="K50">
        <v>2</v>
      </c>
      <c r="M50" t="s">
        <v>1448</v>
      </c>
      <c r="N50">
        <v>2</v>
      </c>
    </row>
    <row r="51" spans="1:14" x14ac:dyDescent="0.35">
      <c r="A51" t="s">
        <v>1330</v>
      </c>
      <c r="B51">
        <v>1</v>
      </c>
      <c r="D51" t="s">
        <v>1324</v>
      </c>
      <c r="E51">
        <v>1</v>
      </c>
      <c r="G51" t="s">
        <v>1358</v>
      </c>
      <c r="H51">
        <v>1</v>
      </c>
      <c r="J51" t="s">
        <v>1406</v>
      </c>
      <c r="K51">
        <v>1</v>
      </c>
      <c r="M51" t="s">
        <v>1449</v>
      </c>
      <c r="N51">
        <v>2</v>
      </c>
    </row>
    <row r="52" spans="1:14" x14ac:dyDescent="0.35">
      <c r="A52" t="s">
        <v>1331</v>
      </c>
      <c r="B52">
        <v>1</v>
      </c>
      <c r="D52" t="s">
        <v>1325</v>
      </c>
      <c r="E52">
        <v>1</v>
      </c>
      <c r="G52" t="s">
        <v>1359</v>
      </c>
      <c r="H52">
        <v>1</v>
      </c>
      <c r="J52" t="s">
        <v>1433</v>
      </c>
      <c r="K52">
        <v>1</v>
      </c>
      <c r="M52" t="s">
        <v>1450</v>
      </c>
      <c r="N52">
        <v>2</v>
      </c>
    </row>
    <row r="53" spans="1:14" x14ac:dyDescent="0.35">
      <c r="A53" t="s">
        <v>1421</v>
      </c>
      <c r="B53">
        <v>1</v>
      </c>
      <c r="D53" t="s">
        <v>1354</v>
      </c>
      <c r="E53">
        <v>1</v>
      </c>
      <c r="G53" t="s">
        <v>1426</v>
      </c>
      <c r="H53">
        <v>1</v>
      </c>
      <c r="J53" t="s">
        <v>1353</v>
      </c>
      <c r="K53">
        <v>1</v>
      </c>
      <c r="M53" t="s">
        <v>1451</v>
      </c>
      <c r="N53">
        <v>2</v>
      </c>
    </row>
    <row r="54" spans="1:14" x14ac:dyDescent="0.35">
      <c r="A54" t="s">
        <v>1332</v>
      </c>
      <c r="B54">
        <v>1</v>
      </c>
      <c r="D54" t="s">
        <v>1327</v>
      </c>
      <c r="E54">
        <v>1</v>
      </c>
      <c r="G54" t="s">
        <v>1428</v>
      </c>
      <c r="H54">
        <v>1</v>
      </c>
      <c r="J54" t="s">
        <v>1314</v>
      </c>
      <c r="K54">
        <v>1</v>
      </c>
      <c r="M54" t="s">
        <v>1452</v>
      </c>
      <c r="N54">
        <v>2</v>
      </c>
    </row>
    <row r="55" spans="1:14" x14ac:dyDescent="0.35">
      <c r="A55" t="s">
        <v>1333</v>
      </c>
      <c r="B55">
        <v>1</v>
      </c>
      <c r="D55" t="s">
        <v>1420</v>
      </c>
      <c r="E55">
        <v>1</v>
      </c>
      <c r="G55" t="s">
        <v>1429</v>
      </c>
      <c r="H55">
        <v>1</v>
      </c>
      <c r="J55" t="s">
        <v>1369</v>
      </c>
      <c r="K55">
        <v>1</v>
      </c>
      <c r="M55" t="s">
        <v>1453</v>
      </c>
      <c r="N55">
        <v>2</v>
      </c>
    </row>
    <row r="56" spans="1:14" x14ac:dyDescent="0.35">
      <c r="D56" t="s">
        <v>1355</v>
      </c>
      <c r="E56">
        <v>1</v>
      </c>
      <c r="G56" t="s">
        <v>1373</v>
      </c>
      <c r="H56">
        <v>1</v>
      </c>
      <c r="J56" t="s">
        <v>1329</v>
      </c>
      <c r="K56">
        <v>1</v>
      </c>
      <c r="M56" t="s">
        <v>1373</v>
      </c>
      <c r="N56">
        <v>2</v>
      </c>
    </row>
    <row r="57" spans="1:14" x14ac:dyDescent="0.35">
      <c r="B57">
        <f>SUM(B30:B55)</f>
        <v>115</v>
      </c>
      <c r="D57" t="s">
        <v>1328</v>
      </c>
      <c r="E57">
        <v>1</v>
      </c>
      <c r="G57" t="s">
        <v>1374</v>
      </c>
      <c r="H57">
        <v>1</v>
      </c>
      <c r="J57" t="s">
        <v>1356</v>
      </c>
      <c r="K57">
        <v>1</v>
      </c>
      <c r="M57" t="s">
        <v>1361</v>
      </c>
      <c r="N57">
        <v>2</v>
      </c>
    </row>
    <row r="58" spans="1:14" x14ac:dyDescent="0.35">
      <c r="D58" t="s">
        <v>1356</v>
      </c>
      <c r="E58">
        <v>1</v>
      </c>
      <c r="G58" t="s">
        <v>1361</v>
      </c>
      <c r="H58">
        <v>1</v>
      </c>
      <c r="J58" t="s">
        <v>1330</v>
      </c>
      <c r="K58">
        <v>1</v>
      </c>
      <c r="M58" t="s">
        <v>1454</v>
      </c>
      <c r="N58">
        <v>2</v>
      </c>
    </row>
    <row r="59" spans="1:14" x14ac:dyDescent="0.35">
      <c r="D59" t="s">
        <v>1357</v>
      </c>
      <c r="E59">
        <v>1</v>
      </c>
      <c r="G59" t="s">
        <v>1375</v>
      </c>
      <c r="H59">
        <v>1</v>
      </c>
      <c r="J59" t="s">
        <v>1427</v>
      </c>
      <c r="K59">
        <v>1</v>
      </c>
      <c r="M59" t="s">
        <v>1376</v>
      </c>
      <c r="N59">
        <v>2</v>
      </c>
    </row>
    <row r="60" spans="1:14" x14ac:dyDescent="0.35">
      <c r="D60" t="s">
        <v>1358</v>
      </c>
      <c r="E60">
        <v>1</v>
      </c>
      <c r="G60" t="s">
        <v>1376</v>
      </c>
      <c r="H60">
        <v>1</v>
      </c>
      <c r="J60" t="s">
        <v>1434</v>
      </c>
      <c r="K60">
        <v>1</v>
      </c>
      <c r="M60" t="s">
        <v>1455</v>
      </c>
      <c r="N60">
        <v>1</v>
      </c>
    </row>
    <row r="61" spans="1:14" x14ac:dyDescent="0.35">
      <c r="D61" t="s">
        <v>1359</v>
      </c>
      <c r="E61">
        <v>1</v>
      </c>
      <c r="G61" t="s">
        <v>1333</v>
      </c>
      <c r="H61">
        <v>1</v>
      </c>
      <c r="J61" t="s">
        <v>1358</v>
      </c>
      <c r="K61">
        <v>1</v>
      </c>
      <c r="M61" t="s">
        <v>1353</v>
      </c>
      <c r="N61">
        <v>1</v>
      </c>
    </row>
    <row r="62" spans="1:14" x14ac:dyDescent="0.35">
      <c r="D62" t="s">
        <v>1426</v>
      </c>
      <c r="E62">
        <v>1</v>
      </c>
      <c r="J62" t="s">
        <v>1359</v>
      </c>
      <c r="K62">
        <v>1</v>
      </c>
      <c r="M62" t="s">
        <v>1322</v>
      </c>
      <c r="N62">
        <v>1</v>
      </c>
    </row>
    <row r="63" spans="1:14" x14ac:dyDescent="0.35">
      <c r="D63" t="s">
        <v>1360</v>
      </c>
      <c r="E63">
        <v>1</v>
      </c>
      <c r="H63">
        <f>SUM(H30:H61)</f>
        <v>72</v>
      </c>
      <c r="J63" t="s">
        <v>1407</v>
      </c>
      <c r="K63">
        <v>1</v>
      </c>
      <c r="M63" t="s">
        <v>1323</v>
      </c>
      <c r="N63">
        <v>1</v>
      </c>
    </row>
    <row r="64" spans="1:14" x14ac:dyDescent="0.35">
      <c r="D64" t="s">
        <v>1361</v>
      </c>
      <c r="E64">
        <v>1</v>
      </c>
      <c r="J64" t="s">
        <v>1408</v>
      </c>
      <c r="K64">
        <v>1</v>
      </c>
      <c r="M64" t="s">
        <v>1324</v>
      </c>
      <c r="N64">
        <v>1</v>
      </c>
    </row>
    <row r="65" spans="4:14" x14ac:dyDescent="0.35">
      <c r="D65" t="s">
        <v>1333</v>
      </c>
      <c r="E65">
        <v>1</v>
      </c>
      <c r="J65" t="s">
        <v>1409</v>
      </c>
      <c r="K65">
        <v>1</v>
      </c>
      <c r="M65" t="s">
        <v>1325</v>
      </c>
      <c r="N65">
        <v>1</v>
      </c>
    </row>
    <row r="66" spans="4:14" x14ac:dyDescent="0.35">
      <c r="J66" t="s">
        <v>1360</v>
      </c>
      <c r="K66">
        <v>1</v>
      </c>
      <c r="M66" t="s">
        <v>1326</v>
      </c>
      <c r="N66">
        <v>1</v>
      </c>
    </row>
    <row r="67" spans="4:14" x14ac:dyDescent="0.35">
      <c r="E67">
        <f>SUM(E30:E65)</f>
        <v>133</v>
      </c>
      <c r="J67" t="s">
        <v>1410</v>
      </c>
      <c r="K67">
        <v>1</v>
      </c>
      <c r="M67" t="s">
        <v>1354</v>
      </c>
      <c r="N67">
        <v>1</v>
      </c>
    </row>
    <row r="68" spans="4:14" x14ac:dyDescent="0.35">
      <c r="J68" t="s">
        <v>1428</v>
      </c>
      <c r="K68">
        <v>1</v>
      </c>
      <c r="M68" t="s">
        <v>1327</v>
      </c>
      <c r="N68">
        <v>1</v>
      </c>
    </row>
    <row r="69" spans="4:14" x14ac:dyDescent="0.35">
      <c r="J69" t="s">
        <v>1411</v>
      </c>
      <c r="K69">
        <v>1</v>
      </c>
      <c r="M69" t="s">
        <v>1420</v>
      </c>
      <c r="N69">
        <v>1</v>
      </c>
    </row>
    <row r="70" spans="4:14" x14ac:dyDescent="0.35">
      <c r="J70" t="s">
        <v>1315</v>
      </c>
      <c r="K70">
        <v>1</v>
      </c>
      <c r="M70" t="s">
        <v>1355</v>
      </c>
      <c r="N70">
        <v>1</v>
      </c>
    </row>
    <row r="71" spans="4:14" x14ac:dyDescent="0.35">
      <c r="J71" t="s">
        <v>1421</v>
      </c>
      <c r="K71">
        <v>1</v>
      </c>
      <c r="M71" t="s">
        <v>1356</v>
      </c>
      <c r="N71">
        <v>1</v>
      </c>
    </row>
    <row r="72" spans="4:14" x14ac:dyDescent="0.35">
      <c r="J72" t="s">
        <v>1435</v>
      </c>
      <c r="K72">
        <v>1</v>
      </c>
      <c r="M72" t="s">
        <v>1316</v>
      </c>
      <c r="N72">
        <v>1</v>
      </c>
    </row>
    <row r="73" spans="4:14" x14ac:dyDescent="0.35">
      <c r="J73" t="s">
        <v>1429</v>
      </c>
      <c r="K73">
        <v>1</v>
      </c>
      <c r="M73" t="s">
        <v>1320</v>
      </c>
      <c r="N73">
        <v>1</v>
      </c>
    </row>
    <row r="74" spans="4:14" x14ac:dyDescent="0.35">
      <c r="J74" t="s">
        <v>1373</v>
      </c>
      <c r="K74">
        <v>1</v>
      </c>
      <c r="M74" t="s">
        <v>1456</v>
      </c>
      <c r="N74">
        <v>1</v>
      </c>
    </row>
    <row r="75" spans="4:14" x14ac:dyDescent="0.35">
      <c r="J75" t="s">
        <v>1412</v>
      </c>
      <c r="K75">
        <v>1</v>
      </c>
      <c r="M75" t="s">
        <v>1457</v>
      </c>
      <c r="N75">
        <v>1</v>
      </c>
    </row>
    <row r="76" spans="4:14" x14ac:dyDescent="0.35">
      <c r="J76" t="s">
        <v>1374</v>
      </c>
      <c r="K76">
        <v>1</v>
      </c>
      <c r="M76" t="s">
        <v>1458</v>
      </c>
      <c r="N76">
        <v>1</v>
      </c>
    </row>
    <row r="77" spans="4:14" x14ac:dyDescent="0.35">
      <c r="J77" t="s">
        <v>1361</v>
      </c>
      <c r="K77">
        <v>1</v>
      </c>
      <c r="M77" t="s">
        <v>1428</v>
      </c>
      <c r="N77">
        <v>1</v>
      </c>
    </row>
    <row r="78" spans="4:14" x14ac:dyDescent="0.35">
      <c r="J78" t="s">
        <v>1413</v>
      </c>
      <c r="K78">
        <v>1</v>
      </c>
      <c r="M78" t="s">
        <v>1459</v>
      </c>
      <c r="N78">
        <v>1</v>
      </c>
    </row>
    <row r="79" spans="4:14" x14ac:dyDescent="0.35">
      <c r="J79" t="s">
        <v>1414</v>
      </c>
      <c r="K79">
        <v>1</v>
      </c>
      <c r="M79" t="s">
        <v>1460</v>
      </c>
      <c r="N79">
        <v>1</v>
      </c>
    </row>
    <row r="80" spans="4:14" x14ac:dyDescent="0.35">
      <c r="J80" t="s">
        <v>1375</v>
      </c>
      <c r="K80">
        <v>1</v>
      </c>
      <c r="M80" t="s">
        <v>1461</v>
      </c>
      <c r="N80">
        <v>1</v>
      </c>
    </row>
    <row r="81" spans="10:14" x14ac:dyDescent="0.35">
      <c r="J81" t="s">
        <v>1333</v>
      </c>
      <c r="K81">
        <v>1</v>
      </c>
      <c r="M81" t="s">
        <v>1462</v>
      </c>
      <c r="N81">
        <v>1</v>
      </c>
    </row>
    <row r="82" spans="10:14" x14ac:dyDescent="0.35">
      <c r="M82" t="s">
        <v>1463</v>
      </c>
      <c r="N82">
        <v>1</v>
      </c>
    </row>
    <row r="83" spans="10:14" x14ac:dyDescent="0.35">
      <c r="K83">
        <f>SUM(K30:K81)</f>
        <v>149</v>
      </c>
      <c r="M83" t="s">
        <v>1464</v>
      </c>
      <c r="N83">
        <v>1</v>
      </c>
    </row>
    <row r="84" spans="10:14" x14ac:dyDescent="0.35">
      <c r="M84" t="s">
        <v>1465</v>
      </c>
      <c r="N84">
        <v>1</v>
      </c>
    </row>
    <row r="85" spans="10:14" x14ac:dyDescent="0.35">
      <c r="M85" t="s">
        <v>1466</v>
      </c>
      <c r="N85">
        <v>1</v>
      </c>
    </row>
    <row r="86" spans="10:14" x14ac:dyDescent="0.35">
      <c r="M86" t="s">
        <v>1467</v>
      </c>
      <c r="N86">
        <v>1</v>
      </c>
    </row>
    <row r="87" spans="10:14" x14ac:dyDescent="0.35">
      <c r="M87" t="s">
        <v>1468</v>
      </c>
      <c r="N87">
        <v>1</v>
      </c>
    </row>
    <row r="88" spans="10:14" x14ac:dyDescent="0.35">
      <c r="M88" t="s">
        <v>1469</v>
      </c>
      <c r="N88">
        <v>1</v>
      </c>
    </row>
    <row r="89" spans="10:14" x14ac:dyDescent="0.35">
      <c r="M89" t="s">
        <v>1470</v>
      </c>
      <c r="N89">
        <v>1</v>
      </c>
    </row>
    <row r="90" spans="10:14" x14ac:dyDescent="0.35">
      <c r="M90" t="s">
        <v>1471</v>
      </c>
      <c r="N90">
        <v>1</v>
      </c>
    </row>
    <row r="91" spans="10:14" x14ac:dyDescent="0.35">
      <c r="M91" t="s">
        <v>1472</v>
      </c>
      <c r="N91">
        <v>1</v>
      </c>
    </row>
    <row r="92" spans="10:14" x14ac:dyDescent="0.35">
      <c r="M92" t="s">
        <v>1473</v>
      </c>
      <c r="N92">
        <v>1</v>
      </c>
    </row>
    <row r="93" spans="10:14" x14ac:dyDescent="0.35">
      <c r="M93" t="s">
        <v>1421</v>
      </c>
      <c r="N93">
        <v>1</v>
      </c>
    </row>
    <row r="94" spans="10:14" x14ac:dyDescent="0.35">
      <c r="M94" t="s">
        <v>1412</v>
      </c>
      <c r="N94">
        <v>1</v>
      </c>
    </row>
    <row r="95" spans="10:14" x14ac:dyDescent="0.35">
      <c r="M95" t="s">
        <v>1474</v>
      </c>
      <c r="N95">
        <v>1</v>
      </c>
    </row>
    <row r="96" spans="10:14" x14ac:dyDescent="0.35">
      <c r="M96" t="s">
        <v>1374</v>
      </c>
      <c r="N96">
        <v>1</v>
      </c>
    </row>
    <row r="97" spans="13:14" x14ac:dyDescent="0.35">
      <c r="M97" t="s">
        <v>1475</v>
      </c>
      <c r="N97">
        <v>1</v>
      </c>
    </row>
    <row r="98" spans="13:14" x14ac:dyDescent="0.35">
      <c r="M98" t="s">
        <v>1476</v>
      </c>
      <c r="N98">
        <v>1</v>
      </c>
    </row>
    <row r="99" spans="13:14" x14ac:dyDescent="0.35">
      <c r="M99" t="s">
        <v>1477</v>
      </c>
      <c r="N99">
        <v>1</v>
      </c>
    </row>
    <row r="100" spans="13:14" x14ac:dyDescent="0.35">
      <c r="M100" t="s">
        <v>1414</v>
      </c>
      <c r="N100">
        <v>1</v>
      </c>
    </row>
    <row r="101" spans="13:14" x14ac:dyDescent="0.35">
      <c r="M101" t="s">
        <v>1478</v>
      </c>
      <c r="N101">
        <v>1</v>
      </c>
    </row>
    <row r="102" spans="13:14" x14ac:dyDescent="0.35">
      <c r="M102" t="s">
        <v>1375</v>
      </c>
      <c r="N102">
        <v>1</v>
      </c>
    </row>
    <row r="103" spans="13:14" x14ac:dyDescent="0.35">
      <c r="M103" t="s">
        <v>1479</v>
      </c>
      <c r="N103">
        <v>1</v>
      </c>
    </row>
    <row r="104" spans="13:14" x14ac:dyDescent="0.35">
      <c r="M104" t="s">
        <v>1480</v>
      </c>
      <c r="N104">
        <v>1</v>
      </c>
    </row>
    <row r="105" spans="13:14" x14ac:dyDescent="0.35">
      <c r="M105" t="s">
        <v>1481</v>
      </c>
      <c r="N105">
        <v>1</v>
      </c>
    </row>
    <row r="106" spans="13:14" x14ac:dyDescent="0.35">
      <c r="M106" t="s">
        <v>1333</v>
      </c>
      <c r="N106">
        <v>1</v>
      </c>
    </row>
    <row r="108" spans="13:14" x14ac:dyDescent="0.35">
      <c r="N108">
        <f>SUM(N30:N106)</f>
        <v>223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0"/>
  <sheetViews>
    <sheetView zoomScale="75" zoomScaleNormal="75" workbookViewId="0">
      <pane ySplit="1" topLeftCell="A2" activePane="bottomLeft" state="frozen"/>
      <selection pane="bottomLeft" activeCell="O12" sqref="O12"/>
    </sheetView>
  </sheetViews>
  <sheetFormatPr defaultRowHeight="14.5" x14ac:dyDescent="0.35"/>
  <cols>
    <col min="1" max="1" width="19.1796875" customWidth="1"/>
    <col min="2" max="2" width="10.7265625" customWidth="1"/>
    <col min="3" max="3" width="10.81640625" customWidth="1"/>
    <col min="4" max="4" width="11" customWidth="1"/>
  </cols>
  <sheetData>
    <row r="1" spans="1:24" ht="58" x14ac:dyDescent="0.35">
      <c r="A1" s="2" t="s">
        <v>1491</v>
      </c>
      <c r="B1" s="2" t="s">
        <v>1495</v>
      </c>
      <c r="C1" s="2" t="s">
        <v>1496</v>
      </c>
      <c r="D1" s="2" t="s">
        <v>1497</v>
      </c>
      <c r="E1" s="1" t="s">
        <v>292</v>
      </c>
      <c r="F1" s="1" t="s">
        <v>294</v>
      </c>
      <c r="G1" s="2" t="s">
        <v>293</v>
      </c>
      <c r="H1" s="1" t="s">
        <v>1492</v>
      </c>
      <c r="I1" s="1" t="s">
        <v>1493</v>
      </c>
      <c r="J1" s="1" t="s">
        <v>1494</v>
      </c>
      <c r="K1" s="1" t="s">
        <v>302</v>
      </c>
      <c r="L1" s="1" t="s">
        <v>303</v>
      </c>
      <c r="M1" s="1" t="s">
        <v>305</v>
      </c>
      <c r="N1" s="1" t="s">
        <v>308</v>
      </c>
      <c r="O1" s="1" t="s">
        <v>309</v>
      </c>
      <c r="P1" s="1" t="s">
        <v>311</v>
      </c>
    </row>
    <row r="2" spans="1:24" x14ac:dyDescent="0.35">
      <c r="A2" t="s">
        <v>1483</v>
      </c>
      <c r="B2">
        <v>115</v>
      </c>
      <c r="C2">
        <v>72</v>
      </c>
      <c r="D2">
        <v>99</v>
      </c>
      <c r="E2" s="5">
        <v>0.28363130434782613</v>
      </c>
      <c r="F2" s="20">
        <v>19.156039999999997</v>
      </c>
      <c r="G2" s="6">
        <v>652.93913043478256</v>
      </c>
      <c r="H2" s="5">
        <v>0.3142888888888889</v>
      </c>
      <c r="I2" s="6">
        <v>14.855369444444445</v>
      </c>
      <c r="J2" s="6">
        <v>89.388888888888886</v>
      </c>
      <c r="K2" s="5">
        <v>0.14089217391304351</v>
      </c>
      <c r="L2" s="20">
        <v>0.9421113043478262</v>
      </c>
      <c r="M2" s="6">
        <v>305.66956521739132</v>
      </c>
      <c r="N2" s="5">
        <v>0.4500777777777778</v>
      </c>
      <c r="O2" s="20">
        <v>32.507976767676773</v>
      </c>
      <c r="P2" s="6">
        <v>95.707070707070713</v>
      </c>
    </row>
    <row r="3" spans="1:24" x14ac:dyDescent="0.35">
      <c r="A3" t="s">
        <v>1674</v>
      </c>
      <c r="B3">
        <v>76</v>
      </c>
      <c r="C3">
        <v>72</v>
      </c>
      <c r="D3">
        <v>76</v>
      </c>
      <c r="E3" s="5">
        <v>0.30775789473684201</v>
      </c>
      <c r="F3" s="20">
        <v>23.299419736842111</v>
      </c>
      <c r="G3" s="6">
        <v>779.8026315789474</v>
      </c>
      <c r="H3" s="5">
        <v>0.3142888888888889</v>
      </c>
      <c r="I3" s="6">
        <v>14.855369444444445</v>
      </c>
      <c r="J3" s="6">
        <v>89.388888888888886</v>
      </c>
      <c r="K3" s="5">
        <v>0.12717631578947375</v>
      </c>
      <c r="L3" s="20">
        <v>0.25186052631578953</v>
      </c>
      <c r="M3" s="6">
        <v>349.10526315789474</v>
      </c>
      <c r="N3" s="5">
        <v>0.4445657894736843</v>
      </c>
      <c r="O3" s="20">
        <v>29.918192105263159</v>
      </c>
      <c r="P3" s="6">
        <v>99.89473684210526</v>
      </c>
    </row>
    <row r="4" spans="1:24" x14ac:dyDescent="0.35">
      <c r="A4" t="s">
        <v>1484</v>
      </c>
      <c r="B4">
        <v>133</v>
      </c>
      <c r="C4" s="19" t="s">
        <v>5</v>
      </c>
      <c r="D4">
        <v>124</v>
      </c>
      <c r="E4" s="5">
        <v>0.26122030075187963</v>
      </c>
      <c r="F4" s="20">
        <v>15.71198646616541</v>
      </c>
      <c r="G4" s="6">
        <v>564.25563909774439</v>
      </c>
      <c r="H4" s="6"/>
      <c r="I4" s="6"/>
      <c r="J4" s="6"/>
      <c r="K4" s="5">
        <v>0.16884060150375943</v>
      </c>
      <c r="L4" s="20">
        <v>1.9374390977443616</v>
      </c>
      <c r="M4" s="6">
        <v>324.96992481203006</v>
      </c>
      <c r="N4" s="5">
        <v>0.55316290322580652</v>
      </c>
      <c r="O4" s="20">
        <v>56.235864516129034</v>
      </c>
      <c r="P4" s="6">
        <v>97.395161290322577</v>
      </c>
    </row>
    <row r="5" spans="1:24" x14ac:dyDescent="0.35">
      <c r="A5" t="s">
        <v>1675</v>
      </c>
      <c r="B5">
        <v>80</v>
      </c>
      <c r="C5" s="19" t="s">
        <v>5</v>
      </c>
      <c r="D5">
        <v>80</v>
      </c>
      <c r="E5" s="5">
        <v>0.26480374999999995</v>
      </c>
      <c r="F5" s="20">
        <v>17.242693749999997</v>
      </c>
      <c r="G5" s="6">
        <v>596.41250000000002</v>
      </c>
      <c r="K5" s="5">
        <v>0.16204875000000002</v>
      </c>
      <c r="L5" s="20">
        <v>1.3376750000000004</v>
      </c>
      <c r="M5" s="6">
        <v>353.4</v>
      </c>
      <c r="N5" s="5">
        <v>0.59059125000000012</v>
      </c>
      <c r="O5" s="20">
        <v>61.837499999999999</v>
      </c>
      <c r="P5" s="6">
        <v>100</v>
      </c>
    </row>
    <row r="6" spans="1:24" x14ac:dyDescent="0.35">
      <c r="A6" t="s">
        <v>1486</v>
      </c>
      <c r="B6">
        <v>72</v>
      </c>
      <c r="C6" s="19" t="s">
        <v>5</v>
      </c>
      <c r="D6">
        <v>57</v>
      </c>
      <c r="E6" s="5">
        <v>0.26618611111111112</v>
      </c>
      <c r="F6" s="20">
        <v>14.944709722222221</v>
      </c>
      <c r="G6" s="6">
        <v>571.31944444444446</v>
      </c>
      <c r="H6" s="6"/>
      <c r="I6" s="6"/>
      <c r="J6" s="6"/>
      <c r="K6" s="5">
        <v>0.17975972222222222</v>
      </c>
      <c r="L6" s="20">
        <v>2.1880055555555558</v>
      </c>
      <c r="M6" s="6">
        <v>292.26388888888891</v>
      </c>
      <c r="N6" s="5">
        <v>0.50045789473684221</v>
      </c>
      <c r="O6" s="20">
        <v>45.811054385964916</v>
      </c>
      <c r="P6" s="6">
        <v>91.228070175438603</v>
      </c>
    </row>
    <row r="7" spans="1:24" x14ac:dyDescent="0.35">
      <c r="A7" t="s">
        <v>1676</v>
      </c>
      <c r="B7">
        <v>5</v>
      </c>
      <c r="C7" s="19" t="s">
        <v>5</v>
      </c>
      <c r="D7">
        <v>5</v>
      </c>
      <c r="E7" s="5">
        <v>0.34486</v>
      </c>
      <c r="F7" s="20">
        <v>27.750679999999999</v>
      </c>
      <c r="G7" s="6">
        <v>730.8</v>
      </c>
      <c r="K7" s="5">
        <v>0.14321999999999999</v>
      </c>
      <c r="L7" s="20">
        <v>5.5720000000000006E-2</v>
      </c>
      <c r="M7" s="6">
        <v>359</v>
      </c>
      <c r="N7" s="5">
        <v>0.59741999999999995</v>
      </c>
      <c r="O7" s="20">
        <v>55.2</v>
      </c>
      <c r="P7" s="6">
        <v>100</v>
      </c>
    </row>
    <row r="8" spans="1:24" x14ac:dyDescent="0.35">
      <c r="A8" t="s">
        <v>1488</v>
      </c>
      <c r="B8">
        <v>149</v>
      </c>
      <c r="C8">
        <v>43</v>
      </c>
      <c r="D8">
        <v>136</v>
      </c>
      <c r="E8" s="5">
        <v>0.26785234899328864</v>
      </c>
      <c r="F8" s="20">
        <v>15.314688590604016</v>
      </c>
      <c r="G8" s="6">
        <v>647.60402684563758</v>
      </c>
      <c r="H8" s="5">
        <v>0.13429069767441859</v>
      </c>
      <c r="I8" s="6">
        <v>0.15003720930232559</v>
      </c>
      <c r="J8" s="6">
        <v>35.186046511627907</v>
      </c>
      <c r="K8" s="5">
        <v>0.18383691275167791</v>
      </c>
      <c r="L8" s="20">
        <v>3.8612194630872483</v>
      </c>
      <c r="M8" s="6">
        <v>335.40939597315435</v>
      </c>
      <c r="N8" s="5">
        <v>0.49890000000000018</v>
      </c>
      <c r="O8" s="20">
        <v>46.631089705882353</v>
      </c>
      <c r="P8" s="6">
        <v>95.286764705882348</v>
      </c>
    </row>
    <row r="9" spans="1:24" x14ac:dyDescent="0.35">
      <c r="A9" t="s">
        <v>1677</v>
      </c>
      <c r="B9">
        <v>23</v>
      </c>
      <c r="C9">
        <v>23</v>
      </c>
      <c r="D9">
        <v>23</v>
      </c>
      <c r="E9" s="5">
        <v>0.27803478260869563</v>
      </c>
      <c r="F9" s="20">
        <v>18.953582608695651</v>
      </c>
      <c r="G9" s="6">
        <v>585.04347826086962</v>
      </c>
      <c r="H9" s="5">
        <v>0.12915217391304343</v>
      </c>
      <c r="I9" s="6">
        <v>0</v>
      </c>
      <c r="J9" s="6">
        <v>36.521739130434781</v>
      </c>
      <c r="K9" s="5">
        <v>0.19586521739130436</v>
      </c>
      <c r="L9" s="20">
        <v>7.4447000000000001</v>
      </c>
      <c r="M9" s="6">
        <v>365.39130434782606</v>
      </c>
      <c r="N9" s="5">
        <v>0.56613913043478259</v>
      </c>
      <c r="O9" s="20">
        <v>64.067195652173908</v>
      </c>
      <c r="P9" s="6">
        <v>99.956521739130437</v>
      </c>
    </row>
    <row r="10" spans="1:24" x14ac:dyDescent="0.35">
      <c r="A10" t="s">
        <v>1490</v>
      </c>
      <c r="B10">
        <v>223</v>
      </c>
      <c r="C10" s="19" t="s">
        <v>5</v>
      </c>
      <c r="D10">
        <v>144</v>
      </c>
      <c r="E10" s="5">
        <v>0.2156161434977579</v>
      </c>
      <c r="F10" s="20">
        <v>12.916810762331838</v>
      </c>
      <c r="G10" s="6">
        <v>477.98206278026908</v>
      </c>
      <c r="H10" s="6"/>
      <c r="I10" s="6"/>
      <c r="J10" s="6"/>
      <c r="K10" s="5">
        <v>0.13756098654708521</v>
      </c>
      <c r="L10" s="20">
        <v>1.3073300448430492</v>
      </c>
      <c r="M10" s="6">
        <v>353.50672645739911</v>
      </c>
      <c r="N10" s="5">
        <v>0.6671930555555553</v>
      </c>
      <c r="O10" s="20">
        <v>77.702745138888886</v>
      </c>
      <c r="P10" s="6">
        <v>91.118055555555557</v>
      </c>
    </row>
    <row r="11" spans="1:24" x14ac:dyDescent="0.35">
      <c r="A11" t="s">
        <v>1678</v>
      </c>
      <c r="B11">
        <v>89</v>
      </c>
      <c r="C11" s="19" t="s">
        <v>5</v>
      </c>
      <c r="D11">
        <v>61</v>
      </c>
      <c r="E11" s="5">
        <v>0.21606629213483147</v>
      </c>
      <c r="F11" s="20">
        <v>13.23922134831461</v>
      </c>
      <c r="G11" s="6">
        <v>473.67415730337081</v>
      </c>
      <c r="K11" s="5">
        <v>0.13745393258426969</v>
      </c>
      <c r="L11" s="20">
        <v>1.3802966292134833</v>
      </c>
      <c r="M11" s="6">
        <v>356.41573033707863</v>
      </c>
      <c r="N11" s="5">
        <v>0.67298688524590167</v>
      </c>
      <c r="O11" s="20">
        <v>78.450396721311449</v>
      </c>
      <c r="P11" s="6">
        <v>87.622950819672127</v>
      </c>
    </row>
    <row r="12" spans="1:24" x14ac:dyDescent="0.35">
      <c r="A12" t="s">
        <v>1673</v>
      </c>
      <c r="B12">
        <v>30</v>
      </c>
      <c r="C12" s="19" t="s">
        <v>5</v>
      </c>
      <c r="E12" s="5">
        <v>0.21585675675675681</v>
      </c>
      <c r="F12" s="5">
        <v>6.5673905405405417</v>
      </c>
      <c r="G12" s="6">
        <v>431.2837837837838</v>
      </c>
      <c r="K12" s="5">
        <v>0.2643233333333333</v>
      </c>
      <c r="L12" s="5">
        <v>7.4244199999999996</v>
      </c>
      <c r="M12" s="6">
        <v>79.8</v>
      </c>
      <c r="N12" s="5">
        <v>0.37001999999999996</v>
      </c>
      <c r="O12" s="5">
        <v>15.233333333333333</v>
      </c>
      <c r="P12" s="6">
        <v>97.933333333333337</v>
      </c>
      <c r="X12" s="6"/>
    </row>
    <row r="16" spans="1:24" x14ac:dyDescent="0.3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x14ac:dyDescent="0.35">
      <c r="A17" s="5"/>
      <c r="B17" s="5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</row>
    <row r="18" spans="1:19" x14ac:dyDescent="0.35">
      <c r="A18" s="5"/>
      <c r="B18" s="5"/>
      <c r="C18" s="5"/>
      <c r="D18" s="5"/>
      <c r="E18" s="6"/>
      <c r="F18" s="5"/>
      <c r="G18" s="5"/>
      <c r="H18" s="6"/>
      <c r="I18" s="6"/>
      <c r="J18" s="5"/>
      <c r="K18" s="5"/>
      <c r="L18" s="6"/>
      <c r="M18" s="6"/>
      <c r="N18" s="5"/>
      <c r="O18" s="5"/>
      <c r="P18" s="5"/>
      <c r="Q18" s="5"/>
      <c r="R18" s="6"/>
      <c r="S18" s="6"/>
    </row>
    <row r="19" spans="1:19" x14ac:dyDescent="0.35">
      <c r="A19" s="5"/>
      <c r="B19" s="5"/>
      <c r="C19" s="5"/>
      <c r="D19" s="5"/>
      <c r="E19" s="6"/>
      <c r="F19" s="5"/>
      <c r="G19" s="5"/>
      <c r="H19" s="6"/>
      <c r="I19" s="6"/>
      <c r="J19" s="5"/>
      <c r="K19" s="5"/>
      <c r="L19" s="6"/>
      <c r="N19" s="5"/>
      <c r="O19" s="5"/>
      <c r="P19" s="5"/>
      <c r="Q19" s="5"/>
      <c r="R19" s="6"/>
      <c r="S19" s="6"/>
    </row>
    <row r="20" spans="1:19" x14ac:dyDescent="0.35">
      <c r="A20" s="5"/>
      <c r="B20" s="5"/>
      <c r="C20" s="5"/>
      <c r="D20" s="5"/>
      <c r="E20" s="6"/>
      <c r="F20" s="5"/>
      <c r="G20" s="5"/>
      <c r="H20" s="6"/>
      <c r="I20" s="6"/>
      <c r="J20" s="5"/>
      <c r="K20" s="5"/>
      <c r="L20" s="6"/>
      <c r="M20" s="6"/>
      <c r="N20" s="5"/>
      <c r="O20" s="5"/>
      <c r="P20" s="5"/>
      <c r="Q20" s="5"/>
      <c r="R20" s="6"/>
      <c r="S20" s="6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D k E A A B Q S w M E F A A C A A g A I Z y 0 U m 8 p N T y k A A A A 9 Q A A A B I A H A B D b 2 5 m a W c v U G F j a 2 F n Z S 5 4 b W w g o h g A K K A U A A A A A A A A A A A A A A A A A A A A A A A A A A A A h U 8 9 D o I w G L 0 K 6 U 5 b k E H J R x l c H C Q x M R r X p l R o h G J o a 7 m b g 0 f y C m I U d T N 5 y / t L 3 r t f b 5 A P b R N c Z G 9 U p z M U Y Y o C q U V X K l 1 l y N l j O E c 5 g w 0 X J 1 7 J Y A x r k w 5 G Z a i 2 9 p w S 4 r 3 H f o a 7 v i I x p R E 5 F O u t q G X L Q 6 W N 5 V p I 9 G m V / 1 u I w f 4 1 h s V 4 M S J J M A U y a V A o / f X j c e 7 T / R F h 6 R r r e s l q F 6 5 2 Q C Y K 5 H 2 B P Q B Q S w M E F A A C A A g A I Z y 0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G c t F K / Z N n J M w E A A P c B A A A T A B w A R m 9 y b X V s Y X M v U 2 V j d G l v b j E u b S C i G A A o o B Q A A A A A A A A A A A A A A A A A A A A A A A A A A A C d k M F K w 0 A Q Q M 8 G 8 g 9 L v L Q Q g q 3 V g y W n 1 I I H B W k 8 G Q n b Z K x L N z M h O 1 t T S j / G D / D k J + T H 3 B J F P e j B v c z w Z t h 5 M w Y K V o R i 0 c f R 1 P d 8 z z z J B k q B 8 J x b V H V D n N d q t d o u Z Z F L r f O C L D K U u a m h U G B y l i 0 h V V u X L E U s N L D v C f f m 1 D T d i 3 E o M Z t o R o W t A H k w V x q i h N w X y G Y Q J B f Z n Y H G Z L B R 2 Q z M m q n O r i 2 u Z c a N R F O T k U s N u V Z o 2 + x f U h G 3 H A z D + x l o V S m G J g 6 O g l A k p G 2 F J p 6 E 4 h I L K h W u 4 t H 4 7 C Q U t 5 Y Y F r z V E H + l 0 Q 0 h P A z D f r n j I O 1 e a 2 t E 1 b 2 V Z L p X 3 s j A r Z o e Z K P 0 Y P 5 I T d X P S L c 1 m M H H P c L d L u j x y E l c I Z 9 P o k P D P h S f h b E r s E O C o e V v / P Q X P v n B 9 0 P f U / i H 5 v Q d U E s B A i 0 A F A A C A A g A I Z y 0 U m 8 p N T y k A A A A 9 Q A A A B I A A A A A A A A A A A A A A A A A A A A A A E N v b m Z p Z y 9 Q Y W N r Y W d l L n h t b F B L A Q I t A B Q A A g A I A C G c t F I P y u m r p A A A A O k A A A A T A A A A A A A A A A A A A A A A A P A A A A B b Q 2 9 u d G V u d F 9 U e X B l c 1 0 u e G 1 s U E s B A i 0 A F A A C A A g A I Z y 0 U r 9 k 2 c k z A Q A A 9 w E A A B M A A A A A A A A A A A A A A A A A 4 Q E A A E Z v c m 1 1 b G F z L 1 N l Y 3 R p b 2 4 x L m 1 Q S w U G A A A A A A M A A w D C A A A A Y Q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U g s A A A A A A A A w C w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5 l d 1 9 1 b m l w c m 9 0 X 3 B p Z 2 d 5 Y m F j X 2 F s b F 9 j b 3 V u d G V k X 3 N w Z W N p Z X N f d G F 4 b 2 5 v b X l f d G F i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c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1 L T I w V D E 3 O j I 1 O j U 3 L j M y N z I x N D Z a I i A v P j x F b n R y e S B U e X B l P S J G a W x s Q 2 9 s d W 1 u V H l w Z X M i I F Z h b H V l P S J z Q X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5 l d 1 9 1 b m l w c m 9 0 X 3 B p Z 2 d 5 Y m F j X 2 F s b F 9 j b 3 V u d G V k X 3 N w Z W N p Z X N f d G F 4 b 2 5 v b X l f d G F i L 0 F 1 d G 9 S Z W 1 v d m V k Q 2 9 s d W 1 u c z E u e 0 N v b H V t b j E s M H 0 m c X V v d D s s J n F 1 b 3 Q 7 U 2 V j d G l v b j E v b m V 3 X 3 V u a X B y b 3 R f c G l n Z 3 l i Y W N f Y W x s X 2 N v d W 5 0 Z W R f c 3 B l Y 2 l l c 1 9 0 Y X h v b m 9 t e V 9 0 Y W I v Q X V 0 b 1 J l b W 9 2 Z W R D b 2 x 1 b W 5 z M S 5 7 Q 2 9 s d W 1 u M i w x f S Z x d W 9 0 O y w m c X V v d D t T Z W N 0 a W 9 u M S 9 u Z X d f d W 5 p c H J v d F 9 w a W d n e W J h Y 1 9 h b G x f Y 2 9 1 b n R l Z F 9 z c G V j a W V z X 3 R h e G 9 u b 2 1 5 X 3 R h Y i 9 B d X R v U m V t b 3 Z l Z E N v b H V t b n M x L n t D b 2 x 1 b W 4 z L D J 9 J n F 1 b 3 Q 7 L C Z x d W 9 0 O 1 N l Y 3 R p b 2 4 x L 2 5 l d 1 9 1 b m l w c m 9 0 X 3 B p Z 2 d 5 Y m F j X 2 F s b F 9 j b 3 V u d G V k X 3 N w Z W N p Z X N f d G F 4 b 2 5 v b X l f d G F i L 0 F 1 d G 9 S Z W 1 v d m V k Q 2 9 s d W 1 u c z E u e 0 N v b H V t b j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b m V 3 X 3 V u a X B y b 3 R f c G l n Z 3 l i Y W N f Y W x s X 2 N v d W 5 0 Z W R f c 3 B l Y 2 l l c 1 9 0 Y X h v b m 9 t e V 9 0 Y W I v Q X V 0 b 1 J l b W 9 2 Z W R D b 2 x 1 b W 5 z M S 5 7 Q 2 9 s d W 1 u M S w w f S Z x d W 9 0 O y w m c X V v d D t T Z W N 0 a W 9 u M S 9 u Z X d f d W 5 p c H J v d F 9 w a W d n e W J h Y 1 9 h b G x f Y 2 9 1 b n R l Z F 9 z c G V j a W V z X 3 R h e G 9 u b 2 1 5 X 3 R h Y i 9 B d X R v U m V t b 3 Z l Z E N v b H V t b n M x L n t D b 2 x 1 b W 4 y L D F 9 J n F 1 b 3 Q 7 L C Z x d W 9 0 O 1 N l Y 3 R p b 2 4 x L 2 5 l d 1 9 1 b m l w c m 9 0 X 3 B p Z 2 d 5 Y m F j X 2 F s b F 9 j b 3 V u d G V k X 3 N w Z W N p Z X N f d G F 4 b 2 5 v b X l f d G F i L 0 F 1 d G 9 S Z W 1 v d m V k Q 2 9 s d W 1 u c z E u e 0 N v b H V t b j M s M n 0 m c X V v d D s s J n F 1 b 3 Q 7 U 2 V j d G l v b j E v b m V 3 X 3 V u a X B y b 3 R f c G l n Z 3 l i Y W N f Y W x s X 2 N v d W 5 0 Z W R f c 3 B l Y 2 l l c 1 9 0 Y X h v b m 9 t e V 9 0 Y W I v Q X V 0 b 1 J l b W 9 2 Z W R D b 2 x 1 b W 5 z M S 5 7 Q 2 9 s d W 1 u N C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b m V 3 X 3 V u a X B y b 3 R f c G l n Z 3 l i Y W N f Y W x s X 2 N v d W 5 0 Z W R f c 3 B l Y 2 l l c 1 9 0 Y X h v b m 9 t e V 9 0 Y W I v R m 9 y c i V D M y V B M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Z X d f d W 5 p c H J v d F 9 w a W d n e W J h Y 1 9 h b G x f Y 2 9 1 b n R l Z F 9 z c G V j a W V z X 3 R h e G 9 u b 2 1 5 X 3 R h Y i 9 U J U M z J U F E c H V z J T I w b S V D M y V C M 2 R v c y V D M y V B R H R 2 Y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i 7 I j 4 r I U R T J 3 s F 6 J / S Y 6 7 A A A A A A I A A A A A A B B m A A A A A Q A A I A A A A N X M n m z L H R 2 n z F J J c d n Z 3 C 5 c Z b c e 4 7 8 W 0 z 1 o K 5 N j y y g u A A A A A A 6 A A A A A A g A A I A A A A F O w / D 6 M 7 s m n k k 8 A 2 i x 5 r t 9 o 7 W Q T 9 d Z 2 V D 2 C p + 3 9 8 e M b U A A A A F O f C L p p w E p W i w v W A 3 w S j I v U Y y t u 9 C j b O G n b O + Q U x p 1 O y 9 t 3 T V X z n / F 7 g b q B 4 A N M 3 C N 5 h Q D g / V W J c r 9 t P w j V F 1 y 5 J e i h 3 u U 7 d 8 D + e d K v 0 y 6 3 Q A A A A M z B T v K q r l l U g n p y 2 e F S 7 w t a + Q 4 W k s T C P w 2 a a s Y j x w M j n o y + p J j m z R U i V U Q q 5 j l / s r V a E F 7 W y o v V x N S g G a / C / A k = < / D a t a M a s h u p > 
</file>

<file path=customXml/itemProps1.xml><?xml version="1.0" encoding="utf-8"?>
<ds:datastoreItem xmlns:ds="http://schemas.openxmlformats.org/officeDocument/2006/customXml" ds:itemID="{55AFBAC0-3E38-400A-9CD7-6A7114E2900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piggybac_1</vt:lpstr>
      <vt:lpstr>piggybac_2</vt:lpstr>
      <vt:lpstr>piggybac_3</vt:lpstr>
      <vt:lpstr>piggybac_4</vt:lpstr>
      <vt:lpstr>piggybac_5</vt:lpstr>
      <vt:lpstr>setmar</vt:lpstr>
      <vt:lpstr>pfam_domains</vt:lpstr>
      <vt:lpstr>species_taxonomy</vt:lpstr>
      <vt:lpstr>disorder_summary</vt:lpstr>
      <vt:lpstr>disorder_figures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evi</dc:creator>
  <cp:lastModifiedBy>evi</cp:lastModifiedBy>
  <dcterms:created xsi:type="dcterms:W3CDTF">2021-03-30T17:41:06Z</dcterms:created>
  <dcterms:modified xsi:type="dcterms:W3CDTF">2022-07-13T14:19:17Z</dcterms:modified>
</cp:coreProperties>
</file>