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US\Desktop\TALE生信文章投稿（重要）\"/>
    </mc:Choice>
  </mc:AlternateContent>
  <bookViews>
    <workbookView xWindow="0" yWindow="0" windowWidth="23040" windowHeight="9504"/>
  </bookViews>
  <sheets>
    <sheet name="qRT-PCR of SlTALE" sheetId="3" r:id="rId1"/>
  </sheets>
  <calcPr calcId="152511"/>
</workbook>
</file>

<file path=xl/calcChain.xml><?xml version="1.0" encoding="utf-8"?>
<calcChain xmlns="http://schemas.openxmlformats.org/spreadsheetml/2006/main">
  <c r="K30" i="3" l="1"/>
  <c r="C30" i="3"/>
  <c r="C29" i="3"/>
  <c r="K28" i="3"/>
  <c r="C28" i="3"/>
  <c r="K27" i="3"/>
  <c r="Q20" i="3"/>
  <c r="L22" i="3"/>
  <c r="F22" i="3"/>
  <c r="F20" i="3"/>
  <c r="D21" i="3"/>
  <c r="D20" i="3"/>
  <c r="M30" i="3"/>
  <c r="D28" i="3"/>
  <c r="F27" i="3"/>
  <c r="D27" i="3"/>
  <c r="E27" i="3"/>
  <c r="G27" i="3"/>
  <c r="H27" i="3"/>
  <c r="I27" i="3"/>
  <c r="J27" i="3"/>
  <c r="L27" i="3"/>
  <c r="M27" i="3"/>
  <c r="O27" i="3"/>
  <c r="P27" i="3"/>
  <c r="Q27" i="3"/>
  <c r="R27" i="3"/>
  <c r="E28" i="3"/>
  <c r="F28" i="3"/>
  <c r="G28" i="3"/>
  <c r="H28" i="3"/>
  <c r="I28" i="3"/>
  <c r="J28" i="3"/>
  <c r="L28" i="3"/>
  <c r="M28" i="3"/>
  <c r="N28" i="3"/>
  <c r="O28" i="3"/>
  <c r="P28" i="3"/>
  <c r="Q28" i="3"/>
  <c r="R28" i="3"/>
  <c r="D29" i="3"/>
  <c r="E29" i="3"/>
  <c r="F29" i="3"/>
  <c r="G29" i="3"/>
  <c r="I29" i="3"/>
  <c r="J29" i="3"/>
  <c r="L29" i="3"/>
  <c r="M29" i="3"/>
  <c r="N29" i="3"/>
  <c r="O29" i="3"/>
  <c r="Q29" i="3"/>
  <c r="R29" i="3"/>
  <c r="D30" i="3"/>
  <c r="E30" i="3"/>
  <c r="F30" i="3"/>
  <c r="G30" i="3"/>
  <c r="H30" i="3"/>
  <c r="I30" i="3"/>
  <c r="J30" i="3"/>
  <c r="L30" i="3"/>
  <c r="N30" i="3"/>
  <c r="O30" i="3"/>
  <c r="P30" i="3"/>
  <c r="Q30" i="3"/>
  <c r="R30" i="3"/>
  <c r="C27" i="3" l="1"/>
  <c r="K29" i="3"/>
  <c r="P29" i="3"/>
  <c r="H29" i="3"/>
  <c r="N27" i="3"/>
  <c r="E20" i="3"/>
  <c r="G20" i="3"/>
  <c r="H20" i="3"/>
  <c r="I20" i="3"/>
  <c r="J20" i="3"/>
  <c r="K20" i="3"/>
  <c r="L20" i="3"/>
  <c r="M20" i="3"/>
  <c r="N20" i="3"/>
  <c r="O20" i="3"/>
  <c r="P20" i="3"/>
  <c r="R20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D22" i="3"/>
  <c r="E22" i="3"/>
  <c r="G22" i="3"/>
  <c r="H22" i="3"/>
  <c r="I22" i="3"/>
  <c r="J22" i="3"/>
  <c r="K22" i="3"/>
  <c r="M22" i="3"/>
  <c r="N22" i="3"/>
  <c r="O22" i="3"/>
  <c r="P22" i="3"/>
  <c r="Q22" i="3"/>
  <c r="R22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C23" i="3"/>
  <c r="C22" i="3"/>
  <c r="C21" i="3"/>
  <c r="C20" i="3"/>
</calcChain>
</file>

<file path=xl/sharedStrings.xml><?xml version="1.0" encoding="utf-8"?>
<sst xmlns="http://schemas.openxmlformats.org/spreadsheetml/2006/main" count="91" uniqueCount="58">
  <si>
    <t>Gene_id</t>
  </si>
  <si>
    <t>Gene_name</t>
  </si>
  <si>
    <t>Solyc01g007070.3</t>
  </si>
  <si>
    <t>Solyc01g100510.5</t>
  </si>
  <si>
    <t>Solyc01g109980.4</t>
  </si>
  <si>
    <t>Solyc02g081120.4</t>
  </si>
  <si>
    <t>Solyc02g089940.4</t>
  </si>
  <si>
    <t>Solyc04g079830.3</t>
  </si>
  <si>
    <t>Solyc04g080790.3</t>
  </si>
  <si>
    <t>Solyc06g074120.3</t>
  </si>
  <si>
    <t>Solyc07g007120.3</t>
  </si>
  <si>
    <t>Solyc08g041820.3</t>
  </si>
  <si>
    <t>Solyc08g080120.3</t>
  </si>
  <si>
    <t>Solyc08g081400.4</t>
  </si>
  <si>
    <t>Solyc09g011380.3</t>
  </si>
  <si>
    <t>Solyc10g086640.3</t>
  </si>
  <si>
    <t>Solyc11g068950.3</t>
  </si>
  <si>
    <t>Solyc12g010410.4</t>
  </si>
  <si>
    <t>SlTALE1</t>
    <phoneticPr fontId="3" type="noConversion"/>
  </si>
  <si>
    <t>SlTALE2</t>
    <phoneticPr fontId="3" type="noConversion"/>
  </si>
  <si>
    <t>SlTALE3</t>
  </si>
  <si>
    <t>SlTALE5</t>
  </si>
  <si>
    <t>SlTALE6</t>
  </si>
  <si>
    <t>SlTALE9</t>
  </si>
  <si>
    <t>SlTALE11</t>
  </si>
  <si>
    <t>SlTALE14</t>
  </si>
  <si>
    <t>SlTALE15</t>
  </si>
  <si>
    <t>SlTALE16</t>
  </si>
  <si>
    <t>SlTALE18</t>
  </si>
  <si>
    <t>SlTALE19</t>
  </si>
  <si>
    <t>SlTALE20</t>
  </si>
  <si>
    <t>SlTALE21</t>
  </si>
  <si>
    <t>SlTALE22</t>
  </si>
  <si>
    <t>SlTALE24</t>
  </si>
  <si>
    <t>SlTALE1</t>
  </si>
  <si>
    <t>SlTALE2</t>
  </si>
  <si>
    <t>W-b</t>
    <phoneticPr fontId="3" type="noConversion"/>
  </si>
  <si>
    <t>G-s</t>
    <phoneticPr fontId="3" type="noConversion"/>
  </si>
  <si>
    <t>G-b</t>
    <phoneticPr fontId="3" type="noConversion"/>
  </si>
  <si>
    <t>W-s</t>
    <phoneticPr fontId="3" type="noConversion"/>
  </si>
  <si>
    <t>G-s</t>
    <phoneticPr fontId="3" type="noConversion"/>
  </si>
  <si>
    <t>G-b</t>
    <phoneticPr fontId="3" type="noConversion"/>
  </si>
  <si>
    <t>W-s</t>
    <phoneticPr fontId="3" type="noConversion"/>
  </si>
  <si>
    <t>W-s_1</t>
    <phoneticPr fontId="1" type="noConversion"/>
  </si>
  <si>
    <t>W-s_2</t>
  </si>
  <si>
    <t>W-s_3</t>
  </si>
  <si>
    <t>W-b_1</t>
    <phoneticPr fontId="1" type="noConversion"/>
  </si>
  <si>
    <t>W-b_2</t>
  </si>
  <si>
    <t>W-b_3</t>
  </si>
  <si>
    <t>G-s_1</t>
    <phoneticPr fontId="1" type="noConversion"/>
  </si>
  <si>
    <t>G-s_2</t>
  </si>
  <si>
    <t>G-s_3</t>
  </si>
  <si>
    <t>G-b_1</t>
    <phoneticPr fontId="1" type="noConversion"/>
  </si>
  <si>
    <t>G-b_2</t>
  </si>
  <si>
    <t>G-b_3</t>
  </si>
  <si>
    <t>Average </t>
    <phoneticPr fontId="1" type="noConversion"/>
  </si>
  <si>
    <t xml:space="preserve">Standard deviation </t>
    <phoneticPr fontId="1" type="noConversion"/>
  </si>
  <si>
    <t>qRT-PCR of SlTALE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</si>
</sst>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);[Red]\(0.0000\)"/>
  </numFmts>
  <fonts count="10" x14ac:knownFonts="1">
    <font>
      <sz val="11"/>
      <color rgb="FF000000"/>
      <name val="Calibri"/>
    </font>
    <font>
      <sz val="9"/>
      <name val="宋体"/>
      <family val="3"/>
      <charset val="134"/>
    </font>
    <font>
      <i/>
      <sz val="11"/>
      <color theme="1"/>
      <name val="Times New Roman"/>
      <family val="1"/>
    </font>
    <font>
      <sz val="9"/>
      <name val="宋体"/>
      <family val="2"/>
      <charset val="134"/>
      <scheme val="minor"/>
    </font>
    <font>
      <sz val="11"/>
      <color rgb="FF000000"/>
      <name val="Times New Roman"/>
      <family val="1"/>
    </font>
    <font>
      <sz val="9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2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176" fontId="4" fillId="0" borderId="0" xfId="0" applyNumberFormat="1" applyFont="1" applyBorder="1" applyAlignment="1">
      <alignment horizontal="center"/>
    </xf>
    <xf numFmtId="176" fontId="4" fillId="0" borderId="2" xfId="0" applyNumberFormat="1" applyFont="1" applyBorder="1" applyAlignment="1">
      <alignment horizontal="center"/>
    </xf>
    <xf numFmtId="176" fontId="4" fillId="0" borderId="4" xfId="0" applyNumberFormat="1" applyFont="1" applyBorder="1" applyAlignment="1">
      <alignment horizontal="center"/>
    </xf>
    <xf numFmtId="176" fontId="4" fillId="0" borderId="5" xfId="0" applyNumberFormat="1" applyFont="1" applyBorder="1" applyAlignment="1">
      <alignment horizontal="center"/>
    </xf>
    <xf numFmtId="176" fontId="4" fillId="0" borderId="8" xfId="0" applyNumberFormat="1" applyFont="1" applyBorder="1" applyAlignment="1">
      <alignment horizontal="center"/>
    </xf>
    <xf numFmtId="176" fontId="4" fillId="0" borderId="11" xfId="0" applyNumberFormat="1" applyFont="1" applyBorder="1" applyAlignment="1">
      <alignment horizontal="center"/>
    </xf>
    <xf numFmtId="176" fontId="4" fillId="0" borderId="12" xfId="0" applyNumberFormat="1" applyFont="1" applyBorder="1" applyAlignment="1">
      <alignment horizontal="center"/>
    </xf>
    <xf numFmtId="176" fontId="4" fillId="0" borderId="13" xfId="0" applyNumberFormat="1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176" fontId="4" fillId="0" borderId="3" xfId="0" applyNumberFormat="1" applyFont="1" applyBorder="1" applyAlignment="1">
      <alignment horizont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6" fillId="0" borderId="8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76" fontId="4" fillId="0" borderId="15" xfId="0" applyNumberFormat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176" fontId="5" fillId="0" borderId="14" xfId="0" applyNumberFormat="1" applyFont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176" fontId="5" fillId="0" borderId="9" xfId="0" applyNumberFormat="1" applyFont="1" applyBorder="1" applyAlignment="1">
      <alignment horizontal="center" vertical="center"/>
    </xf>
    <xf numFmtId="176" fontId="5" fillId="0" borderId="21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177" fontId="4" fillId="0" borderId="0" xfId="0" applyNumberFormat="1" applyFont="1"/>
    <xf numFmtId="177" fontId="8" fillId="0" borderId="17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>
      <alignment horizontal="center"/>
    </xf>
    <xf numFmtId="177" fontId="4" fillId="0" borderId="0" xfId="0" applyNumberFormat="1" applyFont="1" applyAlignment="1">
      <alignment horizontal="center" vertical="center"/>
    </xf>
    <xf numFmtId="177" fontId="8" fillId="0" borderId="18" xfId="0" applyNumberFormat="1" applyFont="1" applyBorder="1" applyAlignment="1">
      <alignment horizontal="center" vertical="center" wrapText="1"/>
    </xf>
    <xf numFmtId="177" fontId="8" fillId="0" borderId="19" xfId="0" applyNumberFormat="1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7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23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6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13" xfId="0" applyNumberFormat="1" applyFont="1" applyBorder="1" applyAlignment="1">
      <alignment horizontal="center" vertical="center" wrapText="1"/>
    </xf>
    <xf numFmtId="176" fontId="4" fillId="0" borderId="12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/>
    </xf>
    <xf numFmtId="177" fontId="4" fillId="0" borderId="2" xfId="0" applyNumberFormat="1" applyFont="1" applyBorder="1" applyAlignment="1">
      <alignment horizontal="center"/>
    </xf>
    <xf numFmtId="177" fontId="4" fillId="0" borderId="3" xfId="0" applyNumberFormat="1" applyFont="1" applyBorder="1" applyAlignment="1">
      <alignment horizontal="center"/>
    </xf>
    <xf numFmtId="177" fontId="4" fillId="0" borderId="4" xfId="0" applyNumberFormat="1" applyFont="1" applyBorder="1" applyAlignment="1">
      <alignment horizontal="center"/>
    </xf>
    <xf numFmtId="177" fontId="4" fillId="0" borderId="5" xfId="0" applyNumberFormat="1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zoomScale="85" zoomScaleNormal="85" workbookViewId="0">
      <selection activeCell="U9" sqref="U9"/>
    </sheetView>
  </sheetViews>
  <sheetFormatPr defaultRowHeight="13.8" x14ac:dyDescent="0.25"/>
  <cols>
    <col min="1" max="1" width="8.88671875" style="33"/>
    <col min="2" max="2" width="12.109375" style="33" customWidth="1"/>
    <col min="3" max="3" width="10.21875" style="33" customWidth="1"/>
    <col min="4" max="5" width="9.44140625" style="33" bestFit="1" customWidth="1"/>
    <col min="6" max="6" width="10" style="33" bestFit="1" customWidth="1"/>
    <col min="7" max="8" width="9.44140625" style="33" bestFit="1" customWidth="1"/>
    <col min="9" max="15" width="10.44140625" style="33" bestFit="1" customWidth="1"/>
    <col min="16" max="16" width="11" style="33" bestFit="1" customWidth="1"/>
    <col min="17" max="17" width="10.44140625" style="33" bestFit="1" customWidth="1"/>
    <col min="18" max="18" width="11" style="33" bestFit="1" customWidth="1"/>
    <col min="19" max="19" width="8.88671875" style="33"/>
    <col min="20" max="20" width="11.109375" style="33" bestFit="1" customWidth="1"/>
    <col min="21" max="16384" width="8.88671875" style="33"/>
  </cols>
  <sheetData>
    <row r="1" spans="2:20" ht="26.4" customHeight="1" thickBot="1" x14ac:dyDescent="0.45">
      <c r="B1" s="44" t="s">
        <v>57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3"/>
    </row>
    <row r="2" spans="2:20" s="34" customFormat="1" ht="28.2" thickBot="1" x14ac:dyDescent="0.3">
      <c r="B2" s="41" t="s">
        <v>0</v>
      </c>
      <c r="C2" s="47" t="s">
        <v>2</v>
      </c>
      <c r="D2" s="47" t="s">
        <v>3</v>
      </c>
      <c r="E2" s="47" t="s">
        <v>4</v>
      </c>
      <c r="F2" s="47" t="s">
        <v>5</v>
      </c>
      <c r="G2" s="47" t="s">
        <v>6</v>
      </c>
      <c r="H2" s="47" t="s">
        <v>7</v>
      </c>
      <c r="I2" s="47" t="s">
        <v>8</v>
      </c>
      <c r="J2" s="47" t="s">
        <v>9</v>
      </c>
      <c r="K2" s="47" t="s">
        <v>10</v>
      </c>
      <c r="L2" s="47" t="s">
        <v>11</v>
      </c>
      <c r="M2" s="47" t="s">
        <v>12</v>
      </c>
      <c r="N2" s="47" t="s">
        <v>13</v>
      </c>
      <c r="O2" s="47" t="s">
        <v>14</v>
      </c>
      <c r="P2" s="47" t="s">
        <v>15</v>
      </c>
      <c r="Q2" s="47" t="s">
        <v>16</v>
      </c>
      <c r="R2" s="47" t="s">
        <v>17</v>
      </c>
      <c r="S2" s="20"/>
      <c r="T2" s="20"/>
    </row>
    <row r="3" spans="2:20" ht="14.4" x14ac:dyDescent="0.25">
      <c r="B3" s="27" t="s">
        <v>1</v>
      </c>
      <c r="C3" s="48" t="s">
        <v>18</v>
      </c>
      <c r="D3" s="16" t="s">
        <v>19</v>
      </c>
      <c r="E3" s="16" t="s">
        <v>20</v>
      </c>
      <c r="F3" s="19" t="s">
        <v>21</v>
      </c>
      <c r="G3" s="16" t="s">
        <v>22</v>
      </c>
      <c r="H3" s="16" t="s">
        <v>23</v>
      </c>
      <c r="I3" s="16" t="s">
        <v>24</v>
      </c>
      <c r="J3" s="16" t="s">
        <v>25</v>
      </c>
      <c r="K3" s="16" t="s">
        <v>26</v>
      </c>
      <c r="L3" s="16" t="s">
        <v>27</v>
      </c>
      <c r="M3" s="16" t="s">
        <v>28</v>
      </c>
      <c r="N3" s="16" t="s">
        <v>29</v>
      </c>
      <c r="O3" s="16" t="s">
        <v>30</v>
      </c>
      <c r="P3" s="19" t="s">
        <v>31</v>
      </c>
      <c r="Q3" s="16" t="s">
        <v>32</v>
      </c>
      <c r="R3" s="49" t="s">
        <v>33</v>
      </c>
      <c r="S3" s="11"/>
    </row>
    <row r="4" spans="2:20" x14ac:dyDescent="0.25">
      <c r="B4" s="28" t="s">
        <v>43</v>
      </c>
      <c r="C4" s="50">
        <v>6.4601444343962733</v>
      </c>
      <c r="D4" s="12">
        <v>0.91993022558301774</v>
      </c>
      <c r="E4" s="12">
        <v>3.0021215592578789</v>
      </c>
      <c r="F4" s="12">
        <v>0.95810907974736981</v>
      </c>
      <c r="G4" s="12">
        <v>0.87256007781033063</v>
      </c>
      <c r="H4" s="12">
        <v>0.72394098213332225</v>
      </c>
      <c r="I4" s="12">
        <v>0.9407491435818468</v>
      </c>
      <c r="J4" s="21">
        <v>4.2979650605380426</v>
      </c>
      <c r="K4" s="12">
        <v>5.7068252041588252</v>
      </c>
      <c r="L4" s="12">
        <v>3.4260856793471617</v>
      </c>
      <c r="M4" s="12">
        <v>4.0889015958116826</v>
      </c>
      <c r="N4" s="12">
        <v>2.3188540242549509</v>
      </c>
      <c r="O4" s="12">
        <v>1.3366526233945473</v>
      </c>
      <c r="P4" s="12">
        <v>1.0980390087805652</v>
      </c>
      <c r="Q4" s="12">
        <v>7.3832311482693802</v>
      </c>
      <c r="R4" s="13">
        <v>1.0196717540189948</v>
      </c>
      <c r="S4" s="11"/>
      <c r="T4" s="11"/>
    </row>
    <row r="5" spans="2:20" x14ac:dyDescent="0.25">
      <c r="B5" s="29" t="s">
        <v>44</v>
      </c>
      <c r="C5" s="50">
        <v>6.4882613345838926</v>
      </c>
      <c r="D5" s="12">
        <v>0.94291596958578883</v>
      </c>
      <c r="E5" s="12">
        <v>3.1293579509170497</v>
      </c>
      <c r="F5" s="12">
        <v>0.91002851299525878</v>
      </c>
      <c r="G5" s="12">
        <v>0.85761718018110622</v>
      </c>
      <c r="H5" s="12">
        <v>0.59467252234628909</v>
      </c>
      <c r="I5" s="12">
        <v>0.9354772174008098</v>
      </c>
      <c r="J5" s="12">
        <v>4.4436493524116205</v>
      </c>
      <c r="K5" s="12">
        <v>5.6808529530873022</v>
      </c>
      <c r="L5" s="12">
        <v>3.6913650124300434</v>
      </c>
      <c r="M5" s="12">
        <v>4.1340090475344455</v>
      </c>
      <c r="N5" s="12">
        <v>2.458838617622352</v>
      </c>
      <c r="O5" s="12">
        <v>1.1625557198039458</v>
      </c>
      <c r="P5" s="12">
        <v>1.1431600177673862</v>
      </c>
      <c r="Q5" s="12">
        <v>7.1603583644054227</v>
      </c>
      <c r="R5" s="13">
        <v>0.95809690359059607</v>
      </c>
      <c r="S5" s="11"/>
      <c r="T5" s="11"/>
    </row>
    <row r="6" spans="2:20" x14ac:dyDescent="0.25">
      <c r="B6" s="30" t="s">
        <v>45</v>
      </c>
      <c r="C6" s="50">
        <v>6.4742871278907588</v>
      </c>
      <c r="D6" s="12">
        <v>0.9081919422769873</v>
      </c>
      <c r="E6" s="12">
        <v>3.0030560709344276</v>
      </c>
      <c r="F6" s="12">
        <v>0.89023054765277476</v>
      </c>
      <c r="G6" s="12">
        <v>0.74732107172459528</v>
      </c>
      <c r="H6" s="12">
        <v>0.62834952250476683</v>
      </c>
      <c r="I6" s="12">
        <v>1.0463151279920224</v>
      </c>
      <c r="J6" s="22">
        <v>4.3442369187887033</v>
      </c>
      <c r="K6" s="12">
        <v>5.6695168227721169</v>
      </c>
      <c r="L6" s="12">
        <v>3.4915058703086133</v>
      </c>
      <c r="M6" s="12">
        <v>4.0080621835959045</v>
      </c>
      <c r="N6" s="12">
        <v>2.6132851606966683</v>
      </c>
      <c r="O6" s="12">
        <v>0.85814867208120971</v>
      </c>
      <c r="P6" s="12">
        <v>1.079493142602109</v>
      </c>
      <c r="Q6" s="12">
        <v>7.4643290270358893</v>
      </c>
      <c r="R6" s="13">
        <v>0.93067252234628906</v>
      </c>
      <c r="S6" s="11"/>
      <c r="T6" s="11"/>
    </row>
    <row r="7" spans="2:20" x14ac:dyDescent="0.25">
      <c r="B7" s="29" t="s">
        <v>46</v>
      </c>
      <c r="C7" s="51">
        <v>6.4843056411616056</v>
      </c>
      <c r="D7" s="21">
        <v>1.0159157976142785</v>
      </c>
      <c r="E7" s="21">
        <v>3.1796710618649184</v>
      </c>
      <c r="F7" s="21">
        <v>0.83361373942592265</v>
      </c>
      <c r="G7" s="21">
        <v>0.78870969863712326</v>
      </c>
      <c r="H7" s="21">
        <v>0.57602316734382797</v>
      </c>
      <c r="I7" s="21">
        <v>0.88141227487345819</v>
      </c>
      <c r="J7" s="21">
        <v>4.0835001974688367</v>
      </c>
      <c r="K7" s="21">
        <v>6.0722282120598274</v>
      </c>
      <c r="L7" s="21">
        <v>3.4956748475632247</v>
      </c>
      <c r="M7" s="21">
        <v>3.7211352402666513</v>
      </c>
      <c r="N7" s="21">
        <v>2.4333085375231089</v>
      </c>
      <c r="O7" s="21">
        <v>1.2964680324829145</v>
      </c>
      <c r="P7" s="21">
        <v>0.84773527471497978</v>
      </c>
      <c r="Q7" s="21">
        <v>7.2667764135437976</v>
      </c>
      <c r="R7" s="52">
        <v>1.1111751733075617</v>
      </c>
      <c r="S7" s="11"/>
      <c r="T7" s="11"/>
    </row>
    <row r="8" spans="2:20" x14ac:dyDescent="0.25">
      <c r="B8" s="29" t="s">
        <v>47</v>
      </c>
      <c r="C8" s="50">
        <v>6.4378910032913286</v>
      </c>
      <c r="D8" s="12">
        <v>1.0473806520437456</v>
      </c>
      <c r="E8" s="12">
        <v>2.9408994778736242</v>
      </c>
      <c r="F8" s="12">
        <v>0.90693985408270839</v>
      </c>
      <c r="G8" s="12">
        <v>0.94534223593924815</v>
      </c>
      <c r="H8" s="12">
        <v>0.62517269559497657</v>
      </c>
      <c r="I8" s="12">
        <v>1.0463151279920224</v>
      </c>
      <c r="J8" s="12">
        <v>4.197921157060942</v>
      </c>
      <c r="K8" s="12">
        <v>6.0223661924649772</v>
      </c>
      <c r="L8" s="12">
        <v>3.7380813506155963</v>
      </c>
      <c r="M8" s="12">
        <v>3.5105213902976113</v>
      </c>
      <c r="N8" s="12">
        <v>2.5786505580478267</v>
      </c>
      <c r="O8" s="12">
        <v>1.7875137076242684</v>
      </c>
      <c r="P8" s="12">
        <v>0.83629126588663738</v>
      </c>
      <c r="Q8" s="12">
        <v>7.2052704801228709</v>
      </c>
      <c r="R8" s="13">
        <v>1.029620990525232</v>
      </c>
      <c r="S8" s="11"/>
      <c r="T8" s="11"/>
    </row>
    <row r="9" spans="2:20" x14ac:dyDescent="0.25">
      <c r="B9" s="29" t="s">
        <v>48</v>
      </c>
      <c r="C9" s="53">
        <v>6.2980198407855683</v>
      </c>
      <c r="D9" s="22">
        <v>0.87368509698584806</v>
      </c>
      <c r="E9" s="22">
        <v>2.9932492723626742</v>
      </c>
      <c r="F9" s="22">
        <v>0.88043021506656494</v>
      </c>
      <c r="G9" s="22">
        <v>0.92003767620348653</v>
      </c>
      <c r="H9" s="22">
        <v>0.75311242357958552</v>
      </c>
      <c r="I9" s="22">
        <v>1.0318035829039947</v>
      </c>
      <c r="J9" s="22">
        <v>4.2138540640985269</v>
      </c>
      <c r="K9" s="22">
        <v>6.0570279786178443</v>
      </c>
      <c r="L9" s="22">
        <v>3.2493148337219648</v>
      </c>
      <c r="M9" s="22">
        <v>3.7769238178916837</v>
      </c>
      <c r="N9" s="22">
        <v>2.6855869930629175</v>
      </c>
      <c r="O9" s="22">
        <v>0.9087562077019119</v>
      </c>
      <c r="P9" s="22">
        <v>0.76517848744965034</v>
      </c>
      <c r="Q9" s="22">
        <v>6.9923891688308117</v>
      </c>
      <c r="R9" s="54">
        <v>1.0314962932440432</v>
      </c>
      <c r="S9" s="11"/>
    </row>
    <row r="10" spans="2:20" x14ac:dyDescent="0.25">
      <c r="B10" s="28" t="s">
        <v>49</v>
      </c>
      <c r="C10" s="50">
        <v>6.4849764606166147</v>
      </c>
      <c r="D10" s="12">
        <v>3.2563220735848355</v>
      </c>
      <c r="E10" s="12">
        <v>3.6267274908777249</v>
      </c>
      <c r="F10" s="12">
        <v>1.8434073735529202</v>
      </c>
      <c r="G10" s="12">
        <v>1.298810495262616</v>
      </c>
      <c r="H10" s="12">
        <v>6.8349522504767529E-2</v>
      </c>
      <c r="I10" s="12">
        <v>2.8689499084502796</v>
      </c>
      <c r="J10" s="12">
        <v>4.760679380752765</v>
      </c>
      <c r="K10" s="12">
        <v>5.9970762735947405</v>
      </c>
      <c r="L10" s="12">
        <v>3.8203982097439702</v>
      </c>
      <c r="M10" s="12">
        <v>3.5937571944275009</v>
      </c>
      <c r="N10" s="12">
        <v>2.9932492723626742</v>
      </c>
      <c r="O10" s="12">
        <v>2.276540130919432</v>
      </c>
      <c r="P10" s="12">
        <v>0.8200680045017813</v>
      </c>
      <c r="Q10" s="12">
        <v>5.8575138739350807</v>
      </c>
      <c r="R10" s="13">
        <v>3.4414188047588463</v>
      </c>
      <c r="S10" s="11"/>
      <c r="T10" s="11"/>
    </row>
    <row r="11" spans="2:20" x14ac:dyDescent="0.25">
      <c r="B11" s="29" t="s">
        <v>50</v>
      </c>
      <c r="C11" s="50">
        <v>6.6167021452053856</v>
      </c>
      <c r="D11" s="12">
        <v>3.2848369191567666</v>
      </c>
      <c r="E11" s="12">
        <v>3.7998946494398034</v>
      </c>
      <c r="F11" s="12">
        <v>1.8351478930491953</v>
      </c>
      <c r="G11" s="12">
        <v>1.1206154480554209</v>
      </c>
      <c r="H11" s="12">
        <v>0.14336147882833361</v>
      </c>
      <c r="I11" s="12">
        <v>3.1114307232573282</v>
      </c>
      <c r="J11" s="12">
        <v>4.9383969962727701</v>
      </c>
      <c r="K11" s="12">
        <v>6.0589053179623651</v>
      </c>
      <c r="L11" s="12">
        <v>3.8405495249652013</v>
      </c>
      <c r="M11" s="12">
        <v>3.5014300709982051</v>
      </c>
      <c r="N11" s="12">
        <v>3.0485309792607378</v>
      </c>
      <c r="O11" s="12">
        <v>2.6420029726948715</v>
      </c>
      <c r="P11" s="12">
        <v>0.83616171801811046</v>
      </c>
      <c r="Q11" s="12">
        <v>5.9054434477107218</v>
      </c>
      <c r="R11" s="13">
        <v>3.867324531285333</v>
      </c>
      <c r="S11" s="11"/>
      <c r="T11" s="11"/>
    </row>
    <row r="12" spans="2:20" x14ac:dyDescent="0.25">
      <c r="B12" s="30" t="s">
        <v>51</v>
      </c>
      <c r="C12" s="53">
        <v>6.4171326093399239</v>
      </c>
      <c r="D12" s="22">
        <v>3.5944582065593997</v>
      </c>
      <c r="E12" s="22">
        <v>3.6422434876764167</v>
      </c>
      <c r="F12" s="22">
        <v>1.9700737355292675</v>
      </c>
      <c r="G12" s="22">
        <v>1.2187159655959232</v>
      </c>
      <c r="H12" s="22">
        <v>0.2523259926353465</v>
      </c>
      <c r="I12" s="22">
        <v>3.1270326546438718</v>
      </c>
      <c r="J12" s="12">
        <v>4.8281989903011375</v>
      </c>
      <c r="K12" s="22">
        <v>6.3679106285528997</v>
      </c>
      <c r="L12" s="22">
        <v>3.5412453814894973</v>
      </c>
      <c r="M12" s="22">
        <v>3.767141199578949</v>
      </c>
      <c r="N12" s="22">
        <v>2.8597658559604766</v>
      </c>
      <c r="O12" s="22">
        <v>2.7044497368284359</v>
      </c>
      <c r="P12" s="22">
        <v>0.80341487012853707</v>
      </c>
      <c r="Q12" s="22">
        <v>5.9560881997728385</v>
      </c>
      <c r="R12" s="54">
        <v>3.6801308068505012</v>
      </c>
      <c r="S12" s="11"/>
      <c r="T12" s="11"/>
    </row>
    <row r="13" spans="2:20" x14ac:dyDescent="0.25">
      <c r="B13" s="29" t="s">
        <v>52</v>
      </c>
      <c r="C13" s="51">
        <v>6.4430319158135179</v>
      </c>
      <c r="D13" s="21">
        <v>0.82951825637677135</v>
      </c>
      <c r="E13" s="21">
        <v>3.2507838403019056</v>
      </c>
      <c r="F13" s="21">
        <v>0.86755269568673443</v>
      </c>
      <c r="G13" s="21">
        <v>0.80127369232421886</v>
      </c>
      <c r="H13" s="21">
        <v>0.6838659965319942</v>
      </c>
      <c r="I13" s="21">
        <v>0.21386347797488758</v>
      </c>
      <c r="J13" s="12">
        <v>4.6751681355519343</v>
      </c>
      <c r="K13" s="21">
        <v>5.6790020626034332</v>
      </c>
      <c r="L13" s="21">
        <v>3.9284617588792243</v>
      </c>
      <c r="M13" s="21">
        <v>4.84773840302383</v>
      </c>
      <c r="N13" s="21">
        <v>2.3769692972596816</v>
      </c>
      <c r="O13" s="21">
        <v>1.4250945939398301</v>
      </c>
      <c r="P13" s="21">
        <v>0.95122244173763093</v>
      </c>
      <c r="Q13" s="21">
        <v>8.8624912280929262</v>
      </c>
      <c r="R13" s="52">
        <v>1.1993365749077853</v>
      </c>
      <c r="S13" s="11"/>
      <c r="T13" s="11"/>
    </row>
    <row r="14" spans="2:20" x14ac:dyDescent="0.25">
      <c r="B14" s="29" t="s">
        <v>53</v>
      </c>
      <c r="C14" s="50">
        <v>6.4884471566200475</v>
      </c>
      <c r="D14" s="12">
        <v>0.83099974816473898</v>
      </c>
      <c r="E14" s="12">
        <v>3.2840729797480441</v>
      </c>
      <c r="F14" s="12">
        <v>0.89190654489099419</v>
      </c>
      <c r="G14" s="12">
        <v>0.70243617437885586</v>
      </c>
      <c r="H14" s="12">
        <v>0.72283973438676163</v>
      </c>
      <c r="I14" s="12">
        <v>0.1224144650321195</v>
      </c>
      <c r="J14" s="12">
        <v>4.9816469817572093</v>
      </c>
      <c r="K14" s="12">
        <v>5.625566925236428</v>
      </c>
      <c r="L14" s="12">
        <v>3.7242224076104886</v>
      </c>
      <c r="M14" s="12">
        <v>4.8176304712629756</v>
      </c>
      <c r="N14" s="12">
        <v>2.5416087025162177</v>
      </c>
      <c r="O14" s="12">
        <v>1.1342735995029327</v>
      </c>
      <c r="P14" s="12">
        <v>0.9407491435818468</v>
      </c>
      <c r="Q14" s="12">
        <v>8.8473947960487038</v>
      </c>
      <c r="R14" s="13">
        <v>1.0208555758234961</v>
      </c>
      <c r="S14" s="11"/>
      <c r="T14" s="11"/>
    </row>
    <row r="15" spans="2:20" ht="14.4" thickBot="1" x14ac:dyDescent="0.3">
      <c r="B15" s="31" t="s">
        <v>54</v>
      </c>
      <c r="C15" s="55">
        <v>6.6617300699351922</v>
      </c>
      <c r="D15" s="15">
        <v>0.75888897231369612</v>
      </c>
      <c r="E15" s="15">
        <v>3.3832203628106781</v>
      </c>
      <c r="F15" s="15">
        <v>0.82092735017731544</v>
      </c>
      <c r="G15" s="15">
        <v>0.82473450638768631</v>
      </c>
      <c r="H15" s="15">
        <v>0.69961122086881544</v>
      </c>
      <c r="I15" s="15">
        <v>0.2523259926353465</v>
      </c>
      <c r="J15" s="15">
        <v>4.9606485577934016</v>
      </c>
      <c r="K15" s="15">
        <v>5.6880436487318509</v>
      </c>
      <c r="L15" s="15">
        <v>3.8256186473394851</v>
      </c>
      <c r="M15" s="15">
        <v>5.0006258491530824</v>
      </c>
      <c r="N15" s="15">
        <v>2.3849761652140926</v>
      </c>
      <c r="O15" s="15">
        <v>1.2285068568119455</v>
      </c>
      <c r="P15" s="15">
        <v>0.9141493280104469</v>
      </c>
      <c r="Q15" s="15">
        <v>8.9250198691727025</v>
      </c>
      <c r="R15" s="14">
        <v>1.1951095375378555</v>
      </c>
      <c r="S15" s="11"/>
    </row>
    <row r="16" spans="2:20" x14ac:dyDescent="0.25">
      <c r="B16" s="17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</row>
    <row r="17" spans="1:20" ht="14.4" thickBot="1" x14ac:dyDescent="0.3">
      <c r="S17" s="11"/>
      <c r="T17" s="11"/>
    </row>
    <row r="18" spans="1:20" ht="18" thickBot="1" x14ac:dyDescent="0.35">
      <c r="B18" s="18" t="s">
        <v>55</v>
      </c>
      <c r="C18" s="56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8"/>
      <c r="S18" s="11"/>
      <c r="T18" s="11"/>
    </row>
    <row r="19" spans="1:20" ht="15" thickBot="1" x14ac:dyDescent="0.3">
      <c r="B19" s="5" t="s">
        <v>1</v>
      </c>
      <c r="C19" s="45" t="s">
        <v>34</v>
      </c>
      <c r="D19" s="45" t="s">
        <v>35</v>
      </c>
      <c r="E19" s="46" t="s">
        <v>20</v>
      </c>
      <c r="F19" s="46" t="s">
        <v>21</v>
      </c>
      <c r="G19" s="46" t="s">
        <v>22</v>
      </c>
      <c r="H19" s="46" t="s">
        <v>23</v>
      </c>
      <c r="I19" s="46" t="s">
        <v>24</v>
      </c>
      <c r="J19" s="46" t="s">
        <v>25</v>
      </c>
      <c r="K19" s="46" t="s">
        <v>26</v>
      </c>
      <c r="L19" s="46" t="s">
        <v>27</v>
      </c>
      <c r="M19" s="46" t="s">
        <v>28</v>
      </c>
      <c r="N19" s="46" t="s">
        <v>29</v>
      </c>
      <c r="O19" s="46" t="s">
        <v>30</v>
      </c>
      <c r="P19" s="46" t="s">
        <v>31</v>
      </c>
      <c r="Q19" s="46" t="s">
        <v>32</v>
      </c>
      <c r="R19" s="46" t="s">
        <v>33</v>
      </c>
      <c r="S19" s="11"/>
      <c r="T19" s="11"/>
    </row>
    <row r="20" spans="1:20" x14ac:dyDescent="0.25">
      <c r="B20" s="23" t="s">
        <v>42</v>
      </c>
      <c r="C20" s="9">
        <f>AVERAGE(C4:C6)</f>
        <v>6.474230965623641</v>
      </c>
      <c r="D20" s="1">
        <f>AVERAGE(D4:D6)</f>
        <v>0.9236793791485981</v>
      </c>
      <c r="E20" s="1">
        <f t="shared" ref="E20:R20" si="0">AVERAGE(E4:E6)</f>
        <v>3.0448451937031185</v>
      </c>
      <c r="F20" s="1">
        <f>AVERAGE(F4:F6)</f>
        <v>0.91945604679846793</v>
      </c>
      <c r="G20" s="1">
        <f t="shared" si="0"/>
        <v>0.82583277657201071</v>
      </c>
      <c r="H20" s="1">
        <f t="shared" si="0"/>
        <v>0.64898767566145943</v>
      </c>
      <c r="I20" s="1">
        <f t="shared" si="0"/>
        <v>0.97418049632489312</v>
      </c>
      <c r="J20" s="1">
        <f>AVERAGE(J4:J6)</f>
        <v>4.3619504439127885</v>
      </c>
      <c r="K20" s="1">
        <f t="shared" si="0"/>
        <v>5.6857316600060814</v>
      </c>
      <c r="L20" s="1">
        <f t="shared" si="0"/>
        <v>3.5363188540286061</v>
      </c>
      <c r="M20" s="1">
        <f t="shared" si="0"/>
        <v>4.0769909423140112</v>
      </c>
      <c r="N20" s="1">
        <f t="shared" si="0"/>
        <v>2.4636592675246569</v>
      </c>
      <c r="O20" s="1">
        <f t="shared" si="0"/>
        <v>1.1191190050932343</v>
      </c>
      <c r="P20" s="1">
        <f t="shared" si="0"/>
        <v>1.1068973897166867</v>
      </c>
      <c r="Q20" s="1">
        <f t="shared" si="0"/>
        <v>7.3359728465702316</v>
      </c>
      <c r="R20" s="2">
        <f t="shared" si="0"/>
        <v>0.96948039331862679</v>
      </c>
      <c r="S20" s="11"/>
      <c r="T20" s="11"/>
    </row>
    <row r="21" spans="1:20" ht="14.4" thickBot="1" x14ac:dyDescent="0.3">
      <c r="B21" s="24" t="s">
        <v>36</v>
      </c>
      <c r="C21" s="9">
        <f>AVERAGE(C7:C9)</f>
        <v>6.4067388284128342</v>
      </c>
      <c r="D21" s="1">
        <f>AVERAGE(D7:D9)</f>
        <v>0.9789938488812906</v>
      </c>
      <c r="E21" s="1">
        <f t="shared" ref="E21:R21" si="1">AVERAGE(E7:E9)</f>
        <v>3.0379399373670721</v>
      </c>
      <c r="F21" s="1">
        <f t="shared" si="1"/>
        <v>0.87366126952506529</v>
      </c>
      <c r="G21" s="1">
        <f t="shared" si="1"/>
        <v>0.8846965369266192</v>
      </c>
      <c r="H21" s="1">
        <f t="shared" si="1"/>
        <v>0.65143609550613002</v>
      </c>
      <c r="I21" s="1">
        <f t="shared" si="1"/>
        <v>0.98651032858982501</v>
      </c>
      <c r="J21" s="1">
        <f>AVERAGE(J7:J9)</f>
        <v>4.1650918062094355</v>
      </c>
      <c r="K21" s="1">
        <f t="shared" si="1"/>
        <v>6.0505407943808835</v>
      </c>
      <c r="L21" s="1">
        <f t="shared" si="1"/>
        <v>3.4943570106335948</v>
      </c>
      <c r="M21" s="1">
        <f t="shared" si="1"/>
        <v>3.6695268161519823</v>
      </c>
      <c r="N21" s="1">
        <f t="shared" si="1"/>
        <v>2.5658486962112845</v>
      </c>
      <c r="O21" s="1">
        <f t="shared" si="1"/>
        <v>1.3309126492696983</v>
      </c>
      <c r="P21" s="1">
        <f t="shared" si="1"/>
        <v>0.81640167601708902</v>
      </c>
      <c r="Q21" s="1">
        <f t="shared" si="1"/>
        <v>7.1548120208324937</v>
      </c>
      <c r="R21" s="2">
        <f t="shared" si="1"/>
        <v>1.0574308190256121</v>
      </c>
      <c r="S21" s="11"/>
      <c r="T21" s="11"/>
    </row>
    <row r="22" spans="1:20" x14ac:dyDescent="0.25">
      <c r="B22" s="25" t="s">
        <v>37</v>
      </c>
      <c r="C22" s="9">
        <f>AVERAGE(C10:C12)</f>
        <v>6.506270405053975</v>
      </c>
      <c r="D22" s="1">
        <f t="shared" ref="D22:R22" si="2">AVERAGE(D10:D12)</f>
        <v>3.3785390664336674</v>
      </c>
      <c r="E22" s="1">
        <f t="shared" si="2"/>
        <v>3.689621875997982</v>
      </c>
      <c r="F22" s="1">
        <f>AVERAGE(F10:F12)</f>
        <v>1.8828763340437942</v>
      </c>
      <c r="G22" s="1">
        <f t="shared" si="2"/>
        <v>1.2127139696379867</v>
      </c>
      <c r="H22" s="1">
        <f t="shared" si="2"/>
        <v>0.15467899798948256</v>
      </c>
      <c r="I22" s="1">
        <f t="shared" si="2"/>
        <v>3.0358044287838264</v>
      </c>
      <c r="J22" s="1">
        <f t="shared" si="2"/>
        <v>4.8424251224422239</v>
      </c>
      <c r="K22" s="1">
        <f t="shared" si="2"/>
        <v>6.1412974067033348</v>
      </c>
      <c r="L22" s="1">
        <f t="shared" si="2"/>
        <v>3.7340643720662232</v>
      </c>
      <c r="M22" s="1">
        <f t="shared" si="2"/>
        <v>3.6207761550015518</v>
      </c>
      <c r="N22" s="1">
        <f t="shared" si="2"/>
        <v>2.9671820358612959</v>
      </c>
      <c r="O22" s="1">
        <f t="shared" si="2"/>
        <v>2.5409976134809131</v>
      </c>
      <c r="P22" s="1">
        <f t="shared" si="2"/>
        <v>0.81988153088280968</v>
      </c>
      <c r="Q22" s="1">
        <f t="shared" si="2"/>
        <v>5.9063485071395476</v>
      </c>
      <c r="R22" s="2">
        <f t="shared" si="2"/>
        <v>3.6629580476315602</v>
      </c>
      <c r="S22" s="11"/>
      <c r="T22" s="11"/>
    </row>
    <row r="23" spans="1:20" ht="14.4" thickBot="1" x14ac:dyDescent="0.3">
      <c r="B23" s="24" t="s">
        <v>38</v>
      </c>
      <c r="C23" s="10">
        <f>AVERAGE(C13:C15)</f>
        <v>6.5310697141229186</v>
      </c>
      <c r="D23" s="3">
        <f t="shared" ref="D23:R23" si="3">AVERAGE(D13:D15)</f>
        <v>0.80646899228506885</v>
      </c>
      <c r="E23" s="3">
        <f t="shared" si="3"/>
        <v>3.3060257276202094</v>
      </c>
      <c r="F23" s="3">
        <f t="shared" si="3"/>
        <v>0.86012886358501461</v>
      </c>
      <c r="G23" s="3">
        <f t="shared" si="3"/>
        <v>0.77614812436358704</v>
      </c>
      <c r="H23" s="3">
        <f t="shared" si="3"/>
        <v>0.70210565059585706</v>
      </c>
      <c r="I23" s="3">
        <f t="shared" si="3"/>
        <v>0.19620131188078452</v>
      </c>
      <c r="J23" s="3">
        <f t="shared" si="3"/>
        <v>4.8724878917008487</v>
      </c>
      <c r="K23" s="3">
        <f t="shared" si="3"/>
        <v>5.6642042121905716</v>
      </c>
      <c r="L23" s="3">
        <f t="shared" si="3"/>
        <v>3.8261009379430662</v>
      </c>
      <c r="M23" s="3">
        <f t="shared" si="3"/>
        <v>4.888664907813296</v>
      </c>
      <c r="N23" s="3">
        <f t="shared" si="3"/>
        <v>2.4345180549966638</v>
      </c>
      <c r="O23" s="3">
        <f t="shared" si="3"/>
        <v>1.2626250167515696</v>
      </c>
      <c r="P23" s="3">
        <f t="shared" si="3"/>
        <v>0.93537363777664151</v>
      </c>
      <c r="Q23" s="3">
        <f t="shared" si="3"/>
        <v>8.8783019644381103</v>
      </c>
      <c r="R23" s="4">
        <f t="shared" si="3"/>
        <v>1.1384338960897125</v>
      </c>
      <c r="S23" s="11"/>
      <c r="T23" s="11"/>
    </row>
    <row r="24" spans="1:20" ht="14.4" thickBot="1" x14ac:dyDescent="0.3">
      <c r="A24" s="26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1"/>
      <c r="T24" s="11"/>
    </row>
    <row r="25" spans="1:20" ht="35.4" thickBot="1" x14ac:dyDescent="0.35">
      <c r="B25" s="32" t="s">
        <v>56</v>
      </c>
      <c r="C25" s="6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7"/>
      <c r="S25" s="11"/>
      <c r="T25" s="11"/>
    </row>
    <row r="26" spans="1:20" ht="15" thickBot="1" x14ac:dyDescent="0.3">
      <c r="B26" s="5" t="s">
        <v>1</v>
      </c>
      <c r="C26" s="46" t="s">
        <v>34</v>
      </c>
      <c r="D26" s="45" t="s">
        <v>35</v>
      </c>
      <c r="E26" s="46" t="s">
        <v>20</v>
      </c>
      <c r="F26" s="46" t="s">
        <v>21</v>
      </c>
      <c r="G26" s="45" t="s">
        <v>22</v>
      </c>
      <c r="H26" s="45" t="s">
        <v>23</v>
      </c>
      <c r="I26" s="45" t="s">
        <v>24</v>
      </c>
      <c r="J26" s="45" t="s">
        <v>25</v>
      </c>
      <c r="K26" s="46" t="s">
        <v>26</v>
      </c>
      <c r="L26" s="46" t="s">
        <v>27</v>
      </c>
      <c r="M26" s="46" t="s">
        <v>28</v>
      </c>
      <c r="N26" s="45" t="s">
        <v>29</v>
      </c>
      <c r="O26" s="45" t="s">
        <v>30</v>
      </c>
      <c r="P26" s="46" t="s">
        <v>31</v>
      </c>
      <c r="Q26" s="46" t="s">
        <v>32</v>
      </c>
      <c r="R26" s="45" t="s">
        <v>33</v>
      </c>
      <c r="S26" s="11"/>
      <c r="T26" s="11"/>
    </row>
    <row r="27" spans="1:20" s="35" customFormat="1" x14ac:dyDescent="0.25">
      <c r="B27" s="36" t="s">
        <v>39</v>
      </c>
      <c r="C27" s="59">
        <f>_xlfn.STDEV.P(C4:C6)</f>
        <v>1.1478745131483182E-2</v>
      </c>
      <c r="D27" s="37">
        <f t="shared" ref="D27:R27" si="4">_xlfn.STDEV.P(D4:D6)</f>
        <v>1.4421780576136124E-2</v>
      </c>
      <c r="E27" s="37">
        <f t="shared" si="4"/>
        <v>5.976076152428688E-2</v>
      </c>
      <c r="F27" s="37">
        <f t="shared" si="4"/>
        <v>2.8501842923306191E-2</v>
      </c>
      <c r="G27" s="37">
        <f t="shared" si="4"/>
        <v>5.5850326146019515E-2</v>
      </c>
      <c r="H27" s="37">
        <f t="shared" si="4"/>
        <v>5.4754200436844883E-2</v>
      </c>
      <c r="I27" s="37">
        <f t="shared" si="4"/>
        <v>5.1052274619445358E-2</v>
      </c>
      <c r="J27" s="37">
        <f>_xlfn.STDEV.P(J4:J6)</f>
        <v>6.0779958066880704E-2</v>
      </c>
      <c r="K27" s="37">
        <f t="shared" si="4"/>
        <v>1.5616874768948479E-2</v>
      </c>
      <c r="L27" s="37">
        <f t="shared" si="4"/>
        <v>0.11284039989483935</v>
      </c>
      <c r="M27" s="37">
        <f t="shared" si="4"/>
        <v>5.2102788690846745E-2</v>
      </c>
      <c r="N27" s="37">
        <f t="shared" si="4"/>
        <v>0.12024933132371463</v>
      </c>
      <c r="O27" s="37">
        <f t="shared" si="4"/>
        <v>0.19774827263344039</v>
      </c>
      <c r="P27" s="37">
        <f t="shared" si="4"/>
        <v>2.6736004849077309E-2</v>
      </c>
      <c r="Q27" s="37">
        <f t="shared" si="4"/>
        <v>0.12851602038816565</v>
      </c>
      <c r="R27" s="60">
        <f t="shared" si="4"/>
        <v>3.7214725475937793E-2</v>
      </c>
      <c r="S27" s="38"/>
      <c r="T27" s="38"/>
    </row>
    <row r="28" spans="1:20" s="35" customFormat="1" ht="14.4" thickBot="1" x14ac:dyDescent="0.3">
      <c r="B28" s="39" t="s">
        <v>36</v>
      </c>
      <c r="C28" s="59">
        <f>_xlfn.STDEV.P(C7:C9)</f>
        <v>7.9176778393585515E-2</v>
      </c>
      <c r="D28" s="37">
        <f t="shared" ref="D28:R28" si="5">_xlfn.STDEV.P(D7:D9)</f>
        <v>7.5564361906032648E-2</v>
      </c>
      <c r="E28" s="37">
        <f t="shared" si="5"/>
        <v>0.10247246454317836</v>
      </c>
      <c r="F28" s="37">
        <f t="shared" si="5"/>
        <v>3.0315493733654442E-2</v>
      </c>
      <c r="G28" s="37">
        <f t="shared" si="5"/>
        <v>6.8654618827216476E-2</v>
      </c>
      <c r="H28" s="37">
        <f t="shared" si="5"/>
        <v>7.4643489556259865E-2</v>
      </c>
      <c r="I28" s="37">
        <f t="shared" si="5"/>
        <v>7.4551310770666415E-2</v>
      </c>
      <c r="J28" s="37">
        <f>_xlfn.STDEV.P(J7:J9)</f>
        <v>5.8059494453685245E-2</v>
      </c>
      <c r="K28" s="37">
        <f t="shared" si="5"/>
        <v>2.0866526927314586E-2</v>
      </c>
      <c r="L28" s="37">
        <f t="shared" si="5"/>
        <v>0.19954027083893441</v>
      </c>
      <c r="M28" s="37">
        <f t="shared" si="5"/>
        <v>0.11471743673537871</v>
      </c>
      <c r="N28" s="37">
        <f t="shared" si="5"/>
        <v>0.10338929838962775</v>
      </c>
      <c r="O28" s="37">
        <f t="shared" si="5"/>
        <v>0.35957707531361399</v>
      </c>
      <c r="P28" s="37">
        <f t="shared" si="5"/>
        <v>3.6520337893447281E-2</v>
      </c>
      <c r="Q28" s="37">
        <f t="shared" si="5"/>
        <v>0.11756312375560912</v>
      </c>
      <c r="R28" s="60">
        <f t="shared" si="5"/>
        <v>3.801070816633615E-2</v>
      </c>
      <c r="S28" s="38"/>
      <c r="T28" s="38"/>
    </row>
    <row r="29" spans="1:20" s="35" customFormat="1" x14ac:dyDescent="0.25">
      <c r="B29" s="40" t="s">
        <v>40</v>
      </c>
      <c r="C29" s="59">
        <f>_xlfn.STDEV.P(C10:C12)</f>
        <v>8.2853581550688879E-2</v>
      </c>
      <c r="D29" s="37">
        <f t="shared" ref="D29:R29" si="6">_xlfn.STDEV.P(D10:D12)</f>
        <v>0.15312104233573851</v>
      </c>
      <c r="E29" s="37">
        <f t="shared" si="6"/>
        <v>7.8231493918488507E-2</v>
      </c>
      <c r="F29" s="37">
        <f t="shared" si="6"/>
        <v>6.1750006067000762E-2</v>
      </c>
      <c r="G29" s="37">
        <f t="shared" si="6"/>
        <v>7.2871515600646697E-2</v>
      </c>
      <c r="H29" s="37">
        <f t="shared" si="6"/>
        <v>7.5533215962247033E-2</v>
      </c>
      <c r="I29" s="37">
        <f t="shared" si="6"/>
        <v>0.11815576804244786</v>
      </c>
      <c r="J29" s="37">
        <f t="shared" si="6"/>
        <v>7.3246955992727472E-2</v>
      </c>
      <c r="K29" s="37">
        <f t="shared" si="6"/>
        <v>0.16221564231937971</v>
      </c>
      <c r="L29" s="37">
        <f t="shared" si="6"/>
        <v>0.13659158398075363</v>
      </c>
      <c r="M29" s="37">
        <f t="shared" si="6"/>
        <v>0.11014571904463569</v>
      </c>
      <c r="N29" s="37">
        <f t="shared" si="6"/>
        <v>7.9236748872202736E-2</v>
      </c>
      <c r="O29" s="37">
        <f t="shared" si="6"/>
        <v>0.18872947067121471</v>
      </c>
      <c r="P29" s="37">
        <f t="shared" si="6"/>
        <v>1.336949490403791E-2</v>
      </c>
      <c r="Q29" s="37">
        <f t="shared" si="6"/>
        <v>4.0247888375411628E-2</v>
      </c>
      <c r="R29" s="60">
        <f t="shared" si="6"/>
        <v>0.17429878507208518</v>
      </c>
      <c r="S29" s="38"/>
      <c r="T29" s="38"/>
    </row>
    <row r="30" spans="1:20" s="35" customFormat="1" ht="14.4" thickBot="1" x14ac:dyDescent="0.3">
      <c r="B30" s="39" t="s">
        <v>41</v>
      </c>
      <c r="C30" s="61">
        <f>_xlfn.STDEV.P(C13:C15)</f>
        <v>9.4232805540749684E-2</v>
      </c>
      <c r="D30" s="62">
        <f t="shared" ref="D30:R30" si="7">_xlfn.STDEV.P(D13:D15)</f>
        <v>3.3649590684351791E-2</v>
      </c>
      <c r="E30" s="62">
        <f t="shared" si="7"/>
        <v>5.6251225040931552E-2</v>
      </c>
      <c r="F30" s="62">
        <f t="shared" si="7"/>
        <v>2.9448785859029616E-2</v>
      </c>
      <c r="G30" s="62">
        <f t="shared" si="7"/>
        <v>5.2994912504527432E-2</v>
      </c>
      <c r="H30" s="62">
        <f t="shared" si="7"/>
        <v>1.6008428932709061E-2</v>
      </c>
      <c r="I30" s="62">
        <f t="shared" si="7"/>
        <v>5.4486789435010494E-2</v>
      </c>
      <c r="J30" s="62">
        <f t="shared" si="7"/>
        <v>0.13978924154416927</v>
      </c>
      <c r="K30" s="62">
        <f t="shared" si="7"/>
        <v>2.7568913983107533E-2</v>
      </c>
      <c r="L30" s="62">
        <f t="shared" si="7"/>
        <v>8.3381063417054244E-2</v>
      </c>
      <c r="M30" s="62">
        <f t="shared" si="7"/>
        <v>8.0116836258044138E-2</v>
      </c>
      <c r="N30" s="62">
        <f t="shared" si="7"/>
        <v>7.579504193647417E-2</v>
      </c>
      <c r="O30" s="62">
        <f t="shared" si="7"/>
        <v>0.121153482078356</v>
      </c>
      <c r="P30" s="62">
        <f t="shared" si="7"/>
        <v>1.5605041650131895E-2</v>
      </c>
      <c r="Q30" s="62">
        <f t="shared" si="7"/>
        <v>3.3604538703467253E-2</v>
      </c>
      <c r="R30" s="63">
        <f t="shared" si="7"/>
        <v>8.3158334954873431E-2</v>
      </c>
    </row>
  </sheetData>
  <mergeCells count="1">
    <mergeCell ref="B1:R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qRT-PCR of SlTALE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表达量分析表</dc:title>
  <dc:subject/>
  <dc:creator>Unknown Creator</dc:creator>
  <cp:keywords/>
  <dc:description/>
  <cp:lastModifiedBy>MiRROR</cp:lastModifiedBy>
  <dcterms:created xsi:type="dcterms:W3CDTF">2021-12-07T09:24:13Z</dcterms:created>
  <dcterms:modified xsi:type="dcterms:W3CDTF">2022-03-10T09:06:06Z</dcterms:modified>
  <cp:category/>
</cp:coreProperties>
</file>