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SUS\Desktop\TALE生信文章投稿（重要）\"/>
    </mc:Choice>
  </mc:AlternateContent>
  <bookViews>
    <workbookView xWindow="0" yWindow="0" windowWidth="23040" windowHeight="9504"/>
  </bookViews>
  <sheets>
    <sheet name="RNA-seq data" sheetId="1" r:id="rId1"/>
  </sheets>
  <calcPr calcId="152511"/>
</workbook>
</file>

<file path=xl/calcChain.xml><?xml version="1.0" encoding="utf-8"?>
<calcChain xmlns="http://schemas.openxmlformats.org/spreadsheetml/2006/main">
  <c r="J50" i="1" l="1"/>
  <c r="V50" i="1"/>
  <c r="L52" i="1"/>
  <c r="K52" i="1"/>
  <c r="W52" i="1" s="1"/>
  <c r="J52" i="1"/>
  <c r="I52" i="1"/>
  <c r="U52" i="1" s="1"/>
  <c r="H52" i="1"/>
  <c r="T52" i="1" s="1"/>
  <c r="G52" i="1"/>
  <c r="S52" i="1" s="1"/>
  <c r="F52" i="1"/>
  <c r="R52" i="1" s="1"/>
  <c r="E52" i="1"/>
  <c r="Q52" i="1" s="1"/>
  <c r="D52" i="1"/>
  <c r="P52" i="1" s="1"/>
  <c r="C52" i="1"/>
  <c r="L51" i="1"/>
  <c r="K51" i="1"/>
  <c r="J51" i="1"/>
  <c r="I51" i="1"/>
  <c r="H51" i="1"/>
  <c r="T51" i="1" s="1"/>
  <c r="G51" i="1"/>
  <c r="F51" i="1"/>
  <c r="R51" i="1" s="1"/>
  <c r="E51" i="1"/>
  <c r="D51" i="1"/>
  <c r="C51" i="1"/>
  <c r="L50" i="1"/>
  <c r="K50" i="1"/>
  <c r="I50" i="1"/>
  <c r="H50" i="1"/>
  <c r="G50" i="1"/>
  <c r="F50" i="1"/>
  <c r="E50" i="1"/>
  <c r="D50" i="1"/>
  <c r="C50" i="1"/>
  <c r="L49" i="1"/>
  <c r="X49" i="1" s="1"/>
  <c r="K49" i="1"/>
  <c r="J49" i="1"/>
  <c r="I49" i="1"/>
  <c r="U49" i="1" s="1"/>
  <c r="H49" i="1"/>
  <c r="G49" i="1"/>
  <c r="S49" i="1" s="1"/>
  <c r="F49" i="1"/>
  <c r="R49" i="1" s="1"/>
  <c r="E49" i="1"/>
  <c r="Q49" i="1" s="1"/>
  <c r="D49" i="1"/>
  <c r="P49" i="1" s="1"/>
  <c r="C49" i="1"/>
  <c r="L48" i="1"/>
  <c r="X48" i="1" s="1"/>
  <c r="K48" i="1"/>
  <c r="W48" i="1" s="1"/>
  <c r="J48" i="1"/>
  <c r="I48" i="1"/>
  <c r="H48" i="1"/>
  <c r="G48" i="1"/>
  <c r="F48" i="1"/>
  <c r="R48" i="1" s="1"/>
  <c r="E48" i="1"/>
  <c r="D48" i="1"/>
  <c r="P48" i="1" s="1"/>
  <c r="C48" i="1"/>
  <c r="L47" i="1"/>
  <c r="K47" i="1"/>
  <c r="J47" i="1"/>
  <c r="I47" i="1"/>
  <c r="U47" i="1" s="1"/>
  <c r="H47" i="1"/>
  <c r="T47" i="1" s="1"/>
  <c r="G47" i="1"/>
  <c r="F47" i="1"/>
  <c r="E47" i="1"/>
  <c r="D47" i="1"/>
  <c r="P47" i="1" s="1"/>
  <c r="C47" i="1"/>
  <c r="O47" i="1" s="1"/>
  <c r="L46" i="1"/>
  <c r="K46" i="1"/>
  <c r="J46" i="1"/>
  <c r="V46" i="1" s="1"/>
  <c r="I46" i="1"/>
  <c r="U46" i="1" s="1"/>
  <c r="H46" i="1"/>
  <c r="G46" i="1"/>
  <c r="F46" i="1"/>
  <c r="E46" i="1"/>
  <c r="D46" i="1"/>
  <c r="C46" i="1"/>
  <c r="L45" i="1"/>
  <c r="X45" i="1" s="1"/>
  <c r="K45" i="1"/>
  <c r="J45" i="1"/>
  <c r="V45" i="1" s="1"/>
  <c r="I45" i="1"/>
  <c r="U45" i="1" s="1"/>
  <c r="H45" i="1"/>
  <c r="G45" i="1"/>
  <c r="F45" i="1"/>
  <c r="E45" i="1"/>
  <c r="D45" i="1"/>
  <c r="P45" i="1" s="1"/>
  <c r="C45" i="1"/>
  <c r="L44" i="1"/>
  <c r="X44" i="1" s="1"/>
  <c r="K44" i="1"/>
  <c r="J44" i="1"/>
  <c r="I44" i="1"/>
  <c r="U44" i="1" s="1"/>
  <c r="H44" i="1"/>
  <c r="G44" i="1"/>
  <c r="F44" i="1"/>
  <c r="R44" i="1" s="1"/>
  <c r="E44" i="1"/>
  <c r="Q44" i="1" s="1"/>
  <c r="D44" i="1"/>
  <c r="P44" i="1" s="1"/>
  <c r="C44" i="1"/>
  <c r="L43" i="1"/>
  <c r="K43" i="1"/>
  <c r="W43" i="1" s="1"/>
  <c r="J43" i="1"/>
  <c r="I43" i="1"/>
  <c r="U43" i="1" s="1"/>
  <c r="H43" i="1"/>
  <c r="G43" i="1"/>
  <c r="S43" i="1" s="1"/>
  <c r="F43" i="1"/>
  <c r="R43" i="1" s="1"/>
  <c r="E43" i="1"/>
  <c r="D43" i="1"/>
  <c r="C43" i="1"/>
  <c r="L42" i="1"/>
  <c r="K42" i="1"/>
  <c r="J42" i="1"/>
  <c r="V42" i="1" s="1"/>
  <c r="I42" i="1"/>
  <c r="H42" i="1"/>
  <c r="G42" i="1"/>
  <c r="F42" i="1"/>
  <c r="E42" i="1"/>
  <c r="D42" i="1"/>
  <c r="C42" i="1"/>
  <c r="L41" i="1"/>
  <c r="K41" i="1"/>
  <c r="J41" i="1"/>
  <c r="V41" i="1" s="1"/>
  <c r="I41" i="1"/>
  <c r="U41" i="1" s="1"/>
  <c r="H41" i="1"/>
  <c r="G41" i="1"/>
  <c r="F41" i="1"/>
  <c r="E41" i="1"/>
  <c r="D41" i="1"/>
  <c r="P41" i="1" s="1"/>
  <c r="C41" i="1"/>
  <c r="L40" i="1"/>
  <c r="X40" i="1" s="1"/>
  <c r="K40" i="1"/>
  <c r="J40" i="1"/>
  <c r="I40" i="1"/>
  <c r="U40" i="1" s="1"/>
  <c r="H40" i="1"/>
  <c r="G40" i="1"/>
  <c r="F40" i="1"/>
  <c r="R40" i="1" s="1"/>
  <c r="E40" i="1"/>
  <c r="D40" i="1"/>
  <c r="P40" i="1" s="1"/>
  <c r="C40" i="1"/>
  <c r="L39" i="1"/>
  <c r="K39" i="1"/>
  <c r="J39" i="1"/>
  <c r="V39" i="1" s="1"/>
  <c r="I39" i="1"/>
  <c r="H39" i="1"/>
  <c r="T39" i="1" s="1"/>
  <c r="G39" i="1"/>
  <c r="F39" i="1"/>
  <c r="R39" i="1" s="1"/>
  <c r="E39" i="1"/>
  <c r="D39" i="1"/>
  <c r="C39" i="1"/>
  <c r="L38" i="1"/>
  <c r="K38" i="1"/>
  <c r="J38" i="1"/>
  <c r="V38" i="1" s="1"/>
  <c r="I38" i="1"/>
  <c r="H38" i="1"/>
  <c r="T38" i="1" s="1"/>
  <c r="G38" i="1"/>
  <c r="F38" i="1"/>
  <c r="E38" i="1"/>
  <c r="D38" i="1"/>
  <c r="C38" i="1"/>
  <c r="L37" i="1"/>
  <c r="X37" i="1" s="1"/>
  <c r="K37" i="1"/>
  <c r="W37" i="1" s="1"/>
  <c r="J37" i="1"/>
  <c r="V37" i="1" s="1"/>
  <c r="I37" i="1"/>
  <c r="H37" i="1"/>
  <c r="G37" i="1"/>
  <c r="F37" i="1"/>
  <c r="E37" i="1"/>
  <c r="Q37" i="1" s="1"/>
  <c r="D37" i="1"/>
  <c r="C37" i="1"/>
  <c r="L36" i="1"/>
  <c r="X36" i="1" s="1"/>
  <c r="K36" i="1"/>
  <c r="J36" i="1"/>
  <c r="I36" i="1"/>
  <c r="H36" i="1"/>
  <c r="G36" i="1"/>
  <c r="F36" i="1"/>
  <c r="R36" i="1" s="1"/>
  <c r="E36" i="1"/>
  <c r="D36" i="1"/>
  <c r="C36" i="1"/>
  <c r="L35" i="1"/>
  <c r="K35" i="1"/>
  <c r="J35" i="1"/>
  <c r="I35" i="1"/>
  <c r="H35" i="1"/>
  <c r="G35" i="1"/>
  <c r="F35" i="1"/>
  <c r="R35" i="1" s="1"/>
  <c r="E35" i="1"/>
  <c r="D35" i="1"/>
  <c r="C35" i="1"/>
  <c r="L34" i="1"/>
  <c r="K34" i="1"/>
  <c r="J34" i="1"/>
  <c r="V34" i="1" s="1"/>
  <c r="I34" i="1"/>
  <c r="U34" i="1" s="1"/>
  <c r="H34" i="1"/>
  <c r="T34" i="1" s="1"/>
  <c r="G34" i="1"/>
  <c r="F34" i="1"/>
  <c r="E34" i="1"/>
  <c r="Q34" i="1" s="1"/>
  <c r="D34" i="1"/>
  <c r="C34" i="1"/>
  <c r="L33" i="1"/>
  <c r="X33" i="1" s="1"/>
  <c r="K33" i="1"/>
  <c r="J33" i="1"/>
  <c r="V33" i="1" s="1"/>
  <c r="I33" i="1"/>
  <c r="U33" i="1" s="1"/>
  <c r="H33" i="1"/>
  <c r="T33" i="1" s="1"/>
  <c r="G33" i="1"/>
  <c r="F33" i="1"/>
  <c r="R33" i="1" s="1"/>
  <c r="E33" i="1"/>
  <c r="Q33" i="1" s="1"/>
  <c r="D33" i="1"/>
  <c r="P33" i="1" s="1"/>
  <c r="C33" i="1"/>
  <c r="L32" i="1"/>
  <c r="X32" i="1" s="1"/>
  <c r="K32" i="1"/>
  <c r="J32" i="1"/>
  <c r="I32" i="1"/>
  <c r="H32" i="1"/>
  <c r="G32" i="1"/>
  <c r="F32" i="1"/>
  <c r="R32" i="1" s="1"/>
  <c r="E32" i="1"/>
  <c r="D32" i="1"/>
  <c r="P32" i="1" s="1"/>
  <c r="C32" i="1"/>
  <c r="L31" i="1"/>
  <c r="K31" i="1"/>
  <c r="J31" i="1"/>
  <c r="I31" i="1"/>
  <c r="H31" i="1"/>
  <c r="T31" i="1" s="1"/>
  <c r="G31" i="1"/>
  <c r="F31" i="1"/>
  <c r="R31" i="1" s="1"/>
  <c r="E31" i="1"/>
  <c r="D31" i="1"/>
  <c r="C31" i="1"/>
  <c r="O31" i="1" s="1"/>
  <c r="L30" i="1"/>
  <c r="K30" i="1"/>
  <c r="J30" i="1"/>
  <c r="I30" i="1"/>
  <c r="H30" i="1"/>
  <c r="T30" i="1" s="1"/>
  <c r="G30" i="1"/>
  <c r="F30" i="1"/>
  <c r="E30" i="1"/>
  <c r="D30" i="1"/>
  <c r="C30" i="1"/>
  <c r="U30" i="1"/>
  <c r="S31" i="1"/>
  <c r="Q32" i="1"/>
  <c r="O33" i="1"/>
  <c r="W33" i="1"/>
  <c r="S35" i="1"/>
  <c r="Q36" i="1"/>
  <c r="O37" i="1"/>
  <c r="U38" i="1"/>
  <c r="S39" i="1"/>
  <c r="Q40" i="1"/>
  <c r="O41" i="1"/>
  <c r="W41" i="1"/>
  <c r="U42" i="1"/>
  <c r="O45" i="1"/>
  <c r="W45" i="1"/>
  <c r="P46" i="1"/>
  <c r="X46" i="1"/>
  <c r="S47" i="1"/>
  <c r="V47" i="1"/>
  <c r="Q48" i="1"/>
  <c r="T48" i="1"/>
  <c r="O49" i="1"/>
  <c r="W49" i="1"/>
  <c r="P50" i="1"/>
  <c r="U50" i="1"/>
  <c r="X50" i="1"/>
  <c r="S51" i="1"/>
  <c r="V51" i="1"/>
  <c r="L29" i="1"/>
  <c r="K29" i="1"/>
  <c r="J29" i="1"/>
  <c r="V29" i="1" s="1"/>
  <c r="I29" i="1"/>
  <c r="H29" i="1"/>
  <c r="T29" i="1" s="1"/>
  <c r="G29" i="1"/>
  <c r="S29" i="1" s="1"/>
  <c r="F29" i="1"/>
  <c r="R29" i="1" s="1"/>
  <c r="E29" i="1"/>
  <c r="Q29" i="1" s="1"/>
  <c r="D29" i="1"/>
  <c r="P29" i="1" s="1"/>
  <c r="U29" i="1"/>
  <c r="C29" i="1"/>
  <c r="O29" i="1" s="1"/>
  <c r="X52" i="1"/>
  <c r="V52" i="1"/>
  <c r="O52" i="1"/>
  <c r="X51" i="1"/>
  <c r="W51" i="1"/>
  <c r="U51" i="1"/>
  <c r="Q51" i="1"/>
  <c r="P51" i="1"/>
  <c r="O51" i="1"/>
  <c r="W50" i="1"/>
  <c r="T50" i="1"/>
  <c r="S50" i="1"/>
  <c r="R50" i="1"/>
  <c r="Q50" i="1"/>
  <c r="O50" i="1"/>
  <c r="V49" i="1"/>
  <c r="T49" i="1"/>
  <c r="V48" i="1"/>
  <c r="U48" i="1"/>
  <c r="S48" i="1"/>
  <c r="O48" i="1"/>
  <c r="X47" i="1"/>
  <c r="W47" i="1"/>
  <c r="R47" i="1"/>
  <c r="Q47" i="1"/>
  <c r="W46" i="1"/>
  <c r="T46" i="1"/>
  <c r="S46" i="1"/>
  <c r="R46" i="1"/>
  <c r="Q46" i="1"/>
  <c r="O46" i="1"/>
  <c r="T45" i="1"/>
  <c r="S45" i="1"/>
  <c r="R45" i="1"/>
  <c r="Q45" i="1"/>
  <c r="W44" i="1"/>
  <c r="V44" i="1"/>
  <c r="T44" i="1"/>
  <c r="S44" i="1"/>
  <c r="O44" i="1"/>
  <c r="X43" i="1"/>
  <c r="V43" i="1"/>
  <c r="T43" i="1"/>
  <c r="Q43" i="1"/>
  <c r="P43" i="1"/>
  <c r="O43" i="1"/>
  <c r="X42" i="1"/>
  <c r="W42" i="1"/>
  <c r="T42" i="1"/>
  <c r="S42" i="1"/>
  <c r="R42" i="1"/>
  <c r="Q42" i="1"/>
  <c r="P42" i="1"/>
  <c r="O42" i="1"/>
  <c r="X41" i="1"/>
  <c r="T41" i="1"/>
  <c r="S41" i="1"/>
  <c r="R41" i="1"/>
  <c r="Q41" i="1"/>
  <c r="W40" i="1"/>
  <c r="V40" i="1"/>
  <c r="T40" i="1"/>
  <c r="S40" i="1"/>
  <c r="O40" i="1"/>
  <c r="X39" i="1"/>
  <c r="W39" i="1"/>
  <c r="U39" i="1"/>
  <c r="Q39" i="1"/>
  <c r="P39" i="1"/>
  <c r="O39" i="1"/>
  <c r="X38" i="1"/>
  <c r="W38" i="1"/>
  <c r="S38" i="1"/>
  <c r="R38" i="1"/>
  <c r="Q38" i="1"/>
  <c r="P38" i="1"/>
  <c r="O38" i="1"/>
  <c r="U37" i="1"/>
  <c r="T37" i="1"/>
  <c r="S37" i="1"/>
  <c r="R37" i="1"/>
  <c r="P37" i="1"/>
  <c r="W36" i="1"/>
  <c r="V36" i="1"/>
  <c r="U36" i="1"/>
  <c r="T36" i="1"/>
  <c r="S36" i="1"/>
  <c r="P36" i="1"/>
  <c r="O36" i="1"/>
  <c r="X35" i="1"/>
  <c r="W35" i="1"/>
  <c r="V35" i="1"/>
  <c r="U35" i="1"/>
  <c r="T35" i="1"/>
  <c r="Q35" i="1"/>
  <c r="P35" i="1"/>
  <c r="O35" i="1"/>
  <c r="X34" i="1"/>
  <c r="W34" i="1"/>
  <c r="S34" i="1"/>
  <c r="R34" i="1"/>
  <c r="P34" i="1"/>
  <c r="O34" i="1"/>
  <c r="S33" i="1"/>
  <c r="W32" i="1"/>
  <c r="V32" i="1"/>
  <c r="U32" i="1"/>
  <c r="T32" i="1"/>
  <c r="S32" i="1"/>
  <c r="O32" i="1"/>
  <c r="X31" i="1"/>
  <c r="W31" i="1"/>
  <c r="V31" i="1"/>
  <c r="U31" i="1"/>
  <c r="Q31" i="1"/>
  <c r="P31" i="1"/>
  <c r="X30" i="1"/>
  <c r="W30" i="1"/>
  <c r="V30" i="1"/>
  <c r="S30" i="1"/>
  <c r="R30" i="1"/>
  <c r="Q30" i="1"/>
  <c r="P30" i="1"/>
  <c r="O30" i="1"/>
  <c r="X29" i="1"/>
  <c r="W29" i="1"/>
</calcChain>
</file>

<file path=xl/sharedStrings.xml><?xml version="1.0" encoding="utf-8"?>
<sst xmlns="http://schemas.openxmlformats.org/spreadsheetml/2006/main" count="153" uniqueCount="94">
  <si>
    <t>Gene_id</t>
  </si>
  <si>
    <t>Gene_name</t>
  </si>
  <si>
    <t>Solyc01g007070.3</t>
  </si>
  <si>
    <t>Solyc01g100510.5</t>
  </si>
  <si>
    <t>Solyc01g109980.4</t>
  </si>
  <si>
    <t>Solyc02g065490.4</t>
  </si>
  <si>
    <t>Solyc02g081120.4</t>
  </si>
  <si>
    <t>Solyc02g089940.4</t>
  </si>
  <si>
    <t>Solyc03g112740.2</t>
  </si>
  <si>
    <t>Solyc04g077210.3</t>
  </si>
  <si>
    <t>Solyc04g079830.3</t>
  </si>
  <si>
    <t>Solyc04g080780.2</t>
  </si>
  <si>
    <t>Solyc04g080790.3</t>
  </si>
  <si>
    <t>Solyc05g005090.4</t>
  </si>
  <si>
    <t>Solyc06g072480.1</t>
  </si>
  <si>
    <t>Solyc06g074120.3</t>
  </si>
  <si>
    <t>Solyc07g007120.3</t>
  </si>
  <si>
    <t>Solyc08g041820.3</t>
  </si>
  <si>
    <t>Solyc08g065420.3</t>
  </si>
  <si>
    <t>Solyc08g080120.3</t>
  </si>
  <si>
    <t>Solyc08g081400.4</t>
  </si>
  <si>
    <t>Solyc09g011380.3</t>
  </si>
  <si>
    <t>Solyc10g086640.3</t>
  </si>
  <si>
    <t>Solyc11g068950.3</t>
  </si>
  <si>
    <t>Solyc11g069890.4</t>
  </si>
  <si>
    <t>Solyc12g010410.4</t>
  </si>
  <si>
    <t>SlTALE1</t>
    <phoneticPr fontId="3" type="noConversion"/>
  </si>
  <si>
    <t>SlTALE2</t>
    <phoneticPr fontId="3" type="noConversion"/>
  </si>
  <si>
    <t>SlTALE3</t>
  </si>
  <si>
    <t>SlTALE4</t>
  </si>
  <si>
    <t>SlTALE5</t>
  </si>
  <si>
    <t>SlTALE6</t>
  </si>
  <si>
    <t>SlTALE7</t>
  </si>
  <si>
    <t>SlTALE8</t>
  </si>
  <si>
    <t>SlTALE9</t>
  </si>
  <si>
    <t>SlTALE10</t>
  </si>
  <si>
    <t>SlTALE11</t>
  </si>
  <si>
    <t>SlTALE12</t>
  </si>
  <si>
    <t>SlTALE13</t>
  </si>
  <si>
    <t>SlTALE14</t>
  </si>
  <si>
    <t>SlTALE15</t>
  </si>
  <si>
    <t>SlTALE16</t>
  </si>
  <si>
    <t>SlTALE17</t>
  </si>
  <si>
    <t>SlTALE18</t>
  </si>
  <si>
    <t>SlTALE19</t>
  </si>
  <si>
    <t>SlTALE20</t>
  </si>
  <si>
    <t>SlTALE21</t>
  </si>
  <si>
    <t>SlTALE22</t>
  </si>
  <si>
    <t>SlTALE23</t>
  </si>
  <si>
    <t>SlTALE24</t>
  </si>
  <si>
    <t>average </t>
  </si>
  <si>
    <t>LOG10</t>
    <phoneticPr fontId="1" type="noConversion"/>
  </si>
  <si>
    <t>7dpa_Ws</t>
    <phoneticPr fontId="1" type="noConversion"/>
  </si>
  <si>
    <t>7dpa_Gs</t>
    <phoneticPr fontId="1" type="noConversion"/>
  </si>
  <si>
    <t>14dpa_Ws</t>
    <phoneticPr fontId="1" type="noConversion"/>
  </si>
  <si>
    <t>14dpa_Gs</t>
    <phoneticPr fontId="1" type="noConversion"/>
  </si>
  <si>
    <t>21dpa_Ws</t>
    <phoneticPr fontId="1" type="noConversion"/>
  </si>
  <si>
    <t>21dpa_Gs</t>
    <phoneticPr fontId="1" type="noConversion"/>
  </si>
  <si>
    <t>28dpa_Ws</t>
    <phoneticPr fontId="1" type="noConversion"/>
  </si>
  <si>
    <t>28dpa_Gs</t>
    <phoneticPr fontId="1" type="noConversion"/>
  </si>
  <si>
    <t>P_Ws</t>
    <phoneticPr fontId="1" type="noConversion"/>
  </si>
  <si>
    <t>P_Gs</t>
    <phoneticPr fontId="1" type="noConversion"/>
  </si>
  <si>
    <t>7dpa_Ws</t>
    <phoneticPr fontId="1" type="noConversion"/>
  </si>
  <si>
    <t>7dpa_Ws_3</t>
  </si>
  <si>
    <t>7dpa_Ws_2</t>
  </si>
  <si>
    <t>7dpa_Ws_1</t>
  </si>
  <si>
    <t>14dpa_Ws_3</t>
  </si>
  <si>
    <t>14dpa_Ws_2</t>
  </si>
  <si>
    <t>14dpa_Ws_1</t>
  </si>
  <si>
    <t>21dpa_Ws_3</t>
  </si>
  <si>
    <t>21dpa_Ws_2</t>
  </si>
  <si>
    <t>21dpa_Ws_1</t>
  </si>
  <si>
    <t>28dpa_Ws_3</t>
  </si>
  <si>
    <t>28dpa_Ws_2</t>
  </si>
  <si>
    <t>28dpa_Ws_1</t>
  </si>
  <si>
    <t>28dpa_Gs_3</t>
  </si>
  <si>
    <t>28dpa_Gs_2</t>
  </si>
  <si>
    <t>28dpa_Gs_1</t>
  </si>
  <si>
    <t>21dpa_Gs_3</t>
  </si>
  <si>
    <t>21dpa_Gs_2</t>
  </si>
  <si>
    <t>21dpa_Gs_1</t>
  </si>
  <si>
    <t>14dpa_Gs_3</t>
  </si>
  <si>
    <t>14dpa_Gs_2</t>
  </si>
  <si>
    <t>14dpa_Gs_1</t>
  </si>
  <si>
    <t>7dpa_Gs_3</t>
  </si>
  <si>
    <t>7dpa_Gs_2</t>
  </si>
  <si>
    <t>7dpa_Gs_1</t>
  </si>
  <si>
    <t>P_Gs_3</t>
  </si>
  <si>
    <t>P_Gs_2</t>
  </si>
  <si>
    <t>P_Gs_1</t>
  </si>
  <si>
    <t>P_Ws_3</t>
  </si>
  <si>
    <t>P_Ws_2</t>
  </si>
  <si>
    <t>P_Ws_1</t>
  </si>
  <si>
    <t>RNA-seq data of 24 SlTALE genes in GS and WT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</si>
</sst>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9" x14ac:knownFonts="1">
    <font>
      <sz val="11"/>
      <color rgb="FF000000"/>
      <name val="Calibri"/>
    </font>
    <font>
      <sz val="9"/>
      <name val="宋体"/>
      <family val="3"/>
      <charset val="134"/>
    </font>
    <font>
      <i/>
      <sz val="11"/>
      <color theme="1"/>
      <name val="Times New Roman"/>
      <family val="1"/>
    </font>
    <font>
      <sz val="9"/>
      <name val="宋体"/>
      <family val="2"/>
      <charset val="134"/>
      <scheme val="minor"/>
    </font>
    <font>
      <sz val="11"/>
      <color rgb="FF000000"/>
      <name val="Times New Roman"/>
      <family val="1"/>
    </font>
    <font>
      <sz val="9"/>
      <color rgb="FF000000"/>
      <name val="Times New Roman"/>
      <family val="1"/>
    </font>
    <font>
      <b/>
      <sz val="14"/>
      <color rgb="FF000000"/>
      <name val="Times New Roman"/>
      <family val="1"/>
    </font>
    <font>
      <b/>
      <i/>
      <sz val="11"/>
      <color theme="1"/>
      <name val="Times New Roman"/>
      <family val="1"/>
    </font>
    <font>
      <b/>
      <sz val="16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76" fontId="4" fillId="0" borderId="7" xfId="0" applyNumberFormat="1" applyFont="1" applyBorder="1" applyAlignment="1">
      <alignment horizontal="center"/>
    </xf>
    <xf numFmtId="176" fontId="4" fillId="0" borderId="0" xfId="0" applyNumberFormat="1" applyFont="1" applyBorder="1" applyAlignment="1">
      <alignment horizontal="center"/>
    </xf>
    <xf numFmtId="176" fontId="4" fillId="0" borderId="2" xfId="0" applyNumberFormat="1" applyFont="1" applyBorder="1" applyAlignment="1">
      <alignment horizontal="center"/>
    </xf>
    <xf numFmtId="176" fontId="4" fillId="0" borderId="4" xfId="0" applyNumberFormat="1" applyFont="1" applyBorder="1" applyAlignment="1">
      <alignment horizontal="center"/>
    </xf>
    <xf numFmtId="176" fontId="4" fillId="0" borderId="5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/>
    </xf>
    <xf numFmtId="176" fontId="4" fillId="0" borderId="3" xfId="0" applyNumberFormat="1" applyFont="1" applyBorder="1" applyAlignment="1">
      <alignment horizontal="center"/>
    </xf>
    <xf numFmtId="176" fontId="4" fillId="0" borderId="0" xfId="0" applyNumberFormat="1" applyFont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76" fontId="5" fillId="0" borderId="15" xfId="0" applyNumberFormat="1" applyFont="1" applyBorder="1" applyAlignment="1">
      <alignment horizontal="center" vertical="center"/>
    </xf>
    <xf numFmtId="176" fontId="5" fillId="0" borderId="1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6" fillId="0" borderId="8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6" fontId="4" fillId="0" borderId="17" xfId="0" applyNumberFormat="1" applyFont="1" applyBorder="1" applyAlignment="1">
      <alignment horizontal="center"/>
    </xf>
    <xf numFmtId="176" fontId="4" fillId="0" borderId="18" xfId="0" applyNumberFormat="1" applyFont="1" applyBorder="1" applyAlignment="1">
      <alignment horizontal="center"/>
    </xf>
    <xf numFmtId="176" fontId="4" fillId="0" borderId="19" xfId="0" applyNumberFormat="1" applyFont="1" applyBorder="1" applyAlignment="1">
      <alignment horizontal="center"/>
    </xf>
    <xf numFmtId="176" fontId="4" fillId="0" borderId="20" xfId="0" applyNumberFormat="1" applyFont="1" applyBorder="1" applyAlignment="1">
      <alignment horizontal="center"/>
    </xf>
    <xf numFmtId="176" fontId="6" fillId="0" borderId="21" xfId="0" applyNumberFormat="1" applyFont="1" applyBorder="1" applyAlignment="1">
      <alignment horizontal="center"/>
    </xf>
    <xf numFmtId="176" fontId="8" fillId="0" borderId="17" xfId="0" applyNumberFormat="1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2"/>
  <sheetViews>
    <sheetView tabSelected="1" workbookViewId="0">
      <pane ySplit="1" topLeftCell="A2" activePane="bottomLeft" state="frozen"/>
      <selection activeCell="D1" sqref="D1"/>
      <selection pane="bottomLeft" activeCell="AC40" sqref="AC40"/>
    </sheetView>
  </sheetViews>
  <sheetFormatPr defaultRowHeight="13.8" x14ac:dyDescent="0.3"/>
  <cols>
    <col min="1" max="1" width="17.109375" style="10" bestFit="1" customWidth="1"/>
    <col min="2" max="2" width="11.21875" style="10" bestFit="1" customWidth="1"/>
    <col min="3" max="3" width="9.109375" style="10" bestFit="1" customWidth="1"/>
    <col min="4" max="4" width="8.6640625" style="10" bestFit="1" customWidth="1"/>
    <col min="5" max="5" width="10.109375" style="10" bestFit="1" customWidth="1"/>
    <col min="6" max="6" width="9.6640625" style="10" bestFit="1" customWidth="1"/>
    <col min="7" max="7" width="10.109375" style="10" bestFit="1" customWidth="1"/>
    <col min="8" max="8" width="9.6640625" style="10" bestFit="1" customWidth="1"/>
    <col min="9" max="9" width="10.109375" style="10" bestFit="1" customWidth="1"/>
    <col min="10" max="10" width="9.6640625" style="10" bestFit="1" customWidth="1"/>
    <col min="11" max="13" width="7.6640625" style="10" bestFit="1" customWidth="1"/>
    <col min="14" max="14" width="11.21875" style="10" bestFit="1" customWidth="1"/>
    <col min="15" max="15" width="9.109375" style="10" bestFit="1" customWidth="1"/>
    <col min="16" max="16" width="8.6640625" style="10" bestFit="1" customWidth="1"/>
    <col min="17" max="17" width="10.109375" style="10" bestFit="1" customWidth="1"/>
    <col min="18" max="18" width="9.6640625" style="10" bestFit="1" customWidth="1"/>
    <col min="19" max="19" width="10.109375" style="10" bestFit="1" customWidth="1"/>
    <col min="20" max="20" width="9.6640625" style="10" bestFit="1" customWidth="1"/>
    <col min="21" max="21" width="10.109375" style="10" bestFit="1" customWidth="1"/>
    <col min="22" max="22" width="9.6640625" style="10" bestFit="1" customWidth="1"/>
    <col min="23" max="32" width="7.6640625" style="10" bestFit="1" customWidth="1"/>
    <col min="33" max="16384" width="8.88671875" style="10"/>
  </cols>
  <sheetData>
    <row r="1" spans="1:32" s="27" customFormat="1" ht="12.6" thickBot="1" x14ac:dyDescent="0.35">
      <c r="A1" s="22" t="s">
        <v>0</v>
      </c>
      <c r="B1" s="23" t="s">
        <v>1</v>
      </c>
      <c r="C1" s="24" t="s">
        <v>63</v>
      </c>
      <c r="D1" s="23" t="s">
        <v>64</v>
      </c>
      <c r="E1" s="25" t="s">
        <v>65</v>
      </c>
      <c r="F1" s="23" t="s">
        <v>84</v>
      </c>
      <c r="G1" s="23" t="s">
        <v>85</v>
      </c>
      <c r="H1" s="23" t="s">
        <v>86</v>
      </c>
      <c r="I1" s="24" t="s">
        <v>66</v>
      </c>
      <c r="J1" s="23" t="s">
        <v>67</v>
      </c>
      <c r="K1" s="25" t="s">
        <v>68</v>
      </c>
      <c r="L1" s="23" t="s">
        <v>81</v>
      </c>
      <c r="M1" s="23" t="s">
        <v>82</v>
      </c>
      <c r="N1" s="23" t="s">
        <v>83</v>
      </c>
      <c r="O1" s="24" t="s">
        <v>69</v>
      </c>
      <c r="P1" s="23" t="s">
        <v>70</v>
      </c>
      <c r="Q1" s="25" t="s">
        <v>71</v>
      </c>
      <c r="R1" s="23" t="s">
        <v>78</v>
      </c>
      <c r="S1" s="23" t="s">
        <v>79</v>
      </c>
      <c r="T1" s="23" t="s">
        <v>80</v>
      </c>
      <c r="U1" s="24" t="s">
        <v>72</v>
      </c>
      <c r="V1" s="23" t="s">
        <v>73</v>
      </c>
      <c r="W1" s="25" t="s">
        <v>74</v>
      </c>
      <c r="X1" s="23" t="s">
        <v>75</v>
      </c>
      <c r="Y1" s="23" t="s">
        <v>76</v>
      </c>
      <c r="Z1" s="23" t="s">
        <v>77</v>
      </c>
      <c r="AA1" s="24" t="s">
        <v>90</v>
      </c>
      <c r="AB1" s="23" t="s">
        <v>91</v>
      </c>
      <c r="AC1" s="25" t="s">
        <v>92</v>
      </c>
      <c r="AD1" s="23" t="s">
        <v>87</v>
      </c>
      <c r="AE1" s="23" t="s">
        <v>88</v>
      </c>
      <c r="AF1" s="26" t="s">
        <v>89</v>
      </c>
    </row>
    <row r="2" spans="1:32" x14ac:dyDescent="0.3">
      <c r="A2" s="15" t="s">
        <v>2</v>
      </c>
      <c r="B2" s="17" t="s">
        <v>26</v>
      </c>
      <c r="C2" s="18">
        <v>215.47</v>
      </c>
      <c r="D2" s="11">
        <v>226.63</v>
      </c>
      <c r="E2" s="19">
        <v>229.76</v>
      </c>
      <c r="F2" s="11">
        <v>164.74</v>
      </c>
      <c r="G2" s="11">
        <v>170.66</v>
      </c>
      <c r="H2" s="11">
        <v>165.39</v>
      </c>
      <c r="I2" s="18">
        <v>143.11000000000001</v>
      </c>
      <c r="J2" s="11">
        <v>143.03</v>
      </c>
      <c r="K2" s="19">
        <v>147.07</v>
      </c>
      <c r="L2" s="11">
        <v>136.54</v>
      </c>
      <c r="M2" s="11">
        <v>146.07</v>
      </c>
      <c r="N2" s="11">
        <v>140.34</v>
      </c>
      <c r="O2" s="18">
        <v>250.63</v>
      </c>
      <c r="P2" s="11">
        <v>265.10000000000002</v>
      </c>
      <c r="Q2" s="19">
        <v>213.68</v>
      </c>
      <c r="R2" s="11">
        <v>245.5</v>
      </c>
      <c r="S2" s="11">
        <v>251.48</v>
      </c>
      <c r="T2" s="11">
        <v>248.49</v>
      </c>
      <c r="U2" s="18">
        <v>241.93</v>
      </c>
      <c r="V2" s="11">
        <v>251.52</v>
      </c>
      <c r="W2" s="19">
        <v>291.72000000000003</v>
      </c>
      <c r="X2" s="11">
        <v>434.96</v>
      </c>
      <c r="Y2" s="11">
        <v>390.6</v>
      </c>
      <c r="Z2" s="11">
        <v>511.51</v>
      </c>
      <c r="AA2" s="18">
        <v>115.88</v>
      </c>
      <c r="AB2" s="11">
        <v>168.58</v>
      </c>
      <c r="AC2" s="19">
        <v>151.62</v>
      </c>
      <c r="AD2" s="11">
        <v>478.7</v>
      </c>
      <c r="AE2" s="11">
        <v>454.9</v>
      </c>
      <c r="AF2" s="12">
        <v>537.4</v>
      </c>
    </row>
    <row r="3" spans="1:32" x14ac:dyDescent="0.3">
      <c r="A3" s="15" t="s">
        <v>3</v>
      </c>
      <c r="B3" s="17" t="s">
        <v>27</v>
      </c>
      <c r="C3" s="18">
        <v>1.45</v>
      </c>
      <c r="D3" s="11">
        <v>2.0499999999999998</v>
      </c>
      <c r="E3" s="19">
        <v>1.24</v>
      </c>
      <c r="F3" s="11">
        <v>2.7</v>
      </c>
      <c r="G3" s="11">
        <v>2.94</v>
      </c>
      <c r="H3" s="11">
        <v>2.13</v>
      </c>
      <c r="I3" s="18">
        <v>2.77</v>
      </c>
      <c r="J3" s="11">
        <v>3.81</v>
      </c>
      <c r="K3" s="19">
        <v>3.2</v>
      </c>
      <c r="L3" s="11">
        <v>6.06</v>
      </c>
      <c r="M3" s="11">
        <v>8.11</v>
      </c>
      <c r="N3" s="11">
        <v>7.23</v>
      </c>
      <c r="O3" s="18">
        <v>10.06</v>
      </c>
      <c r="P3" s="11">
        <v>7.45</v>
      </c>
      <c r="Q3" s="19">
        <v>4.42</v>
      </c>
      <c r="R3" s="11">
        <v>6.58</v>
      </c>
      <c r="S3" s="11">
        <v>6.73</v>
      </c>
      <c r="T3" s="11">
        <v>6.49</v>
      </c>
      <c r="U3" s="18">
        <v>2.83</v>
      </c>
      <c r="V3" s="11">
        <v>1.24</v>
      </c>
      <c r="W3" s="19">
        <v>3.51</v>
      </c>
      <c r="X3" s="11">
        <v>11.89</v>
      </c>
      <c r="Y3" s="11">
        <v>13.74</v>
      </c>
      <c r="Z3" s="11">
        <v>20.420000000000002</v>
      </c>
      <c r="AA3" s="18">
        <v>7.42</v>
      </c>
      <c r="AB3" s="11">
        <v>7.19</v>
      </c>
      <c r="AC3" s="19">
        <v>6.98</v>
      </c>
      <c r="AD3" s="11">
        <v>15.24</v>
      </c>
      <c r="AE3" s="11">
        <v>14.35</v>
      </c>
      <c r="AF3" s="12">
        <v>17.11</v>
      </c>
    </row>
    <row r="4" spans="1:32" x14ac:dyDescent="0.3">
      <c r="A4" s="15" t="s">
        <v>4</v>
      </c>
      <c r="B4" s="17" t="s">
        <v>28</v>
      </c>
      <c r="C4" s="18">
        <v>18.489999999999998</v>
      </c>
      <c r="D4" s="11">
        <v>18.75</v>
      </c>
      <c r="E4" s="19">
        <v>18.73</v>
      </c>
      <c r="F4" s="11">
        <v>25.97</v>
      </c>
      <c r="G4" s="11">
        <v>25.01</v>
      </c>
      <c r="H4" s="11">
        <v>17.62</v>
      </c>
      <c r="I4" s="18">
        <v>12.98</v>
      </c>
      <c r="J4" s="11">
        <v>15.28</v>
      </c>
      <c r="K4" s="19">
        <v>14.98</v>
      </c>
      <c r="L4" s="11">
        <v>20.51</v>
      </c>
      <c r="M4" s="11">
        <v>25.72</v>
      </c>
      <c r="N4" s="11">
        <v>17.71</v>
      </c>
      <c r="O4" s="18">
        <v>14.04</v>
      </c>
      <c r="P4" s="11">
        <v>11.27</v>
      </c>
      <c r="Q4" s="19">
        <v>11.83</v>
      </c>
      <c r="R4" s="11">
        <v>17.940000000000001</v>
      </c>
      <c r="S4" s="11">
        <v>20.11</v>
      </c>
      <c r="T4" s="11">
        <v>14.66</v>
      </c>
      <c r="U4" s="18">
        <v>14.98</v>
      </c>
      <c r="V4" s="11">
        <v>15.44</v>
      </c>
      <c r="W4" s="19">
        <v>16.89</v>
      </c>
      <c r="X4" s="11">
        <v>17.190000000000001</v>
      </c>
      <c r="Y4" s="11">
        <v>24.52</v>
      </c>
      <c r="Z4" s="11">
        <v>27.96</v>
      </c>
      <c r="AA4" s="18">
        <v>12.45</v>
      </c>
      <c r="AB4" s="11">
        <v>15.36</v>
      </c>
      <c r="AC4" s="19">
        <v>13.67</v>
      </c>
      <c r="AD4" s="11">
        <v>38.700000000000003</v>
      </c>
      <c r="AE4" s="11">
        <v>29.97</v>
      </c>
      <c r="AF4" s="12">
        <v>39.159999999999997</v>
      </c>
    </row>
    <row r="5" spans="1:32" x14ac:dyDescent="0.3">
      <c r="A5" s="15" t="s">
        <v>5</v>
      </c>
      <c r="B5" s="17" t="s">
        <v>29</v>
      </c>
      <c r="C5" s="18">
        <v>0.21</v>
      </c>
      <c r="D5" s="11">
        <v>0.17</v>
      </c>
      <c r="E5" s="19">
        <v>0.19</v>
      </c>
      <c r="F5" s="11">
        <v>0</v>
      </c>
      <c r="G5" s="11">
        <v>0</v>
      </c>
      <c r="H5" s="11">
        <v>0.03</v>
      </c>
      <c r="I5" s="18">
        <v>0.06</v>
      </c>
      <c r="J5" s="11">
        <v>0.03</v>
      </c>
      <c r="K5" s="19">
        <v>0.08</v>
      </c>
      <c r="L5" s="11">
        <v>0.06</v>
      </c>
      <c r="M5" s="11">
        <v>0.2</v>
      </c>
      <c r="N5" s="11">
        <v>0.11</v>
      </c>
      <c r="O5" s="18">
        <v>0.18</v>
      </c>
      <c r="P5" s="11">
        <v>0.41</v>
      </c>
      <c r="Q5" s="19">
        <v>0.26</v>
      </c>
      <c r="R5" s="11">
        <v>0.43</v>
      </c>
      <c r="S5" s="11">
        <v>0.59</v>
      </c>
      <c r="T5" s="11">
        <v>0.71</v>
      </c>
      <c r="U5" s="18">
        <v>0</v>
      </c>
      <c r="V5" s="11">
        <v>0</v>
      </c>
      <c r="W5" s="19">
        <v>0.09</v>
      </c>
      <c r="X5" s="11">
        <v>0</v>
      </c>
      <c r="Y5" s="11">
        <v>7.0000000000000007E-2</v>
      </c>
      <c r="Z5" s="11">
        <v>0.12</v>
      </c>
      <c r="AA5" s="18">
        <v>7.0000000000000007E-2</v>
      </c>
      <c r="AB5" s="11">
        <v>0.03</v>
      </c>
      <c r="AC5" s="19">
        <v>0.05</v>
      </c>
      <c r="AD5" s="11">
        <v>0.03</v>
      </c>
      <c r="AE5" s="11">
        <v>0</v>
      </c>
      <c r="AF5" s="12">
        <v>0</v>
      </c>
    </row>
    <row r="6" spans="1:32" ht="14.4" x14ac:dyDescent="0.3">
      <c r="A6" s="15" t="s">
        <v>6</v>
      </c>
      <c r="B6" s="30" t="s">
        <v>30</v>
      </c>
      <c r="C6" s="18">
        <v>0.61</v>
      </c>
      <c r="D6" s="11">
        <v>0.63</v>
      </c>
      <c r="E6" s="19">
        <v>0.69</v>
      </c>
      <c r="F6" s="11">
        <v>1.33</v>
      </c>
      <c r="G6" s="11">
        <v>1.2</v>
      </c>
      <c r="H6" s="11">
        <v>1.37</v>
      </c>
      <c r="I6" s="18">
        <v>0.86</v>
      </c>
      <c r="J6" s="11">
        <v>0.81</v>
      </c>
      <c r="K6" s="19">
        <v>0.82</v>
      </c>
      <c r="L6" s="11">
        <v>2.56</v>
      </c>
      <c r="M6" s="11">
        <v>2.38</v>
      </c>
      <c r="N6" s="11">
        <v>2.29</v>
      </c>
      <c r="O6" s="18">
        <v>0.85</v>
      </c>
      <c r="P6" s="11">
        <v>0.79</v>
      </c>
      <c r="Q6" s="19">
        <v>0.75</v>
      </c>
      <c r="R6" s="11">
        <v>1.49</v>
      </c>
      <c r="S6" s="11">
        <v>1.39</v>
      </c>
      <c r="T6" s="11">
        <v>1.35</v>
      </c>
      <c r="U6" s="18">
        <v>0.43</v>
      </c>
      <c r="V6" s="11">
        <v>0.46</v>
      </c>
      <c r="W6" s="19">
        <v>0.37</v>
      </c>
      <c r="X6" s="11">
        <v>0.55000000000000004</v>
      </c>
      <c r="Y6" s="11">
        <v>0.52</v>
      </c>
      <c r="Z6" s="11">
        <v>0.55000000000000004</v>
      </c>
      <c r="AA6" s="18">
        <v>0</v>
      </c>
      <c r="AB6" s="11">
        <v>0</v>
      </c>
      <c r="AC6" s="19">
        <v>0</v>
      </c>
      <c r="AD6" s="11">
        <v>0</v>
      </c>
      <c r="AE6" s="11">
        <v>0</v>
      </c>
      <c r="AF6" s="12">
        <v>0</v>
      </c>
    </row>
    <row r="7" spans="1:32" x14ac:dyDescent="0.3">
      <c r="A7" s="15" t="s">
        <v>7</v>
      </c>
      <c r="B7" s="17" t="s">
        <v>31</v>
      </c>
      <c r="C7" s="18">
        <v>0.83</v>
      </c>
      <c r="D7" s="11">
        <v>0.76</v>
      </c>
      <c r="E7" s="19">
        <v>0.81</v>
      </c>
      <c r="F7" s="11">
        <v>0.44</v>
      </c>
      <c r="G7" s="11">
        <v>0.45</v>
      </c>
      <c r="H7" s="11">
        <v>0.43</v>
      </c>
      <c r="I7" s="18">
        <v>0.42</v>
      </c>
      <c r="J7" s="11">
        <v>0.53</v>
      </c>
      <c r="K7" s="19">
        <v>0.49</v>
      </c>
      <c r="L7" s="11">
        <v>0.88</v>
      </c>
      <c r="M7" s="11">
        <v>0.81</v>
      </c>
      <c r="N7" s="11">
        <v>0.86</v>
      </c>
      <c r="O7" s="18">
        <v>1.87</v>
      </c>
      <c r="P7" s="11">
        <v>2.2799999999999998</v>
      </c>
      <c r="Q7" s="19">
        <v>2.21</v>
      </c>
      <c r="R7" s="11">
        <v>0.57999999999999996</v>
      </c>
      <c r="S7" s="11">
        <v>0.56000000000000005</v>
      </c>
      <c r="T7" s="11">
        <v>0.42</v>
      </c>
      <c r="U7" s="18">
        <v>0.98</v>
      </c>
      <c r="V7" s="11">
        <v>0.82</v>
      </c>
      <c r="W7" s="19">
        <v>1.02</v>
      </c>
      <c r="X7" s="11">
        <v>1.5</v>
      </c>
      <c r="Y7" s="11">
        <v>1.86</v>
      </c>
      <c r="Z7" s="11">
        <v>1.32</v>
      </c>
      <c r="AA7" s="18">
        <v>0.09</v>
      </c>
      <c r="AB7" s="11">
        <v>0.16</v>
      </c>
      <c r="AC7" s="19">
        <v>0.26</v>
      </c>
      <c r="AD7" s="11">
        <v>1.17</v>
      </c>
      <c r="AE7" s="11">
        <v>1.29</v>
      </c>
      <c r="AF7" s="12">
        <v>1.18</v>
      </c>
    </row>
    <row r="8" spans="1:32" x14ac:dyDescent="0.3">
      <c r="A8" s="15" t="s">
        <v>8</v>
      </c>
      <c r="B8" s="17" t="s">
        <v>32</v>
      </c>
      <c r="C8" s="18">
        <v>0</v>
      </c>
      <c r="D8" s="11">
        <v>0</v>
      </c>
      <c r="E8" s="19">
        <v>0</v>
      </c>
      <c r="F8" s="11">
        <v>0</v>
      </c>
      <c r="G8" s="11">
        <v>0</v>
      </c>
      <c r="H8" s="11">
        <v>0</v>
      </c>
      <c r="I8" s="18">
        <v>0</v>
      </c>
      <c r="J8" s="11">
        <v>0</v>
      </c>
      <c r="K8" s="19">
        <v>0</v>
      </c>
      <c r="L8" s="11">
        <v>0</v>
      </c>
      <c r="M8" s="11">
        <v>0</v>
      </c>
      <c r="N8" s="11">
        <v>0</v>
      </c>
      <c r="O8" s="18">
        <v>0</v>
      </c>
      <c r="P8" s="11">
        <v>0</v>
      </c>
      <c r="Q8" s="19">
        <v>0</v>
      </c>
      <c r="R8" s="11">
        <v>0</v>
      </c>
      <c r="S8" s="11">
        <v>0</v>
      </c>
      <c r="T8" s="11">
        <v>0</v>
      </c>
      <c r="U8" s="18">
        <v>0</v>
      </c>
      <c r="V8" s="11">
        <v>0</v>
      </c>
      <c r="W8" s="19">
        <v>0</v>
      </c>
      <c r="X8" s="11">
        <v>0</v>
      </c>
      <c r="Y8" s="11">
        <v>0</v>
      </c>
      <c r="Z8" s="11">
        <v>0</v>
      </c>
      <c r="AA8" s="18">
        <v>0</v>
      </c>
      <c r="AB8" s="11">
        <v>0</v>
      </c>
      <c r="AC8" s="19">
        <v>0</v>
      </c>
      <c r="AD8" s="11">
        <v>0</v>
      </c>
      <c r="AE8" s="11">
        <v>0</v>
      </c>
      <c r="AF8" s="12">
        <v>0</v>
      </c>
    </row>
    <row r="9" spans="1:32" x14ac:dyDescent="0.3">
      <c r="A9" s="15" t="s">
        <v>9</v>
      </c>
      <c r="B9" s="17" t="s">
        <v>33</v>
      </c>
      <c r="C9" s="18">
        <v>0</v>
      </c>
      <c r="D9" s="11">
        <v>0</v>
      </c>
      <c r="E9" s="19">
        <v>0</v>
      </c>
      <c r="F9" s="11">
        <v>0</v>
      </c>
      <c r="G9" s="11">
        <v>0.04</v>
      </c>
      <c r="H9" s="11">
        <v>0</v>
      </c>
      <c r="I9" s="18">
        <v>0</v>
      </c>
      <c r="J9" s="11">
        <v>0</v>
      </c>
      <c r="K9" s="19">
        <v>0</v>
      </c>
      <c r="L9" s="11">
        <v>0</v>
      </c>
      <c r="M9" s="11">
        <v>0</v>
      </c>
      <c r="N9" s="11">
        <v>7.0000000000000007E-2</v>
      </c>
      <c r="O9" s="18">
        <v>0</v>
      </c>
      <c r="P9" s="11">
        <v>0</v>
      </c>
      <c r="Q9" s="19">
        <v>0</v>
      </c>
      <c r="R9" s="11">
        <v>0.08</v>
      </c>
      <c r="S9" s="11">
        <v>0.11</v>
      </c>
      <c r="T9" s="11">
        <v>0.08</v>
      </c>
      <c r="U9" s="18">
        <v>0</v>
      </c>
      <c r="V9" s="11">
        <v>0</v>
      </c>
      <c r="W9" s="19">
        <v>0.04</v>
      </c>
      <c r="X9" s="11">
        <v>0</v>
      </c>
      <c r="Y9" s="11">
        <v>0.04</v>
      </c>
      <c r="Z9" s="11">
        <v>0</v>
      </c>
      <c r="AA9" s="18">
        <v>0</v>
      </c>
      <c r="AB9" s="11">
        <v>0</v>
      </c>
      <c r="AC9" s="19">
        <v>0</v>
      </c>
      <c r="AD9" s="11">
        <v>0</v>
      </c>
      <c r="AE9" s="11">
        <v>0</v>
      </c>
      <c r="AF9" s="12">
        <v>0</v>
      </c>
    </row>
    <row r="10" spans="1:32" x14ac:dyDescent="0.3">
      <c r="A10" s="15" t="s">
        <v>10</v>
      </c>
      <c r="B10" s="17" t="s">
        <v>34</v>
      </c>
      <c r="C10" s="18">
        <v>0.26</v>
      </c>
      <c r="D10" s="11">
        <v>0.42</v>
      </c>
      <c r="E10" s="19">
        <v>0.31</v>
      </c>
      <c r="F10" s="11">
        <v>0.14000000000000001</v>
      </c>
      <c r="G10" s="11">
        <v>0.12</v>
      </c>
      <c r="H10" s="11">
        <v>0.03</v>
      </c>
      <c r="I10" s="18">
        <v>0.22</v>
      </c>
      <c r="J10" s="11">
        <v>0.06</v>
      </c>
      <c r="K10" s="19">
        <v>0.12</v>
      </c>
      <c r="L10" s="11">
        <v>0.06</v>
      </c>
      <c r="M10" s="11">
        <v>0.03</v>
      </c>
      <c r="N10" s="11">
        <v>0.08</v>
      </c>
      <c r="O10" s="18">
        <v>0.35</v>
      </c>
      <c r="P10" s="11">
        <v>0.44</v>
      </c>
      <c r="Q10" s="19">
        <v>0.56999999999999995</v>
      </c>
      <c r="R10" s="11">
        <v>0.15</v>
      </c>
      <c r="S10" s="11">
        <v>0.03</v>
      </c>
      <c r="T10" s="11">
        <v>0.06</v>
      </c>
      <c r="U10" s="18">
        <v>0.48</v>
      </c>
      <c r="V10" s="11">
        <v>0.53</v>
      </c>
      <c r="W10" s="19">
        <v>0.5</v>
      </c>
      <c r="X10" s="11">
        <v>0.06</v>
      </c>
      <c r="Y10" s="11">
        <v>0.13</v>
      </c>
      <c r="Z10" s="11">
        <v>0.24</v>
      </c>
      <c r="AA10" s="18">
        <v>0.43</v>
      </c>
      <c r="AB10" s="11">
        <v>0.43</v>
      </c>
      <c r="AC10" s="19">
        <v>0.41</v>
      </c>
      <c r="AD10" s="11">
        <v>0.03</v>
      </c>
      <c r="AE10" s="11">
        <v>0.21</v>
      </c>
      <c r="AF10" s="12">
        <v>0</v>
      </c>
    </row>
    <row r="11" spans="1:32" x14ac:dyDescent="0.3">
      <c r="A11" s="15" t="s">
        <v>11</v>
      </c>
      <c r="B11" s="17" t="s">
        <v>35</v>
      </c>
      <c r="C11" s="18">
        <v>0</v>
      </c>
      <c r="D11" s="11">
        <v>0</v>
      </c>
      <c r="E11" s="19">
        <v>0.1</v>
      </c>
      <c r="F11" s="11">
        <v>0</v>
      </c>
      <c r="G11" s="11">
        <v>0</v>
      </c>
      <c r="H11" s="11">
        <v>0.05</v>
      </c>
      <c r="I11" s="18">
        <v>0</v>
      </c>
      <c r="J11" s="11">
        <v>0</v>
      </c>
      <c r="K11" s="19">
        <v>0.05</v>
      </c>
      <c r="L11" s="11">
        <v>0.1</v>
      </c>
      <c r="M11" s="11">
        <v>0</v>
      </c>
      <c r="N11" s="11">
        <v>0.05</v>
      </c>
      <c r="O11" s="18">
        <v>0.05</v>
      </c>
      <c r="P11" s="11">
        <v>0</v>
      </c>
      <c r="Q11" s="19">
        <v>0</v>
      </c>
      <c r="R11" s="11">
        <v>0</v>
      </c>
      <c r="S11" s="11">
        <v>0</v>
      </c>
      <c r="T11" s="11">
        <v>0</v>
      </c>
      <c r="U11" s="18">
        <v>0</v>
      </c>
      <c r="V11" s="11">
        <v>0</v>
      </c>
      <c r="W11" s="19">
        <v>0</v>
      </c>
      <c r="X11" s="11">
        <v>0</v>
      </c>
      <c r="Y11" s="11">
        <v>0</v>
      </c>
      <c r="Z11" s="11">
        <v>0</v>
      </c>
      <c r="AA11" s="18">
        <v>0</v>
      </c>
      <c r="AB11" s="11">
        <v>0</v>
      </c>
      <c r="AC11" s="19">
        <v>0</v>
      </c>
      <c r="AD11" s="11">
        <v>0</v>
      </c>
      <c r="AE11" s="11">
        <v>0</v>
      </c>
      <c r="AF11" s="12">
        <v>0</v>
      </c>
    </row>
    <row r="12" spans="1:32" x14ac:dyDescent="0.3">
      <c r="A12" s="15" t="s">
        <v>12</v>
      </c>
      <c r="B12" s="17" t="s">
        <v>36</v>
      </c>
      <c r="C12" s="18">
        <v>3.92</v>
      </c>
      <c r="D12" s="11">
        <v>8.39</v>
      </c>
      <c r="E12" s="19">
        <v>11.62</v>
      </c>
      <c r="F12" s="11">
        <v>7.79</v>
      </c>
      <c r="G12" s="11">
        <v>5.0599999999999996</v>
      </c>
      <c r="H12" s="11">
        <v>4.7699999999999996</v>
      </c>
      <c r="I12" s="18">
        <v>3.45</v>
      </c>
      <c r="J12" s="11">
        <v>4.42</v>
      </c>
      <c r="K12" s="19">
        <v>4.32</v>
      </c>
      <c r="L12" s="11">
        <v>8.8699999999999992</v>
      </c>
      <c r="M12" s="11">
        <v>8.5500000000000007</v>
      </c>
      <c r="N12" s="11">
        <v>9.3000000000000007</v>
      </c>
      <c r="O12" s="18">
        <v>1.1200000000000001</v>
      </c>
      <c r="P12" s="11">
        <v>1.44</v>
      </c>
      <c r="Q12" s="19">
        <v>1.41</v>
      </c>
      <c r="R12" s="11">
        <v>1.23</v>
      </c>
      <c r="S12" s="11">
        <v>1.22</v>
      </c>
      <c r="T12" s="11">
        <v>1.44</v>
      </c>
      <c r="U12" s="18">
        <v>0.2</v>
      </c>
      <c r="V12" s="11">
        <v>0.11</v>
      </c>
      <c r="W12" s="19">
        <v>0.24</v>
      </c>
      <c r="X12" s="11">
        <v>10.54</v>
      </c>
      <c r="Y12" s="11">
        <v>13.19</v>
      </c>
      <c r="Z12" s="11">
        <v>13.38</v>
      </c>
      <c r="AA12" s="18">
        <v>0.05</v>
      </c>
      <c r="AB12" s="11">
        <v>0.08</v>
      </c>
      <c r="AC12" s="19">
        <v>0.13</v>
      </c>
      <c r="AD12" s="11">
        <v>15.75</v>
      </c>
      <c r="AE12" s="11">
        <v>18.670000000000002</v>
      </c>
      <c r="AF12" s="12">
        <v>17.239999999999998</v>
      </c>
    </row>
    <row r="13" spans="1:32" x14ac:dyDescent="0.3">
      <c r="A13" s="15" t="s">
        <v>13</v>
      </c>
      <c r="B13" s="17" t="s">
        <v>37</v>
      </c>
      <c r="C13" s="18">
        <v>0</v>
      </c>
      <c r="D13" s="11">
        <v>0</v>
      </c>
      <c r="E13" s="19">
        <v>0</v>
      </c>
      <c r="F13" s="11">
        <v>0</v>
      </c>
      <c r="G13" s="11">
        <v>0</v>
      </c>
      <c r="H13" s="11">
        <v>0</v>
      </c>
      <c r="I13" s="18">
        <v>0</v>
      </c>
      <c r="J13" s="11">
        <v>0</v>
      </c>
      <c r="K13" s="19">
        <v>0</v>
      </c>
      <c r="L13" s="11">
        <v>0</v>
      </c>
      <c r="M13" s="11">
        <v>0</v>
      </c>
      <c r="N13" s="11">
        <v>0</v>
      </c>
      <c r="O13" s="18">
        <v>0</v>
      </c>
      <c r="P13" s="11">
        <v>0</v>
      </c>
      <c r="Q13" s="19">
        <v>0</v>
      </c>
      <c r="R13" s="11">
        <v>0</v>
      </c>
      <c r="S13" s="11">
        <v>0</v>
      </c>
      <c r="T13" s="11">
        <v>0</v>
      </c>
      <c r="U13" s="18">
        <v>0</v>
      </c>
      <c r="V13" s="11">
        <v>0</v>
      </c>
      <c r="W13" s="19">
        <v>0</v>
      </c>
      <c r="X13" s="11">
        <v>0</v>
      </c>
      <c r="Y13" s="11">
        <v>0</v>
      </c>
      <c r="Z13" s="11">
        <v>0</v>
      </c>
      <c r="AA13" s="18">
        <v>0</v>
      </c>
      <c r="AB13" s="11">
        <v>0</v>
      </c>
      <c r="AC13" s="19">
        <v>0</v>
      </c>
      <c r="AD13" s="11">
        <v>0</v>
      </c>
      <c r="AE13" s="11">
        <v>0</v>
      </c>
      <c r="AF13" s="12">
        <v>0</v>
      </c>
    </row>
    <row r="14" spans="1:32" x14ac:dyDescent="0.3">
      <c r="A14" s="15" t="s">
        <v>14</v>
      </c>
      <c r="B14" s="17" t="s">
        <v>38</v>
      </c>
      <c r="C14" s="18">
        <v>0</v>
      </c>
      <c r="D14" s="11">
        <v>0</v>
      </c>
      <c r="E14" s="19">
        <v>0</v>
      </c>
      <c r="F14" s="11">
        <v>0</v>
      </c>
      <c r="G14" s="11">
        <v>0</v>
      </c>
      <c r="H14" s="11">
        <v>0</v>
      </c>
      <c r="I14" s="18">
        <v>0</v>
      </c>
      <c r="J14" s="11">
        <v>0</v>
      </c>
      <c r="K14" s="19">
        <v>0</v>
      </c>
      <c r="L14" s="11">
        <v>0</v>
      </c>
      <c r="M14" s="11">
        <v>0</v>
      </c>
      <c r="N14" s="11">
        <v>0</v>
      </c>
      <c r="O14" s="18">
        <v>0</v>
      </c>
      <c r="P14" s="11">
        <v>0</v>
      </c>
      <c r="Q14" s="19">
        <v>0</v>
      </c>
      <c r="R14" s="11">
        <v>0</v>
      </c>
      <c r="S14" s="11">
        <v>0</v>
      </c>
      <c r="T14" s="11">
        <v>0</v>
      </c>
      <c r="U14" s="18">
        <v>0</v>
      </c>
      <c r="V14" s="11">
        <v>0</v>
      </c>
      <c r="W14" s="19">
        <v>0</v>
      </c>
      <c r="X14" s="11">
        <v>0</v>
      </c>
      <c r="Y14" s="11">
        <v>0</v>
      </c>
      <c r="Z14" s="11">
        <v>0</v>
      </c>
      <c r="AA14" s="18">
        <v>0</v>
      </c>
      <c r="AB14" s="11">
        <v>0</v>
      </c>
      <c r="AC14" s="19">
        <v>0</v>
      </c>
      <c r="AD14" s="11">
        <v>0</v>
      </c>
      <c r="AE14" s="11">
        <v>0</v>
      </c>
      <c r="AF14" s="12">
        <v>0</v>
      </c>
    </row>
    <row r="15" spans="1:32" x14ac:dyDescent="0.3">
      <c r="A15" s="15" t="s">
        <v>15</v>
      </c>
      <c r="B15" s="17" t="s">
        <v>39</v>
      </c>
      <c r="C15" s="18">
        <v>36.58</v>
      </c>
      <c r="D15" s="11">
        <v>47.74</v>
      </c>
      <c r="E15" s="19">
        <v>45.17</v>
      </c>
      <c r="F15" s="11">
        <v>55.56</v>
      </c>
      <c r="G15" s="11">
        <v>62.83</v>
      </c>
      <c r="H15" s="11">
        <v>68.28</v>
      </c>
      <c r="I15" s="18">
        <v>23</v>
      </c>
      <c r="J15" s="11">
        <v>41.65</v>
      </c>
      <c r="K15" s="19">
        <v>39.29</v>
      </c>
      <c r="L15" s="11">
        <v>54.68</v>
      </c>
      <c r="M15" s="11">
        <v>59.11</v>
      </c>
      <c r="N15" s="11">
        <v>50.42</v>
      </c>
      <c r="O15" s="18">
        <v>38.020000000000003</v>
      </c>
      <c r="P15" s="11">
        <v>43.18</v>
      </c>
      <c r="Q15" s="19">
        <v>39.590000000000003</v>
      </c>
      <c r="R15" s="11">
        <v>56.89</v>
      </c>
      <c r="S15" s="11">
        <v>66.36</v>
      </c>
      <c r="T15" s="11">
        <v>60.32</v>
      </c>
      <c r="U15" s="18">
        <v>31.5</v>
      </c>
      <c r="V15" s="11">
        <v>34.83</v>
      </c>
      <c r="W15" s="19">
        <v>35.32</v>
      </c>
      <c r="X15" s="11">
        <v>52.82</v>
      </c>
      <c r="Y15" s="11">
        <v>68.89</v>
      </c>
      <c r="Z15" s="11">
        <v>67.650000000000006</v>
      </c>
      <c r="AA15" s="18">
        <v>47.7</v>
      </c>
      <c r="AB15" s="11">
        <v>56.67</v>
      </c>
      <c r="AC15" s="19">
        <v>45.13</v>
      </c>
      <c r="AD15" s="11">
        <v>53.25</v>
      </c>
      <c r="AE15" s="11">
        <v>45.62</v>
      </c>
      <c r="AF15" s="12">
        <v>55.34</v>
      </c>
    </row>
    <row r="16" spans="1:32" x14ac:dyDescent="0.3">
      <c r="A16" s="15" t="s">
        <v>16</v>
      </c>
      <c r="B16" s="17" t="s">
        <v>40</v>
      </c>
      <c r="C16" s="18">
        <v>133.96</v>
      </c>
      <c r="D16" s="11">
        <v>158.21</v>
      </c>
      <c r="E16" s="19">
        <v>172.06</v>
      </c>
      <c r="F16" s="11">
        <v>215.06</v>
      </c>
      <c r="G16" s="11">
        <v>190.27</v>
      </c>
      <c r="H16" s="11">
        <v>195.97</v>
      </c>
      <c r="I16" s="18">
        <v>187.25</v>
      </c>
      <c r="J16" s="11">
        <v>194.47</v>
      </c>
      <c r="K16" s="19">
        <v>201.69</v>
      </c>
      <c r="L16" s="11">
        <v>184.96</v>
      </c>
      <c r="M16" s="11">
        <v>196.78</v>
      </c>
      <c r="N16" s="11">
        <v>198.66</v>
      </c>
      <c r="O16" s="18">
        <v>176.09</v>
      </c>
      <c r="P16" s="11">
        <v>168.72</v>
      </c>
      <c r="Q16" s="19">
        <v>173.81</v>
      </c>
      <c r="R16" s="11">
        <v>128.69</v>
      </c>
      <c r="S16" s="11">
        <v>125.85</v>
      </c>
      <c r="T16" s="11">
        <v>124.63</v>
      </c>
      <c r="U16" s="18">
        <v>125.65</v>
      </c>
      <c r="V16" s="11">
        <v>120.01</v>
      </c>
      <c r="W16" s="19">
        <v>126.63</v>
      </c>
      <c r="X16" s="11">
        <v>165.1</v>
      </c>
      <c r="Y16" s="11">
        <v>174.09</v>
      </c>
      <c r="Z16" s="11">
        <v>226.86</v>
      </c>
      <c r="AA16" s="18">
        <v>94.79</v>
      </c>
      <c r="AB16" s="11">
        <v>100.98</v>
      </c>
      <c r="AC16" s="19">
        <v>99.53</v>
      </c>
      <c r="AD16" s="11">
        <v>300.58999999999997</v>
      </c>
      <c r="AE16" s="11">
        <v>323.01</v>
      </c>
      <c r="AF16" s="12">
        <v>331.12</v>
      </c>
    </row>
    <row r="17" spans="1:32" x14ac:dyDescent="0.3">
      <c r="A17" s="15" t="s">
        <v>17</v>
      </c>
      <c r="B17" s="17" t="s">
        <v>41</v>
      </c>
      <c r="C17" s="18">
        <v>20.93</v>
      </c>
      <c r="D17" s="11">
        <v>20.100000000000001</v>
      </c>
      <c r="E17" s="19">
        <v>21.23</v>
      </c>
      <c r="F17" s="11">
        <v>25.13</v>
      </c>
      <c r="G17" s="11">
        <v>29.36</v>
      </c>
      <c r="H17" s="11">
        <v>24.87</v>
      </c>
      <c r="I17" s="18">
        <v>39.42</v>
      </c>
      <c r="J17" s="11">
        <v>30.76</v>
      </c>
      <c r="K17" s="19">
        <v>36.92</v>
      </c>
      <c r="L17" s="11">
        <v>27.07</v>
      </c>
      <c r="M17" s="11">
        <v>20.71</v>
      </c>
      <c r="N17" s="11">
        <v>26.8</v>
      </c>
      <c r="O17" s="18">
        <v>18.690000000000001</v>
      </c>
      <c r="P17" s="11">
        <v>23.21</v>
      </c>
      <c r="Q17" s="19">
        <v>14.96</v>
      </c>
      <c r="R17" s="11">
        <v>28.91</v>
      </c>
      <c r="S17" s="11">
        <v>27.16</v>
      </c>
      <c r="T17" s="11">
        <v>37.28</v>
      </c>
      <c r="U17" s="18">
        <v>9.9600000000000009</v>
      </c>
      <c r="V17" s="11">
        <v>7.37</v>
      </c>
      <c r="W17" s="19">
        <v>9.0399999999999991</v>
      </c>
      <c r="X17" s="11">
        <v>24.97</v>
      </c>
      <c r="Y17" s="11">
        <v>25.42</v>
      </c>
      <c r="Z17" s="11">
        <v>19.47</v>
      </c>
      <c r="AA17" s="18">
        <v>10.88</v>
      </c>
      <c r="AB17" s="11">
        <v>13.41</v>
      </c>
      <c r="AC17" s="19">
        <v>15.04</v>
      </c>
      <c r="AD17" s="11">
        <v>27.54</v>
      </c>
      <c r="AE17" s="11">
        <v>30</v>
      </c>
      <c r="AF17" s="12">
        <v>25.44</v>
      </c>
    </row>
    <row r="18" spans="1:32" x14ac:dyDescent="0.3">
      <c r="A18" s="15" t="s">
        <v>18</v>
      </c>
      <c r="B18" s="17" t="s">
        <v>42</v>
      </c>
      <c r="C18" s="18">
        <v>0.37</v>
      </c>
      <c r="D18" s="11">
        <v>0.41</v>
      </c>
      <c r="E18" s="19">
        <v>0.31</v>
      </c>
      <c r="F18" s="11">
        <v>0.1</v>
      </c>
      <c r="G18" s="11">
        <v>7.0000000000000007E-2</v>
      </c>
      <c r="H18" s="11">
        <v>0.32</v>
      </c>
      <c r="I18" s="18">
        <v>0.35</v>
      </c>
      <c r="J18" s="11">
        <v>0.43</v>
      </c>
      <c r="K18" s="19">
        <v>0.43</v>
      </c>
      <c r="L18" s="11">
        <v>0.32</v>
      </c>
      <c r="M18" s="11">
        <v>0.64</v>
      </c>
      <c r="N18" s="11">
        <v>0.22</v>
      </c>
      <c r="O18" s="18">
        <v>0.1</v>
      </c>
      <c r="P18" s="11">
        <v>0.26</v>
      </c>
      <c r="Q18" s="19">
        <v>0.74</v>
      </c>
      <c r="R18" s="11">
        <v>0.6</v>
      </c>
      <c r="S18" s="11">
        <v>0.76</v>
      </c>
      <c r="T18" s="11">
        <v>0.39</v>
      </c>
      <c r="U18" s="18">
        <v>0.03</v>
      </c>
      <c r="V18" s="11">
        <v>0.23</v>
      </c>
      <c r="W18" s="19">
        <v>0.13</v>
      </c>
      <c r="X18" s="11">
        <v>0.52</v>
      </c>
      <c r="Y18" s="11">
        <v>0.15</v>
      </c>
      <c r="Z18" s="11">
        <v>0.1</v>
      </c>
      <c r="AA18" s="18">
        <v>0</v>
      </c>
      <c r="AB18" s="11">
        <v>0</v>
      </c>
      <c r="AC18" s="19">
        <v>0</v>
      </c>
      <c r="AD18" s="11">
        <v>0</v>
      </c>
      <c r="AE18" s="11">
        <v>0.03</v>
      </c>
      <c r="AF18" s="12">
        <v>0.03</v>
      </c>
    </row>
    <row r="19" spans="1:32" x14ac:dyDescent="0.3">
      <c r="A19" s="15" t="s">
        <v>19</v>
      </c>
      <c r="B19" s="17" t="s">
        <v>43</v>
      </c>
      <c r="C19" s="18">
        <v>39.450000000000003</v>
      </c>
      <c r="D19" s="11">
        <v>49.7</v>
      </c>
      <c r="E19" s="19">
        <v>45.98</v>
      </c>
      <c r="F19" s="11">
        <v>35.369999999999997</v>
      </c>
      <c r="G19" s="11">
        <v>47.33</v>
      </c>
      <c r="H19" s="11">
        <v>60.37</v>
      </c>
      <c r="I19" s="18">
        <v>39.72</v>
      </c>
      <c r="J19" s="11">
        <v>51.9</v>
      </c>
      <c r="K19" s="19">
        <v>63.07</v>
      </c>
      <c r="L19" s="11">
        <v>26.39</v>
      </c>
      <c r="M19" s="11">
        <v>31.17</v>
      </c>
      <c r="N19" s="11">
        <v>23.56</v>
      </c>
      <c r="O19" s="18">
        <v>61</v>
      </c>
      <c r="P19" s="11">
        <v>50.81</v>
      </c>
      <c r="Q19" s="19">
        <v>64.02</v>
      </c>
      <c r="R19" s="11">
        <v>31.65</v>
      </c>
      <c r="S19" s="11">
        <v>32.93</v>
      </c>
      <c r="T19" s="11">
        <v>43.65</v>
      </c>
      <c r="U19" s="18">
        <v>61.35</v>
      </c>
      <c r="V19" s="11">
        <v>59.77</v>
      </c>
      <c r="W19" s="19">
        <v>70.03</v>
      </c>
      <c r="X19" s="11">
        <v>54.62</v>
      </c>
      <c r="Y19" s="11">
        <v>50.41</v>
      </c>
      <c r="Z19" s="11">
        <v>63.48</v>
      </c>
      <c r="AA19" s="18">
        <v>27.73</v>
      </c>
      <c r="AB19" s="11">
        <v>28.23</v>
      </c>
      <c r="AC19" s="19">
        <v>31.96</v>
      </c>
      <c r="AD19" s="11">
        <v>51.12</v>
      </c>
      <c r="AE19" s="11">
        <v>47.86</v>
      </c>
      <c r="AF19" s="12">
        <v>54.26</v>
      </c>
    </row>
    <row r="20" spans="1:32" x14ac:dyDescent="0.3">
      <c r="A20" s="15" t="s">
        <v>20</v>
      </c>
      <c r="B20" s="17" t="s">
        <v>44</v>
      </c>
      <c r="C20" s="18">
        <v>3.01</v>
      </c>
      <c r="D20" s="11">
        <v>3.8</v>
      </c>
      <c r="E20" s="19">
        <v>6</v>
      </c>
      <c r="F20" s="11">
        <v>2.73</v>
      </c>
      <c r="G20" s="11">
        <v>2.0699999999999998</v>
      </c>
      <c r="H20" s="11">
        <v>2.95</v>
      </c>
      <c r="I20" s="18">
        <v>6.23</v>
      </c>
      <c r="J20" s="11">
        <v>8.52</v>
      </c>
      <c r="K20" s="19">
        <v>6.93</v>
      </c>
      <c r="L20" s="11">
        <v>1.76</v>
      </c>
      <c r="M20" s="11">
        <v>5.69</v>
      </c>
      <c r="N20" s="11">
        <v>2.85</v>
      </c>
      <c r="O20" s="18">
        <v>6.96</v>
      </c>
      <c r="P20" s="11">
        <v>8.01</v>
      </c>
      <c r="Q20" s="19">
        <v>8.8699999999999992</v>
      </c>
      <c r="R20" s="11">
        <v>6.22</v>
      </c>
      <c r="S20" s="11">
        <v>5.46</v>
      </c>
      <c r="T20" s="11">
        <v>8.2799999999999994</v>
      </c>
      <c r="U20" s="18">
        <v>1.92</v>
      </c>
      <c r="V20" s="11">
        <v>2.36</v>
      </c>
      <c r="W20" s="19">
        <v>1.94</v>
      </c>
      <c r="X20" s="11">
        <v>11.83</v>
      </c>
      <c r="Y20" s="11">
        <v>16.91</v>
      </c>
      <c r="Z20" s="11">
        <v>10.45</v>
      </c>
      <c r="AA20" s="18">
        <v>3.12</v>
      </c>
      <c r="AB20" s="11">
        <v>4.21</v>
      </c>
      <c r="AC20" s="19">
        <v>3.64</v>
      </c>
      <c r="AD20" s="11">
        <v>22.45</v>
      </c>
      <c r="AE20" s="11">
        <v>21.17</v>
      </c>
      <c r="AF20" s="12">
        <v>18.63</v>
      </c>
    </row>
    <row r="21" spans="1:32" x14ac:dyDescent="0.3">
      <c r="A21" s="15" t="s">
        <v>21</v>
      </c>
      <c r="B21" s="17" t="s">
        <v>45</v>
      </c>
      <c r="C21" s="18">
        <v>2.96</v>
      </c>
      <c r="D21" s="11">
        <v>3.32</v>
      </c>
      <c r="E21" s="19">
        <v>3.75</v>
      </c>
      <c r="F21" s="11">
        <v>13.18</v>
      </c>
      <c r="G21" s="11">
        <v>9.24</v>
      </c>
      <c r="H21" s="11">
        <v>4.95</v>
      </c>
      <c r="I21" s="18">
        <v>1.86</v>
      </c>
      <c r="J21" s="11">
        <v>3.51</v>
      </c>
      <c r="K21" s="19">
        <v>4.67</v>
      </c>
      <c r="L21" s="11">
        <v>9.06</v>
      </c>
      <c r="M21" s="11">
        <v>9.02</v>
      </c>
      <c r="N21" s="11">
        <v>11.44</v>
      </c>
      <c r="O21" s="18">
        <v>2.02</v>
      </c>
      <c r="P21" s="11">
        <v>3.59</v>
      </c>
      <c r="Q21" s="19">
        <v>1.17</v>
      </c>
      <c r="R21" s="11">
        <v>7.12</v>
      </c>
      <c r="S21" s="11">
        <v>6</v>
      </c>
      <c r="T21" s="11">
        <v>4.4000000000000004</v>
      </c>
      <c r="U21" s="18">
        <v>2.37</v>
      </c>
      <c r="V21" s="11">
        <v>1.63</v>
      </c>
      <c r="W21" s="19">
        <v>1.85</v>
      </c>
      <c r="X21" s="11">
        <v>5.33</v>
      </c>
      <c r="Y21" s="11">
        <v>8.51</v>
      </c>
      <c r="Z21" s="11">
        <v>9.0299999999999994</v>
      </c>
      <c r="AA21" s="18">
        <v>1.32</v>
      </c>
      <c r="AB21" s="11">
        <v>1.39</v>
      </c>
      <c r="AC21" s="19">
        <v>1.58</v>
      </c>
      <c r="AD21" s="11">
        <v>5.0599999999999996</v>
      </c>
      <c r="AE21" s="11">
        <v>4.82</v>
      </c>
      <c r="AF21" s="12">
        <v>5.58</v>
      </c>
    </row>
    <row r="22" spans="1:32" ht="14.4" x14ac:dyDescent="0.3">
      <c r="A22" s="15" t="s">
        <v>22</v>
      </c>
      <c r="B22" s="30" t="s">
        <v>46</v>
      </c>
      <c r="C22" s="18">
        <v>2.36</v>
      </c>
      <c r="D22" s="11">
        <v>2.11</v>
      </c>
      <c r="E22" s="19">
        <v>2.25</v>
      </c>
      <c r="F22" s="11">
        <v>10.17</v>
      </c>
      <c r="G22" s="11">
        <v>8.3800000000000008</v>
      </c>
      <c r="H22" s="11">
        <v>8.99</v>
      </c>
      <c r="I22" s="18">
        <v>0.92</v>
      </c>
      <c r="J22" s="11">
        <v>1.06</v>
      </c>
      <c r="K22" s="19">
        <v>0.87</v>
      </c>
      <c r="L22" s="11">
        <v>8.09</v>
      </c>
      <c r="M22" s="11">
        <v>8.6999999999999993</v>
      </c>
      <c r="N22" s="11">
        <v>9.19</v>
      </c>
      <c r="O22" s="18">
        <v>1.06</v>
      </c>
      <c r="P22" s="11">
        <v>1.04</v>
      </c>
      <c r="Q22" s="19">
        <v>0.92</v>
      </c>
      <c r="R22" s="11">
        <v>1.55</v>
      </c>
      <c r="S22" s="11">
        <v>1.65</v>
      </c>
      <c r="T22" s="11">
        <v>1.51</v>
      </c>
      <c r="U22" s="18">
        <v>1.25</v>
      </c>
      <c r="V22" s="11">
        <v>1.23</v>
      </c>
      <c r="W22" s="19">
        <v>1.18</v>
      </c>
      <c r="X22" s="11">
        <v>0.36</v>
      </c>
      <c r="Y22" s="11">
        <v>0.56000000000000005</v>
      </c>
      <c r="Z22" s="11">
        <v>0.18</v>
      </c>
      <c r="AA22" s="18">
        <v>0</v>
      </c>
      <c r="AB22" s="11">
        <v>0</v>
      </c>
      <c r="AC22" s="19">
        <v>0</v>
      </c>
      <c r="AD22" s="11">
        <v>0</v>
      </c>
      <c r="AE22" s="11">
        <v>0</v>
      </c>
      <c r="AF22" s="12">
        <v>0</v>
      </c>
    </row>
    <row r="23" spans="1:32" x14ac:dyDescent="0.3">
      <c r="A23" s="15" t="s">
        <v>23</v>
      </c>
      <c r="B23" s="17" t="s">
        <v>47</v>
      </c>
      <c r="C23" s="18">
        <v>158.65</v>
      </c>
      <c r="D23" s="11">
        <v>194.22</v>
      </c>
      <c r="E23" s="19">
        <v>166.6</v>
      </c>
      <c r="F23" s="11">
        <v>131.13</v>
      </c>
      <c r="G23" s="11">
        <v>165.22</v>
      </c>
      <c r="H23" s="11">
        <v>152.72999999999999</v>
      </c>
      <c r="I23" s="18">
        <v>159.37</v>
      </c>
      <c r="J23" s="11">
        <v>204.27</v>
      </c>
      <c r="K23" s="19">
        <v>253.31</v>
      </c>
      <c r="L23" s="11">
        <v>96.04</v>
      </c>
      <c r="M23" s="11">
        <v>139.99</v>
      </c>
      <c r="N23" s="11">
        <v>101.52</v>
      </c>
      <c r="O23" s="18">
        <v>187.71</v>
      </c>
      <c r="P23" s="11">
        <v>178.07</v>
      </c>
      <c r="Q23" s="19">
        <v>148.35</v>
      </c>
      <c r="R23" s="11">
        <v>96.09</v>
      </c>
      <c r="S23" s="11">
        <v>105.92</v>
      </c>
      <c r="T23" s="11">
        <v>103.04</v>
      </c>
      <c r="U23" s="18">
        <v>282.08999999999997</v>
      </c>
      <c r="V23" s="11">
        <v>278.47000000000003</v>
      </c>
      <c r="W23" s="19">
        <v>297.58999999999997</v>
      </c>
      <c r="X23" s="11">
        <v>382.15</v>
      </c>
      <c r="Y23" s="11">
        <v>398.13</v>
      </c>
      <c r="Z23" s="11">
        <v>415.74</v>
      </c>
      <c r="AA23" s="18">
        <v>65.53</v>
      </c>
      <c r="AB23" s="11">
        <v>76.17</v>
      </c>
      <c r="AC23" s="19">
        <v>82.5</v>
      </c>
      <c r="AD23" s="11">
        <v>219.24</v>
      </c>
      <c r="AE23" s="11">
        <v>218.52</v>
      </c>
      <c r="AF23" s="12">
        <v>249.8</v>
      </c>
    </row>
    <row r="24" spans="1:32" x14ac:dyDescent="0.3">
      <c r="A24" s="15" t="s">
        <v>24</v>
      </c>
      <c r="B24" s="17" t="s">
        <v>48</v>
      </c>
      <c r="C24" s="18">
        <v>0.05</v>
      </c>
      <c r="D24" s="11">
        <v>0</v>
      </c>
      <c r="E24" s="19">
        <v>0.3</v>
      </c>
      <c r="F24" s="11">
        <v>0.22</v>
      </c>
      <c r="G24" s="11">
        <v>0.26</v>
      </c>
      <c r="H24" s="11">
        <v>0.24</v>
      </c>
      <c r="I24" s="18">
        <v>0.18</v>
      </c>
      <c r="J24" s="11">
        <v>0.36</v>
      </c>
      <c r="K24" s="19">
        <v>0.06</v>
      </c>
      <c r="L24" s="11">
        <v>0.12</v>
      </c>
      <c r="M24" s="11">
        <v>0.2</v>
      </c>
      <c r="N24" s="11">
        <v>0.05</v>
      </c>
      <c r="O24" s="18">
        <v>0</v>
      </c>
      <c r="P24" s="11">
        <v>0.1</v>
      </c>
      <c r="Q24" s="19">
        <v>0.05</v>
      </c>
      <c r="R24" s="11">
        <v>0.22</v>
      </c>
      <c r="S24" s="11">
        <v>0.48</v>
      </c>
      <c r="T24" s="11">
        <v>0.27</v>
      </c>
      <c r="U24" s="18">
        <v>0.11</v>
      </c>
      <c r="V24" s="11">
        <v>0.13</v>
      </c>
      <c r="W24" s="19">
        <v>0.37</v>
      </c>
      <c r="X24" s="11">
        <v>0.31</v>
      </c>
      <c r="Y24" s="11">
        <v>0.32</v>
      </c>
      <c r="Z24" s="11">
        <v>0.05</v>
      </c>
      <c r="AA24" s="18">
        <v>0.12</v>
      </c>
      <c r="AB24" s="11">
        <v>0</v>
      </c>
      <c r="AC24" s="19">
        <v>0</v>
      </c>
      <c r="AD24" s="11">
        <v>0</v>
      </c>
      <c r="AE24" s="11">
        <v>0</v>
      </c>
      <c r="AF24" s="12">
        <v>0.05</v>
      </c>
    </row>
    <row r="25" spans="1:32" ht="15" thickBot="1" x14ac:dyDescent="0.35">
      <c r="A25" s="16" t="s">
        <v>25</v>
      </c>
      <c r="B25" s="29" t="s">
        <v>49</v>
      </c>
      <c r="C25" s="20">
        <v>24.47</v>
      </c>
      <c r="D25" s="14">
        <v>19.78</v>
      </c>
      <c r="E25" s="21">
        <v>26.27</v>
      </c>
      <c r="F25" s="14">
        <v>0</v>
      </c>
      <c r="G25" s="14">
        <v>0.03</v>
      </c>
      <c r="H25" s="14">
        <v>0.03</v>
      </c>
      <c r="I25" s="20">
        <v>20.02</v>
      </c>
      <c r="J25" s="14">
        <v>22.37</v>
      </c>
      <c r="K25" s="21">
        <v>21.09</v>
      </c>
      <c r="L25" s="14">
        <v>0</v>
      </c>
      <c r="M25" s="14">
        <v>0.11</v>
      </c>
      <c r="N25" s="14">
        <v>0.13</v>
      </c>
      <c r="O25" s="20">
        <v>5.7</v>
      </c>
      <c r="P25" s="14">
        <v>5.25</v>
      </c>
      <c r="Q25" s="21">
        <v>5.26</v>
      </c>
      <c r="R25" s="14">
        <v>0.01</v>
      </c>
      <c r="S25" s="14">
        <v>0.16</v>
      </c>
      <c r="T25" s="14">
        <v>0.03</v>
      </c>
      <c r="U25" s="20">
        <v>1.78</v>
      </c>
      <c r="V25" s="14">
        <v>1.89</v>
      </c>
      <c r="W25" s="21">
        <v>1.77</v>
      </c>
      <c r="X25" s="14">
        <v>17.8</v>
      </c>
      <c r="Y25" s="14">
        <v>26.03</v>
      </c>
      <c r="Z25" s="14">
        <v>14.32</v>
      </c>
      <c r="AA25" s="20">
        <v>19.510000000000002</v>
      </c>
      <c r="AB25" s="14">
        <v>19.28</v>
      </c>
      <c r="AC25" s="21">
        <v>19.88</v>
      </c>
      <c r="AD25" s="14">
        <v>24.55</v>
      </c>
      <c r="AE25" s="14">
        <v>28.34</v>
      </c>
      <c r="AF25" s="13">
        <v>24.05</v>
      </c>
    </row>
    <row r="26" spans="1:32" ht="14.4" thickBot="1" x14ac:dyDescent="0.35"/>
    <row r="27" spans="1:32" ht="40.200000000000003" customHeight="1" thickBot="1" x14ac:dyDescent="0.35">
      <c r="B27" s="28" t="s">
        <v>50</v>
      </c>
      <c r="N27" s="35" t="s">
        <v>51</v>
      </c>
      <c r="O27" s="36" t="s">
        <v>93</v>
      </c>
      <c r="P27" s="37"/>
      <c r="Q27" s="37"/>
      <c r="R27" s="37"/>
      <c r="S27" s="37"/>
      <c r="T27" s="37"/>
      <c r="U27" s="37"/>
      <c r="V27" s="37"/>
      <c r="W27" s="37"/>
      <c r="X27" s="38"/>
    </row>
    <row r="28" spans="1:32" ht="14.4" thickBot="1" x14ac:dyDescent="0.3">
      <c r="B28" s="31" t="s">
        <v>1</v>
      </c>
      <c r="C28" s="32" t="s">
        <v>62</v>
      </c>
      <c r="D28" s="33" t="s">
        <v>53</v>
      </c>
      <c r="E28" s="33" t="s">
        <v>54</v>
      </c>
      <c r="F28" s="33" t="s">
        <v>55</v>
      </c>
      <c r="G28" s="33" t="s">
        <v>56</v>
      </c>
      <c r="H28" s="33" t="s">
        <v>57</v>
      </c>
      <c r="I28" s="33" t="s">
        <v>58</v>
      </c>
      <c r="J28" s="33" t="s">
        <v>59</v>
      </c>
      <c r="K28" s="33" t="s">
        <v>60</v>
      </c>
      <c r="L28" s="34" t="s">
        <v>61</v>
      </c>
      <c r="M28" s="1"/>
      <c r="N28" s="31" t="s">
        <v>1</v>
      </c>
      <c r="O28" s="33" t="s">
        <v>52</v>
      </c>
      <c r="P28" s="33" t="s">
        <v>53</v>
      </c>
      <c r="Q28" s="33" t="s">
        <v>54</v>
      </c>
      <c r="R28" s="33" t="s">
        <v>55</v>
      </c>
      <c r="S28" s="33" t="s">
        <v>56</v>
      </c>
      <c r="T28" s="33" t="s">
        <v>57</v>
      </c>
      <c r="U28" s="33" t="s">
        <v>58</v>
      </c>
      <c r="V28" s="33" t="s">
        <v>59</v>
      </c>
      <c r="W28" s="33" t="s">
        <v>60</v>
      </c>
      <c r="X28" s="34" t="s">
        <v>61</v>
      </c>
    </row>
    <row r="29" spans="1:32" x14ac:dyDescent="0.25">
      <c r="B29" s="6" t="s">
        <v>26</v>
      </c>
      <c r="C29" s="8">
        <f>AVERAGE(C2:E2)</f>
        <v>223.95333333333335</v>
      </c>
      <c r="D29" s="2">
        <f>AVERAGE(F2:H2)</f>
        <v>166.92999999999998</v>
      </c>
      <c r="E29" s="2">
        <f>AVERAGE(I2:K2)</f>
        <v>144.40333333333334</v>
      </c>
      <c r="F29" s="2">
        <f>AVERAGE(L2:N2)</f>
        <v>140.98333333333335</v>
      </c>
      <c r="G29" s="2">
        <f>AVERAGE(O2:Q2)</f>
        <v>243.13666666666668</v>
      </c>
      <c r="H29" s="2">
        <f>AVERAGE(R2:T2)</f>
        <v>248.49</v>
      </c>
      <c r="I29" s="2">
        <f>AVERAGE(U2:W2)</f>
        <v>261.72333333333336</v>
      </c>
      <c r="J29" s="2">
        <f>AVERAGE(X2:Z2)</f>
        <v>445.69</v>
      </c>
      <c r="K29" s="2">
        <f>AVERAGE(AA2:AC2)</f>
        <v>145.36000000000001</v>
      </c>
      <c r="L29" s="3">
        <f>AVERAGE(AD2:AF2)</f>
        <v>490.33333333333331</v>
      </c>
      <c r="M29" s="2"/>
      <c r="N29" s="6" t="s">
        <v>26</v>
      </c>
      <c r="O29" s="8">
        <f t="shared" ref="O29:O52" si="0">LOG10(C29+1)</f>
        <v>2.352092432876324</v>
      </c>
      <c r="P29" s="2">
        <f t="shared" ref="P29:X44" si="1">LOG10(D29+1)</f>
        <v>2.2251282879820873</v>
      </c>
      <c r="Q29" s="2">
        <f t="shared" si="1"/>
        <v>2.1625743627243903</v>
      </c>
      <c r="R29" s="2">
        <f t="shared" si="1"/>
        <v>2.1522373678606783</v>
      </c>
      <c r="S29" s="2">
        <f t="shared" si="1"/>
        <v>2.3876330106139432</v>
      </c>
      <c r="T29" s="2">
        <f t="shared" si="1"/>
        <v>2.397053143018109</v>
      </c>
      <c r="U29" s="2">
        <f t="shared" si="1"/>
        <v>2.419498645636855</v>
      </c>
      <c r="V29" s="2">
        <f t="shared" si="1"/>
        <v>2.6500062300777683</v>
      </c>
      <c r="W29" s="2">
        <f t="shared" si="1"/>
        <v>2.1654224008145699</v>
      </c>
      <c r="X29" s="3">
        <f t="shared" si="1"/>
        <v>2.69137622880337</v>
      </c>
    </row>
    <row r="30" spans="1:32" x14ac:dyDescent="0.25">
      <c r="B30" s="6" t="s">
        <v>27</v>
      </c>
      <c r="C30" s="8">
        <f t="shared" ref="C30:C52" si="2">AVERAGE(C3:E3)</f>
        <v>1.58</v>
      </c>
      <c r="D30" s="2">
        <f t="shared" ref="D30:D52" si="3">AVERAGE(F3:H3)</f>
        <v>2.5900000000000003</v>
      </c>
      <c r="E30" s="2">
        <f t="shared" ref="E30:E52" si="4">AVERAGE(I3:K3)</f>
        <v>3.2600000000000002</v>
      </c>
      <c r="F30" s="2">
        <f t="shared" ref="F30:F52" si="5">AVERAGE(L3:N3)</f>
        <v>7.1333333333333329</v>
      </c>
      <c r="G30" s="2">
        <f t="shared" ref="G30:G52" si="6">AVERAGE(O3:Q3)</f>
        <v>7.31</v>
      </c>
      <c r="H30" s="2">
        <f t="shared" ref="H30:H52" si="7">AVERAGE(R3:T3)</f>
        <v>6.6000000000000005</v>
      </c>
      <c r="I30" s="2">
        <f t="shared" ref="I30:I52" si="8">AVERAGE(U3:W3)</f>
        <v>2.5266666666666668</v>
      </c>
      <c r="J30" s="2">
        <f t="shared" ref="J30:J52" si="9">AVERAGE(X3:Z3)</f>
        <v>15.350000000000001</v>
      </c>
      <c r="K30" s="2">
        <f t="shared" ref="K30:K52" si="10">AVERAGE(AA3:AC3)</f>
        <v>7.1966666666666663</v>
      </c>
      <c r="L30" s="3">
        <f t="shared" ref="L30:L52" si="11">AVERAGE(AD3:AF3)</f>
        <v>15.566666666666668</v>
      </c>
      <c r="M30" s="2"/>
      <c r="N30" s="6" t="s">
        <v>27</v>
      </c>
      <c r="O30" s="8">
        <f t="shared" si="0"/>
        <v>0.41161970596323016</v>
      </c>
      <c r="P30" s="2">
        <f t="shared" si="1"/>
        <v>0.55509444857831913</v>
      </c>
      <c r="Q30" s="2">
        <f t="shared" si="1"/>
        <v>0.62940959910271888</v>
      </c>
      <c r="R30" s="2">
        <f t="shared" si="1"/>
        <v>0.91026857161906694</v>
      </c>
      <c r="S30" s="2">
        <f t="shared" si="1"/>
        <v>0.9196010237841109</v>
      </c>
      <c r="T30" s="2">
        <f t="shared" si="1"/>
        <v>0.88081359228079137</v>
      </c>
      <c r="U30" s="2">
        <f t="shared" si="1"/>
        <v>0.54736441297950456</v>
      </c>
      <c r="V30" s="2">
        <f t="shared" si="1"/>
        <v>1.2135177569963049</v>
      </c>
      <c r="W30" s="2">
        <f t="shared" si="1"/>
        <v>0.9136372740190547</v>
      </c>
      <c r="X30" s="3">
        <f t="shared" si="1"/>
        <v>1.2192351340136698</v>
      </c>
    </row>
    <row r="31" spans="1:32" x14ac:dyDescent="0.25">
      <c r="B31" s="6" t="s">
        <v>28</v>
      </c>
      <c r="C31" s="8">
        <f t="shared" si="2"/>
        <v>18.656666666666666</v>
      </c>
      <c r="D31" s="2">
        <f t="shared" si="3"/>
        <v>22.866666666666671</v>
      </c>
      <c r="E31" s="2">
        <f t="shared" si="4"/>
        <v>14.413333333333332</v>
      </c>
      <c r="F31" s="2">
        <f t="shared" si="5"/>
        <v>21.313333333333336</v>
      </c>
      <c r="G31" s="2">
        <f t="shared" si="6"/>
        <v>12.38</v>
      </c>
      <c r="H31" s="2">
        <f t="shared" si="7"/>
        <v>17.569999999999997</v>
      </c>
      <c r="I31" s="2">
        <f t="shared" si="8"/>
        <v>15.770000000000001</v>
      </c>
      <c r="J31" s="2">
        <f t="shared" si="9"/>
        <v>23.223333333333333</v>
      </c>
      <c r="K31" s="2">
        <f t="shared" si="10"/>
        <v>13.826666666666666</v>
      </c>
      <c r="L31" s="3">
        <f t="shared" si="11"/>
        <v>35.943333333333335</v>
      </c>
      <c r="M31" s="2"/>
      <c r="N31" s="6" t="s">
        <v>28</v>
      </c>
      <c r="O31" s="8">
        <f t="shared" si="0"/>
        <v>1.2935098730581442</v>
      </c>
      <c r="P31" s="2">
        <f t="shared" si="1"/>
        <v>1.3777917675881932</v>
      </c>
      <c r="Q31" s="2">
        <f t="shared" si="1"/>
        <v>1.1878965706928102</v>
      </c>
      <c r="R31" s="2">
        <f t="shared" si="1"/>
        <v>1.348564453302096</v>
      </c>
      <c r="S31" s="2">
        <f t="shared" si="1"/>
        <v>1.1264561134318043</v>
      </c>
      <c r="T31" s="2">
        <f t="shared" si="1"/>
        <v>1.2688119037397803</v>
      </c>
      <c r="U31" s="2">
        <f t="shared" si="1"/>
        <v>1.2245330626060857</v>
      </c>
      <c r="V31" s="2">
        <f t="shared" si="1"/>
        <v>1.3842339054735977</v>
      </c>
      <c r="W31" s="2">
        <f t="shared" si="1"/>
        <v>1.1710435238543386</v>
      </c>
      <c r="X31" s="3">
        <f t="shared" si="1"/>
        <v>1.5675360785152037</v>
      </c>
    </row>
    <row r="32" spans="1:32" x14ac:dyDescent="0.25">
      <c r="B32" s="6" t="s">
        <v>29</v>
      </c>
      <c r="C32" s="8">
        <f t="shared" si="2"/>
        <v>0.19000000000000003</v>
      </c>
      <c r="D32" s="2">
        <f t="shared" si="3"/>
        <v>0.01</v>
      </c>
      <c r="E32" s="2">
        <f t="shared" si="4"/>
        <v>5.6666666666666664E-2</v>
      </c>
      <c r="F32" s="2">
        <f t="shared" si="5"/>
        <v>0.12333333333333334</v>
      </c>
      <c r="G32" s="2">
        <f t="shared" si="6"/>
        <v>0.28333333333333333</v>
      </c>
      <c r="H32" s="2">
        <f t="shared" si="7"/>
        <v>0.57666666666666666</v>
      </c>
      <c r="I32" s="2">
        <f t="shared" si="8"/>
        <v>0.03</v>
      </c>
      <c r="J32" s="2">
        <f t="shared" si="9"/>
        <v>6.3333333333333339E-2</v>
      </c>
      <c r="K32" s="2">
        <f t="shared" si="10"/>
        <v>5.000000000000001E-2</v>
      </c>
      <c r="L32" s="3">
        <f t="shared" si="11"/>
        <v>0.01</v>
      </c>
      <c r="M32" s="2"/>
      <c r="N32" s="6" t="s">
        <v>29</v>
      </c>
      <c r="O32" s="8">
        <f t="shared" si="0"/>
        <v>7.554696139253074E-2</v>
      </c>
      <c r="P32" s="2">
        <f t="shared" si="1"/>
        <v>4.3213737826425782E-3</v>
      </c>
      <c r="Q32" s="2">
        <f t="shared" si="1"/>
        <v>2.3938007498089046E-2</v>
      </c>
      <c r="R32" s="2">
        <f t="shared" si="1"/>
        <v>5.0508646151676176E-2</v>
      </c>
      <c r="S32" s="2">
        <f t="shared" si="1"/>
        <v>0.10833947478883819</v>
      </c>
      <c r="T32" s="2">
        <f t="shared" si="1"/>
        <v>0.19773988601814912</v>
      </c>
      <c r="U32" s="2">
        <f t="shared" si="1"/>
        <v>1.2837224705172217E-2</v>
      </c>
      <c r="V32" s="2">
        <f t="shared" si="1"/>
        <v>2.6669428337518654E-2</v>
      </c>
      <c r="W32" s="2">
        <f t="shared" si="1"/>
        <v>2.1189299069938092E-2</v>
      </c>
      <c r="X32" s="3">
        <f t="shared" si="1"/>
        <v>4.3213737826425782E-3</v>
      </c>
    </row>
    <row r="33" spans="2:24" x14ac:dyDescent="0.25">
      <c r="B33" s="6" t="s">
        <v>30</v>
      </c>
      <c r="C33" s="8">
        <f t="shared" si="2"/>
        <v>0.64333333333333331</v>
      </c>
      <c r="D33" s="2">
        <f t="shared" si="3"/>
        <v>1.3</v>
      </c>
      <c r="E33" s="2">
        <f t="shared" si="4"/>
        <v>0.83</v>
      </c>
      <c r="F33" s="2">
        <f t="shared" si="5"/>
        <v>2.4099999999999997</v>
      </c>
      <c r="G33" s="2">
        <f t="shared" si="6"/>
        <v>0.79666666666666675</v>
      </c>
      <c r="H33" s="2">
        <f t="shared" si="7"/>
        <v>1.4100000000000001</v>
      </c>
      <c r="I33" s="2">
        <f t="shared" si="8"/>
        <v>0.42</v>
      </c>
      <c r="J33" s="2">
        <f t="shared" si="9"/>
        <v>0.54</v>
      </c>
      <c r="K33" s="2">
        <f t="shared" si="10"/>
        <v>0</v>
      </c>
      <c r="L33" s="3">
        <f t="shared" si="11"/>
        <v>0</v>
      </c>
      <c r="M33" s="2"/>
      <c r="N33" s="6" t="s">
        <v>30</v>
      </c>
      <c r="O33" s="8">
        <f t="shared" si="0"/>
        <v>0.21572566455756759</v>
      </c>
      <c r="P33" s="2">
        <f t="shared" si="1"/>
        <v>0.36172783601759284</v>
      </c>
      <c r="Q33" s="2">
        <f t="shared" si="1"/>
        <v>0.26245108973042947</v>
      </c>
      <c r="R33" s="2">
        <f t="shared" si="1"/>
        <v>0.53275437899249767</v>
      </c>
      <c r="S33" s="2">
        <f t="shared" si="1"/>
        <v>0.25446751046707633</v>
      </c>
      <c r="T33" s="2">
        <f t="shared" si="1"/>
        <v>0.3820170425748684</v>
      </c>
      <c r="U33" s="2">
        <f t="shared" si="1"/>
        <v>0.15228834438305647</v>
      </c>
      <c r="V33" s="2">
        <f t="shared" si="1"/>
        <v>0.18752072083646307</v>
      </c>
      <c r="W33" s="2">
        <f t="shared" si="1"/>
        <v>0</v>
      </c>
      <c r="X33" s="3">
        <f t="shared" si="1"/>
        <v>0</v>
      </c>
    </row>
    <row r="34" spans="2:24" x14ac:dyDescent="0.25">
      <c r="B34" s="6" t="s">
        <v>31</v>
      </c>
      <c r="C34" s="8">
        <f t="shared" si="2"/>
        <v>0.79999999999999993</v>
      </c>
      <c r="D34" s="2">
        <f t="shared" si="3"/>
        <v>0.44</v>
      </c>
      <c r="E34" s="2">
        <f t="shared" si="4"/>
        <v>0.48</v>
      </c>
      <c r="F34" s="2">
        <f t="shared" si="5"/>
        <v>0.85</v>
      </c>
      <c r="G34" s="2">
        <f t="shared" si="6"/>
        <v>2.12</v>
      </c>
      <c r="H34" s="2">
        <f t="shared" si="7"/>
        <v>0.52</v>
      </c>
      <c r="I34" s="2">
        <f t="shared" si="8"/>
        <v>0.94</v>
      </c>
      <c r="J34" s="2">
        <f t="shared" si="9"/>
        <v>1.5600000000000003</v>
      </c>
      <c r="K34" s="2">
        <f t="shared" si="10"/>
        <v>0.17</v>
      </c>
      <c r="L34" s="3">
        <f t="shared" si="11"/>
        <v>1.2133333333333332</v>
      </c>
      <c r="M34" s="2"/>
      <c r="N34" s="6" t="s">
        <v>31</v>
      </c>
      <c r="O34" s="8">
        <f t="shared" si="0"/>
        <v>0.25527250510330601</v>
      </c>
      <c r="P34" s="2">
        <f t="shared" si="1"/>
        <v>0.15836249209524964</v>
      </c>
      <c r="Q34" s="2">
        <f t="shared" si="1"/>
        <v>0.17026171539495738</v>
      </c>
      <c r="R34" s="2">
        <f t="shared" si="1"/>
        <v>0.26717172840301384</v>
      </c>
      <c r="S34" s="2">
        <f t="shared" si="1"/>
        <v>0.49415459401844281</v>
      </c>
      <c r="T34" s="2">
        <f t="shared" si="1"/>
        <v>0.18184358794477254</v>
      </c>
      <c r="U34" s="2">
        <f t="shared" si="1"/>
        <v>0.28780172993022601</v>
      </c>
      <c r="V34" s="2">
        <f t="shared" si="1"/>
        <v>0.40823996531184964</v>
      </c>
      <c r="W34" s="2">
        <f t="shared" si="1"/>
        <v>6.8185861746161619E-2</v>
      </c>
      <c r="X34" s="3">
        <f t="shared" si="1"/>
        <v>0.34504682464835496</v>
      </c>
    </row>
    <row r="35" spans="2:24" x14ac:dyDescent="0.25">
      <c r="B35" s="6" t="s">
        <v>32</v>
      </c>
      <c r="C35" s="8">
        <f t="shared" si="2"/>
        <v>0</v>
      </c>
      <c r="D35" s="2">
        <f t="shared" si="3"/>
        <v>0</v>
      </c>
      <c r="E35" s="2">
        <f t="shared" si="4"/>
        <v>0</v>
      </c>
      <c r="F35" s="2">
        <f t="shared" si="5"/>
        <v>0</v>
      </c>
      <c r="G35" s="2">
        <f t="shared" si="6"/>
        <v>0</v>
      </c>
      <c r="H35" s="2">
        <f t="shared" si="7"/>
        <v>0</v>
      </c>
      <c r="I35" s="2">
        <f t="shared" si="8"/>
        <v>0</v>
      </c>
      <c r="J35" s="2">
        <f t="shared" si="9"/>
        <v>0</v>
      </c>
      <c r="K35" s="2">
        <f t="shared" si="10"/>
        <v>0</v>
      </c>
      <c r="L35" s="3">
        <f t="shared" si="11"/>
        <v>0</v>
      </c>
      <c r="M35" s="2"/>
      <c r="N35" s="6" t="s">
        <v>32</v>
      </c>
      <c r="O35" s="8">
        <f t="shared" si="0"/>
        <v>0</v>
      </c>
      <c r="P35" s="2">
        <f t="shared" si="1"/>
        <v>0</v>
      </c>
      <c r="Q35" s="2">
        <f t="shared" si="1"/>
        <v>0</v>
      </c>
      <c r="R35" s="2">
        <f t="shared" si="1"/>
        <v>0</v>
      </c>
      <c r="S35" s="2">
        <f t="shared" si="1"/>
        <v>0</v>
      </c>
      <c r="T35" s="2">
        <f t="shared" si="1"/>
        <v>0</v>
      </c>
      <c r="U35" s="2">
        <f t="shared" si="1"/>
        <v>0</v>
      </c>
      <c r="V35" s="2">
        <f t="shared" si="1"/>
        <v>0</v>
      </c>
      <c r="W35" s="2">
        <f t="shared" si="1"/>
        <v>0</v>
      </c>
      <c r="X35" s="3">
        <f t="shared" si="1"/>
        <v>0</v>
      </c>
    </row>
    <row r="36" spans="2:24" x14ac:dyDescent="0.25">
      <c r="B36" s="6" t="s">
        <v>33</v>
      </c>
      <c r="C36" s="8">
        <f t="shared" si="2"/>
        <v>0</v>
      </c>
      <c r="D36" s="2">
        <f t="shared" si="3"/>
        <v>1.3333333333333334E-2</v>
      </c>
      <c r="E36" s="2">
        <f t="shared" si="4"/>
        <v>0</v>
      </c>
      <c r="F36" s="2">
        <f t="shared" si="5"/>
        <v>2.3333333333333334E-2</v>
      </c>
      <c r="G36" s="2">
        <f t="shared" si="6"/>
        <v>0</v>
      </c>
      <c r="H36" s="2">
        <f t="shared" si="7"/>
        <v>9.0000000000000011E-2</v>
      </c>
      <c r="I36" s="2">
        <f t="shared" si="8"/>
        <v>1.3333333333333334E-2</v>
      </c>
      <c r="J36" s="2">
        <f t="shared" si="9"/>
        <v>1.3333333333333334E-2</v>
      </c>
      <c r="K36" s="2">
        <f t="shared" si="10"/>
        <v>0</v>
      </c>
      <c r="L36" s="3">
        <f t="shared" si="11"/>
        <v>0</v>
      </c>
      <c r="M36" s="2"/>
      <c r="N36" s="6" t="s">
        <v>33</v>
      </c>
      <c r="O36" s="8">
        <f t="shared" si="0"/>
        <v>0</v>
      </c>
      <c r="P36" s="2">
        <f t="shared" si="1"/>
        <v>5.7523288890913415E-3</v>
      </c>
      <c r="Q36" s="2">
        <f t="shared" si="1"/>
        <v>0</v>
      </c>
      <c r="R36" s="2">
        <f t="shared" si="1"/>
        <v>1.0017120757524088E-2</v>
      </c>
      <c r="S36" s="2">
        <f t="shared" si="1"/>
        <v>0</v>
      </c>
      <c r="T36" s="2">
        <f t="shared" si="1"/>
        <v>3.7426497940623665E-2</v>
      </c>
      <c r="U36" s="2">
        <f t="shared" si="1"/>
        <v>5.7523288890913415E-3</v>
      </c>
      <c r="V36" s="2">
        <f t="shared" si="1"/>
        <v>5.7523288890913415E-3</v>
      </c>
      <c r="W36" s="2">
        <f t="shared" si="1"/>
        <v>0</v>
      </c>
      <c r="X36" s="3">
        <f t="shared" si="1"/>
        <v>0</v>
      </c>
    </row>
    <row r="37" spans="2:24" x14ac:dyDescent="0.25">
      <c r="B37" s="6" t="s">
        <v>34</v>
      </c>
      <c r="C37" s="8">
        <f t="shared" si="2"/>
        <v>0.33</v>
      </c>
      <c r="D37" s="2">
        <f t="shared" si="3"/>
        <v>9.6666666666666679E-2</v>
      </c>
      <c r="E37" s="2">
        <f t="shared" si="4"/>
        <v>0.13333333333333333</v>
      </c>
      <c r="F37" s="2">
        <f t="shared" si="5"/>
        <v>5.6666666666666664E-2</v>
      </c>
      <c r="G37" s="2">
        <f t="shared" si="6"/>
        <v>0.45333333333333331</v>
      </c>
      <c r="H37" s="2">
        <f t="shared" si="7"/>
        <v>0.08</v>
      </c>
      <c r="I37" s="2">
        <f t="shared" si="8"/>
        <v>0.5033333333333333</v>
      </c>
      <c r="J37" s="2">
        <f t="shared" si="9"/>
        <v>0.14333333333333334</v>
      </c>
      <c r="K37" s="2">
        <f t="shared" si="10"/>
        <v>0.42333333333333334</v>
      </c>
      <c r="L37" s="3">
        <f t="shared" si="11"/>
        <v>0.08</v>
      </c>
      <c r="M37" s="2"/>
      <c r="N37" s="6" t="s">
        <v>34</v>
      </c>
      <c r="O37" s="8">
        <f t="shared" si="0"/>
        <v>0.12385164096708581</v>
      </c>
      <c r="P37" s="2">
        <f t="shared" si="1"/>
        <v>4.007464323031186E-2</v>
      </c>
      <c r="Q37" s="2">
        <f t="shared" si="1"/>
        <v>5.4357662322592676E-2</v>
      </c>
      <c r="R37" s="2">
        <f t="shared" si="1"/>
        <v>2.3938007498089046E-2</v>
      </c>
      <c r="S37" s="2">
        <f t="shared" si="1"/>
        <v>0.1623652345489236</v>
      </c>
      <c r="T37" s="2">
        <f t="shared" si="1"/>
        <v>3.342375548694973E-2</v>
      </c>
      <c r="U37" s="2">
        <f t="shared" si="1"/>
        <v>0.17705528715829813</v>
      </c>
      <c r="V37" s="2">
        <f t="shared" si="1"/>
        <v>5.8172865323108044E-2</v>
      </c>
      <c r="W37" s="2">
        <f t="shared" si="1"/>
        <v>0.15330662030536144</v>
      </c>
      <c r="X37" s="3">
        <f t="shared" si="1"/>
        <v>3.342375548694973E-2</v>
      </c>
    </row>
    <row r="38" spans="2:24" x14ac:dyDescent="0.25">
      <c r="B38" s="6" t="s">
        <v>35</v>
      </c>
      <c r="C38" s="8">
        <f t="shared" si="2"/>
        <v>3.3333333333333333E-2</v>
      </c>
      <c r="D38" s="2">
        <f t="shared" si="3"/>
        <v>1.6666666666666666E-2</v>
      </c>
      <c r="E38" s="2">
        <f t="shared" si="4"/>
        <v>1.6666666666666666E-2</v>
      </c>
      <c r="F38" s="2">
        <f t="shared" si="5"/>
        <v>5.000000000000001E-2</v>
      </c>
      <c r="G38" s="2">
        <f t="shared" si="6"/>
        <v>1.6666666666666666E-2</v>
      </c>
      <c r="H38" s="2">
        <f t="shared" si="7"/>
        <v>0</v>
      </c>
      <c r="I38" s="2">
        <f t="shared" si="8"/>
        <v>0</v>
      </c>
      <c r="J38" s="2">
        <f t="shared" si="9"/>
        <v>0</v>
      </c>
      <c r="K38" s="2">
        <f t="shared" si="10"/>
        <v>0</v>
      </c>
      <c r="L38" s="3">
        <f t="shared" si="11"/>
        <v>0</v>
      </c>
      <c r="M38" s="2"/>
      <c r="N38" s="6" t="s">
        <v>35</v>
      </c>
      <c r="O38" s="8">
        <f t="shared" si="0"/>
        <v>1.4240439114610285E-2</v>
      </c>
      <c r="P38" s="2">
        <f t="shared" si="1"/>
        <v>7.1785846271233758E-3</v>
      </c>
      <c r="Q38" s="2">
        <f t="shared" si="1"/>
        <v>7.1785846271233758E-3</v>
      </c>
      <c r="R38" s="2">
        <f t="shared" si="1"/>
        <v>2.1189299069938092E-2</v>
      </c>
      <c r="S38" s="2">
        <f t="shared" si="1"/>
        <v>7.1785846271233758E-3</v>
      </c>
      <c r="T38" s="2">
        <f t="shared" si="1"/>
        <v>0</v>
      </c>
      <c r="U38" s="2">
        <f t="shared" si="1"/>
        <v>0</v>
      </c>
      <c r="V38" s="2">
        <f t="shared" si="1"/>
        <v>0</v>
      </c>
      <c r="W38" s="2">
        <f t="shared" si="1"/>
        <v>0</v>
      </c>
      <c r="X38" s="3">
        <f t="shared" si="1"/>
        <v>0</v>
      </c>
    </row>
    <row r="39" spans="2:24" x14ac:dyDescent="0.25">
      <c r="B39" s="6" t="s">
        <v>36</v>
      </c>
      <c r="C39" s="8">
        <f t="shared" si="2"/>
        <v>7.9766666666666666</v>
      </c>
      <c r="D39" s="2">
        <f t="shared" si="3"/>
        <v>5.8733333333333322</v>
      </c>
      <c r="E39" s="2">
        <f t="shared" si="4"/>
        <v>4.0633333333333335</v>
      </c>
      <c r="F39" s="2">
        <f t="shared" si="5"/>
        <v>8.9066666666666681</v>
      </c>
      <c r="G39" s="2">
        <f t="shared" si="6"/>
        <v>1.3233333333333333</v>
      </c>
      <c r="H39" s="2">
        <f t="shared" si="7"/>
        <v>1.2966666666666666</v>
      </c>
      <c r="I39" s="2">
        <f t="shared" si="8"/>
        <v>0.18333333333333335</v>
      </c>
      <c r="J39" s="2">
        <f t="shared" si="9"/>
        <v>12.37</v>
      </c>
      <c r="K39" s="2">
        <f t="shared" si="10"/>
        <v>8.666666666666667E-2</v>
      </c>
      <c r="L39" s="3">
        <f t="shared" si="11"/>
        <v>17.22</v>
      </c>
      <c r="M39" s="2"/>
      <c r="N39" s="6" t="s">
        <v>36</v>
      </c>
      <c r="O39" s="8">
        <f t="shared" si="0"/>
        <v>0.95311509869184796</v>
      </c>
      <c r="P39" s="2">
        <f t="shared" si="1"/>
        <v>0.83716740622783525</v>
      </c>
      <c r="Q39" s="2">
        <f t="shared" si="1"/>
        <v>0.70443651914312388</v>
      </c>
      <c r="R39" s="2">
        <f t="shared" si="1"/>
        <v>0.99592755036887526</v>
      </c>
      <c r="S39" s="2">
        <f t="shared" si="1"/>
        <v>0.36611152337834696</v>
      </c>
      <c r="T39" s="2">
        <f t="shared" si="1"/>
        <v>0.36109796718796339</v>
      </c>
      <c r="U39" s="2">
        <f t="shared" si="1"/>
        <v>7.3107098335431664E-2</v>
      </c>
      <c r="V39" s="2">
        <f t="shared" si="1"/>
        <v>1.1261314072619844</v>
      </c>
      <c r="W39" s="2">
        <f t="shared" si="1"/>
        <v>3.6096345348276569E-2</v>
      </c>
      <c r="X39" s="3">
        <f t="shared" si="1"/>
        <v>1.2605483726369795</v>
      </c>
    </row>
    <row r="40" spans="2:24" x14ac:dyDescent="0.25">
      <c r="B40" s="6" t="s">
        <v>37</v>
      </c>
      <c r="C40" s="8">
        <f t="shared" si="2"/>
        <v>0</v>
      </c>
      <c r="D40" s="2">
        <f t="shared" si="3"/>
        <v>0</v>
      </c>
      <c r="E40" s="2">
        <f t="shared" si="4"/>
        <v>0</v>
      </c>
      <c r="F40" s="2">
        <f t="shared" si="5"/>
        <v>0</v>
      </c>
      <c r="G40" s="2">
        <f t="shared" si="6"/>
        <v>0</v>
      </c>
      <c r="H40" s="2">
        <f t="shared" si="7"/>
        <v>0</v>
      </c>
      <c r="I40" s="2">
        <f t="shared" si="8"/>
        <v>0</v>
      </c>
      <c r="J40" s="2">
        <f t="shared" si="9"/>
        <v>0</v>
      </c>
      <c r="K40" s="2">
        <f t="shared" si="10"/>
        <v>0</v>
      </c>
      <c r="L40" s="3">
        <f t="shared" si="11"/>
        <v>0</v>
      </c>
      <c r="M40" s="2"/>
      <c r="N40" s="6" t="s">
        <v>37</v>
      </c>
      <c r="O40" s="8">
        <f t="shared" si="0"/>
        <v>0</v>
      </c>
      <c r="P40" s="2">
        <f t="shared" si="1"/>
        <v>0</v>
      </c>
      <c r="Q40" s="2">
        <f t="shared" si="1"/>
        <v>0</v>
      </c>
      <c r="R40" s="2">
        <f t="shared" si="1"/>
        <v>0</v>
      </c>
      <c r="S40" s="2">
        <f t="shared" si="1"/>
        <v>0</v>
      </c>
      <c r="T40" s="2">
        <f t="shared" si="1"/>
        <v>0</v>
      </c>
      <c r="U40" s="2">
        <f t="shared" si="1"/>
        <v>0</v>
      </c>
      <c r="V40" s="2">
        <f t="shared" si="1"/>
        <v>0</v>
      </c>
      <c r="W40" s="2">
        <f t="shared" si="1"/>
        <v>0</v>
      </c>
      <c r="X40" s="3">
        <f t="shared" si="1"/>
        <v>0</v>
      </c>
    </row>
    <row r="41" spans="2:24" x14ac:dyDescent="0.25">
      <c r="B41" s="6" t="s">
        <v>38</v>
      </c>
      <c r="C41" s="8">
        <f t="shared" si="2"/>
        <v>0</v>
      </c>
      <c r="D41" s="2">
        <f t="shared" si="3"/>
        <v>0</v>
      </c>
      <c r="E41" s="2">
        <f t="shared" si="4"/>
        <v>0</v>
      </c>
      <c r="F41" s="2">
        <f t="shared" si="5"/>
        <v>0</v>
      </c>
      <c r="G41" s="2">
        <f t="shared" si="6"/>
        <v>0</v>
      </c>
      <c r="H41" s="2">
        <f t="shared" si="7"/>
        <v>0</v>
      </c>
      <c r="I41" s="2">
        <f t="shared" si="8"/>
        <v>0</v>
      </c>
      <c r="J41" s="2">
        <f t="shared" si="9"/>
        <v>0</v>
      </c>
      <c r="K41" s="2">
        <f t="shared" si="10"/>
        <v>0</v>
      </c>
      <c r="L41" s="3">
        <f t="shared" si="11"/>
        <v>0</v>
      </c>
      <c r="M41" s="2"/>
      <c r="N41" s="6" t="s">
        <v>38</v>
      </c>
      <c r="O41" s="8">
        <f t="shared" si="0"/>
        <v>0</v>
      </c>
      <c r="P41" s="2">
        <f t="shared" si="1"/>
        <v>0</v>
      </c>
      <c r="Q41" s="2">
        <f t="shared" si="1"/>
        <v>0</v>
      </c>
      <c r="R41" s="2">
        <f t="shared" si="1"/>
        <v>0</v>
      </c>
      <c r="S41" s="2">
        <f t="shared" si="1"/>
        <v>0</v>
      </c>
      <c r="T41" s="2">
        <f t="shared" si="1"/>
        <v>0</v>
      </c>
      <c r="U41" s="2">
        <f t="shared" si="1"/>
        <v>0</v>
      </c>
      <c r="V41" s="2">
        <f t="shared" si="1"/>
        <v>0</v>
      </c>
      <c r="W41" s="2">
        <f t="shared" si="1"/>
        <v>0</v>
      </c>
      <c r="X41" s="3">
        <f t="shared" si="1"/>
        <v>0</v>
      </c>
    </row>
    <row r="42" spans="2:24" x14ac:dyDescent="0.25">
      <c r="B42" s="6" t="s">
        <v>39</v>
      </c>
      <c r="C42" s="8">
        <f t="shared" si="2"/>
        <v>43.163333333333334</v>
      </c>
      <c r="D42" s="2">
        <f t="shared" si="3"/>
        <v>62.223333333333336</v>
      </c>
      <c r="E42" s="2">
        <f t="shared" si="4"/>
        <v>34.646666666666668</v>
      </c>
      <c r="F42" s="2">
        <f t="shared" si="5"/>
        <v>54.736666666666657</v>
      </c>
      <c r="G42" s="2">
        <f t="shared" si="6"/>
        <v>40.263333333333335</v>
      </c>
      <c r="H42" s="2">
        <f t="shared" si="7"/>
        <v>61.19</v>
      </c>
      <c r="I42" s="2">
        <f t="shared" si="8"/>
        <v>33.883333333333333</v>
      </c>
      <c r="J42" s="2">
        <f t="shared" si="9"/>
        <v>63.120000000000005</v>
      </c>
      <c r="K42" s="2">
        <f t="shared" si="10"/>
        <v>49.833333333333336</v>
      </c>
      <c r="L42" s="3">
        <f t="shared" si="11"/>
        <v>51.403333333333336</v>
      </c>
      <c r="M42" s="2"/>
      <c r="N42" s="6" t="s">
        <v>39</v>
      </c>
      <c r="O42" s="8">
        <f t="shared" si="0"/>
        <v>1.6450618453742059</v>
      </c>
      <c r="P42" s="2">
        <f t="shared" si="1"/>
        <v>1.800877389480626</v>
      </c>
      <c r="Q42" s="2">
        <f t="shared" si="1"/>
        <v>1.5520189250446594</v>
      </c>
      <c r="R42" s="2">
        <f t="shared" si="1"/>
        <v>1.7461409921569682</v>
      </c>
      <c r="S42" s="2">
        <f t="shared" si="1"/>
        <v>1.6155643082178284</v>
      </c>
      <c r="T42" s="2">
        <f t="shared" si="1"/>
        <v>1.7937205568135233</v>
      </c>
      <c r="U42" s="2">
        <f t="shared" si="1"/>
        <v>1.5426179779550429</v>
      </c>
      <c r="V42" s="2">
        <f t="shared" si="1"/>
        <v>1.8069935136821071</v>
      </c>
      <c r="W42" s="2">
        <f t="shared" si="1"/>
        <v>1.7061485889631423</v>
      </c>
      <c r="X42" s="3">
        <f t="shared" si="1"/>
        <v>1.7193589129804856</v>
      </c>
    </row>
    <row r="43" spans="2:24" x14ac:dyDescent="0.25">
      <c r="B43" s="6" t="s">
        <v>40</v>
      </c>
      <c r="C43" s="8">
        <f t="shared" si="2"/>
        <v>154.74333333333334</v>
      </c>
      <c r="D43" s="2">
        <f t="shared" si="3"/>
        <v>200.43333333333337</v>
      </c>
      <c r="E43" s="2">
        <f t="shared" si="4"/>
        <v>194.47000000000003</v>
      </c>
      <c r="F43" s="2">
        <f t="shared" si="5"/>
        <v>193.46666666666667</v>
      </c>
      <c r="G43" s="2">
        <f t="shared" si="6"/>
        <v>172.87333333333333</v>
      </c>
      <c r="H43" s="2">
        <f t="shared" si="7"/>
        <v>126.38999999999999</v>
      </c>
      <c r="I43" s="2">
        <f t="shared" si="8"/>
        <v>124.09666666666668</v>
      </c>
      <c r="J43" s="2">
        <f t="shared" si="9"/>
        <v>188.68333333333331</v>
      </c>
      <c r="K43" s="2">
        <f t="shared" si="10"/>
        <v>98.433333333333337</v>
      </c>
      <c r="L43" s="3">
        <f t="shared" si="11"/>
        <v>318.23999999999995</v>
      </c>
      <c r="M43" s="2"/>
      <c r="N43" s="6" t="s">
        <v>40</v>
      </c>
      <c r="O43" s="8">
        <f t="shared" si="0"/>
        <v>2.1924094655494262</v>
      </c>
      <c r="P43" s="2">
        <f t="shared" si="1"/>
        <v>2.3041313395287939</v>
      </c>
      <c r="Q43" s="2">
        <f t="shared" si="1"/>
        <v>2.2910801129635265</v>
      </c>
      <c r="R43" s="2">
        <f t="shared" si="1"/>
        <v>2.2888451700660513</v>
      </c>
      <c r="S43" s="2">
        <f t="shared" si="1"/>
        <v>2.2402329800807319</v>
      </c>
      <c r="T43" s="2">
        <f t="shared" si="1"/>
        <v>2.1051353376125719</v>
      </c>
      <c r="U43" s="2">
        <f t="shared" si="1"/>
        <v>2.0972457376106068</v>
      </c>
      <c r="V43" s="2">
        <f t="shared" si="1"/>
        <v>2.2780291729584965</v>
      </c>
      <c r="W43" s="2">
        <f t="shared" si="1"/>
        <v>1.9975319986424003</v>
      </c>
      <c r="X43" s="3">
        <f t="shared" si="1"/>
        <v>2.5041173021364291</v>
      </c>
    </row>
    <row r="44" spans="2:24" x14ac:dyDescent="0.25">
      <c r="B44" s="6" t="s">
        <v>41</v>
      </c>
      <c r="C44" s="8">
        <f t="shared" si="2"/>
        <v>20.753333333333334</v>
      </c>
      <c r="D44" s="2">
        <f t="shared" si="3"/>
        <v>26.453333333333333</v>
      </c>
      <c r="E44" s="2">
        <f t="shared" si="4"/>
        <v>35.700000000000003</v>
      </c>
      <c r="F44" s="2">
        <f t="shared" si="5"/>
        <v>24.86</v>
      </c>
      <c r="G44" s="2">
        <f t="shared" si="6"/>
        <v>18.953333333333337</v>
      </c>
      <c r="H44" s="2">
        <f t="shared" si="7"/>
        <v>31.116666666666664</v>
      </c>
      <c r="I44" s="2">
        <f t="shared" si="8"/>
        <v>8.7900000000000009</v>
      </c>
      <c r="J44" s="2">
        <f t="shared" si="9"/>
        <v>23.286666666666665</v>
      </c>
      <c r="K44" s="2">
        <f t="shared" si="10"/>
        <v>13.11</v>
      </c>
      <c r="L44" s="3">
        <f t="shared" si="11"/>
        <v>27.66</v>
      </c>
      <c r="M44" s="2"/>
      <c r="N44" s="6" t="s">
        <v>41</v>
      </c>
      <c r="O44" s="8">
        <f t="shared" si="0"/>
        <v>1.3375258147321938</v>
      </c>
      <c r="P44" s="2">
        <f t="shared" si="1"/>
        <v>1.4385950832263312</v>
      </c>
      <c r="Q44" s="2">
        <f t="shared" si="1"/>
        <v>1.5646660642520893</v>
      </c>
      <c r="R44" s="2">
        <f t="shared" si="1"/>
        <v>1.4126285205443752</v>
      </c>
      <c r="S44" s="2">
        <f t="shared" si="1"/>
        <v>1.3000154577845102</v>
      </c>
      <c r="T44" s="2">
        <f t="shared" si="1"/>
        <v>1.5067304642718093</v>
      </c>
      <c r="U44" s="2">
        <f t="shared" si="1"/>
        <v>0.99078269180313783</v>
      </c>
      <c r="V44" s="2">
        <f t="shared" si="1"/>
        <v>1.3853679121862346</v>
      </c>
      <c r="W44" s="2">
        <f t="shared" si="1"/>
        <v>1.1495270137543478</v>
      </c>
      <c r="X44" s="3">
        <f t="shared" si="1"/>
        <v>1.4572761860613257</v>
      </c>
    </row>
    <row r="45" spans="2:24" x14ac:dyDescent="0.25">
      <c r="B45" s="6" t="s">
        <v>42</v>
      </c>
      <c r="C45" s="8">
        <f t="shared" si="2"/>
        <v>0.36333333333333334</v>
      </c>
      <c r="D45" s="2">
        <f t="shared" si="3"/>
        <v>0.16333333333333333</v>
      </c>
      <c r="E45" s="2">
        <f t="shared" si="4"/>
        <v>0.40333333333333332</v>
      </c>
      <c r="F45" s="2">
        <f t="shared" si="5"/>
        <v>0.39333333333333331</v>
      </c>
      <c r="G45" s="2">
        <f t="shared" si="6"/>
        <v>0.3666666666666667</v>
      </c>
      <c r="H45" s="2">
        <f t="shared" si="7"/>
        <v>0.58333333333333337</v>
      </c>
      <c r="I45" s="2">
        <f t="shared" si="8"/>
        <v>0.13</v>
      </c>
      <c r="J45" s="2">
        <f t="shared" si="9"/>
        <v>0.25666666666666665</v>
      </c>
      <c r="K45" s="2">
        <f t="shared" si="10"/>
        <v>0</v>
      </c>
      <c r="L45" s="3">
        <f t="shared" si="11"/>
        <v>0.02</v>
      </c>
      <c r="M45" s="2"/>
      <c r="N45" s="6" t="s">
        <v>42</v>
      </c>
      <c r="O45" s="8">
        <f t="shared" si="0"/>
        <v>0.13460205328767935</v>
      </c>
      <c r="P45" s="2">
        <f t="shared" ref="P45:X52" si="12">LOG10(D45+1)</f>
        <v>6.5704172239517453E-2</v>
      </c>
      <c r="Q45" s="2">
        <f t="shared" si="12"/>
        <v>0.14716084111600586</v>
      </c>
      <c r="R45" s="2">
        <f t="shared" si="12"/>
        <v>0.14405502705537276</v>
      </c>
      <c r="S45" s="2">
        <f t="shared" si="12"/>
        <v>0.13566260200007307</v>
      </c>
      <c r="T45" s="2">
        <f t="shared" si="12"/>
        <v>0.19957235490520417</v>
      </c>
      <c r="U45" s="2">
        <f t="shared" si="12"/>
        <v>5.3078443483419682E-2</v>
      </c>
      <c r="V45" s="2">
        <f t="shared" si="12"/>
        <v>9.9220095486130394E-2</v>
      </c>
      <c r="W45" s="2">
        <f t="shared" si="12"/>
        <v>0</v>
      </c>
      <c r="X45" s="3">
        <f t="shared" si="12"/>
        <v>8.6001717619175692E-3</v>
      </c>
    </row>
    <row r="46" spans="2:24" x14ac:dyDescent="0.25">
      <c r="B46" s="6" t="s">
        <v>43</v>
      </c>
      <c r="C46" s="8">
        <f t="shared" si="2"/>
        <v>45.043333333333329</v>
      </c>
      <c r="D46" s="2">
        <f t="shared" si="3"/>
        <v>47.69</v>
      </c>
      <c r="E46" s="2">
        <f t="shared" si="4"/>
        <v>51.563333333333333</v>
      </c>
      <c r="F46" s="2">
        <f t="shared" si="5"/>
        <v>27.040000000000003</v>
      </c>
      <c r="G46" s="2">
        <f t="shared" si="6"/>
        <v>58.609999999999992</v>
      </c>
      <c r="H46" s="2">
        <f t="shared" si="7"/>
        <v>36.076666666666661</v>
      </c>
      <c r="I46" s="2">
        <f t="shared" si="8"/>
        <v>63.716666666666669</v>
      </c>
      <c r="J46" s="2">
        <f t="shared" si="9"/>
        <v>56.169999999999995</v>
      </c>
      <c r="K46" s="2">
        <f t="shared" si="10"/>
        <v>29.306666666666668</v>
      </c>
      <c r="L46" s="3">
        <f t="shared" si="11"/>
        <v>51.079999999999991</v>
      </c>
      <c r="M46" s="2"/>
      <c r="N46" s="6" t="s">
        <v>43</v>
      </c>
      <c r="O46" s="8">
        <f t="shared" si="0"/>
        <v>1.6631667570922044</v>
      </c>
      <c r="P46" s="2">
        <f t="shared" si="12"/>
        <v>1.6874397745458942</v>
      </c>
      <c r="Q46" s="2">
        <f t="shared" si="12"/>
        <v>1.7206828984537472</v>
      </c>
      <c r="R46" s="2">
        <f t="shared" si="12"/>
        <v>1.4477780092946211</v>
      </c>
      <c r="S46" s="2">
        <f t="shared" si="12"/>
        <v>1.7753191218294775</v>
      </c>
      <c r="T46" s="2">
        <f t="shared" si="12"/>
        <v>1.569100682501974</v>
      </c>
      <c r="U46" s="2">
        <f t="shared" si="12"/>
        <v>1.8110161401624041</v>
      </c>
      <c r="V46" s="2">
        <f t="shared" si="12"/>
        <v>1.7571681922142726</v>
      </c>
      <c r="W46" s="2">
        <f t="shared" si="12"/>
        <v>1.4815381723332708</v>
      </c>
      <c r="X46" s="3">
        <f t="shared" si="12"/>
        <v>1.7166709755601355</v>
      </c>
    </row>
    <row r="47" spans="2:24" x14ac:dyDescent="0.25">
      <c r="B47" s="6" t="s">
        <v>44</v>
      </c>
      <c r="C47" s="8">
        <f t="shared" si="2"/>
        <v>4.2699999999999996</v>
      </c>
      <c r="D47" s="2">
        <f t="shared" si="3"/>
        <v>2.5833333333333335</v>
      </c>
      <c r="E47" s="2">
        <f t="shared" si="4"/>
        <v>7.2266666666666666</v>
      </c>
      <c r="F47" s="2">
        <f t="shared" si="5"/>
        <v>3.4333333333333336</v>
      </c>
      <c r="G47" s="2">
        <f t="shared" si="6"/>
        <v>7.9466666666666654</v>
      </c>
      <c r="H47" s="2">
        <f t="shared" si="7"/>
        <v>6.6533333333333333</v>
      </c>
      <c r="I47" s="2">
        <f t="shared" si="8"/>
        <v>2.0733333333333328</v>
      </c>
      <c r="J47" s="2">
        <f t="shared" si="9"/>
        <v>13.063333333333333</v>
      </c>
      <c r="K47" s="2">
        <f t="shared" si="10"/>
        <v>3.6566666666666667</v>
      </c>
      <c r="L47" s="3">
        <f t="shared" si="11"/>
        <v>20.75</v>
      </c>
      <c r="M47" s="2"/>
      <c r="N47" s="6" t="s">
        <v>44</v>
      </c>
      <c r="O47" s="8">
        <f t="shared" si="0"/>
        <v>0.72181061521254652</v>
      </c>
      <c r="P47" s="2">
        <f t="shared" si="12"/>
        <v>0.55428720953196176</v>
      </c>
      <c r="Q47" s="2">
        <f t="shared" si="12"/>
        <v>0.91522390064154158</v>
      </c>
      <c r="R47" s="2">
        <f t="shared" si="12"/>
        <v>0.64673038624742341</v>
      </c>
      <c r="S47" s="2">
        <f t="shared" si="12"/>
        <v>0.95166125677729196</v>
      </c>
      <c r="T47" s="2">
        <f t="shared" si="12"/>
        <v>0.88385062900627342</v>
      </c>
      <c r="U47" s="2">
        <f t="shared" si="12"/>
        <v>0.48760966633396685</v>
      </c>
      <c r="V47" s="2">
        <f t="shared" si="12"/>
        <v>1.1480882706622186</v>
      </c>
      <c r="W47" s="2">
        <f t="shared" si="12"/>
        <v>0.66807515139451945</v>
      </c>
      <c r="X47" s="3">
        <f t="shared" si="12"/>
        <v>1.3374592612906562</v>
      </c>
    </row>
    <row r="48" spans="2:24" x14ac:dyDescent="0.25">
      <c r="B48" s="6" t="s">
        <v>45</v>
      </c>
      <c r="C48" s="8">
        <f t="shared" si="2"/>
        <v>3.3433333333333333</v>
      </c>
      <c r="D48" s="2">
        <f t="shared" si="3"/>
        <v>9.1233333333333331</v>
      </c>
      <c r="E48" s="2">
        <f t="shared" si="4"/>
        <v>3.3466666666666662</v>
      </c>
      <c r="F48" s="2">
        <f t="shared" si="5"/>
        <v>9.8399999999999981</v>
      </c>
      <c r="G48" s="2">
        <f t="shared" si="6"/>
        <v>2.2599999999999998</v>
      </c>
      <c r="H48" s="2">
        <f t="shared" si="7"/>
        <v>5.8400000000000007</v>
      </c>
      <c r="I48" s="2">
        <f t="shared" si="8"/>
        <v>1.95</v>
      </c>
      <c r="J48" s="2">
        <f t="shared" si="9"/>
        <v>7.6233333333333322</v>
      </c>
      <c r="K48" s="2">
        <f t="shared" si="10"/>
        <v>1.43</v>
      </c>
      <c r="L48" s="3">
        <f t="shared" si="11"/>
        <v>5.1533333333333333</v>
      </c>
      <c r="M48" s="2"/>
      <c r="N48" s="6" t="s">
        <v>45</v>
      </c>
      <c r="O48" s="8">
        <f t="shared" si="0"/>
        <v>0.63782316099292224</v>
      </c>
      <c r="P48" s="2">
        <f t="shared" si="12"/>
        <v>1.0053235371986027</v>
      </c>
      <c r="Q48" s="2">
        <f t="shared" si="12"/>
        <v>0.63815633667623883</v>
      </c>
      <c r="R48" s="2">
        <f t="shared" si="12"/>
        <v>1.0350292822023681</v>
      </c>
      <c r="S48" s="2">
        <f t="shared" si="12"/>
        <v>0.51321760006793893</v>
      </c>
      <c r="T48" s="2">
        <f t="shared" si="12"/>
        <v>0.83505610172011624</v>
      </c>
      <c r="U48" s="2">
        <f t="shared" si="12"/>
        <v>0.46982201597816303</v>
      </c>
      <c r="V48" s="2">
        <f t="shared" si="12"/>
        <v>0.93567517399688083</v>
      </c>
      <c r="W48" s="2">
        <f t="shared" si="12"/>
        <v>0.38560627359831212</v>
      </c>
      <c r="X48" s="3">
        <f t="shared" si="12"/>
        <v>0.78911044197023084</v>
      </c>
    </row>
    <row r="49" spans="2:24" x14ac:dyDescent="0.25">
      <c r="B49" s="6" t="s">
        <v>46</v>
      </c>
      <c r="C49" s="8">
        <f t="shared" si="2"/>
        <v>2.2399999999999998</v>
      </c>
      <c r="D49" s="2">
        <f t="shared" si="3"/>
        <v>9.18</v>
      </c>
      <c r="E49" s="2">
        <f t="shared" si="4"/>
        <v>0.95000000000000007</v>
      </c>
      <c r="F49" s="2">
        <f t="shared" si="5"/>
        <v>8.6599999999999984</v>
      </c>
      <c r="G49" s="2">
        <f t="shared" si="6"/>
        <v>1.0066666666666666</v>
      </c>
      <c r="H49" s="2">
        <f t="shared" si="7"/>
        <v>1.57</v>
      </c>
      <c r="I49" s="2">
        <f t="shared" si="8"/>
        <v>1.22</v>
      </c>
      <c r="J49" s="2">
        <f t="shared" si="9"/>
        <v>0.3666666666666667</v>
      </c>
      <c r="K49" s="2">
        <f t="shared" si="10"/>
        <v>0</v>
      </c>
      <c r="L49" s="3">
        <f t="shared" si="11"/>
        <v>0</v>
      </c>
      <c r="M49" s="2"/>
      <c r="N49" s="6" t="s">
        <v>46</v>
      </c>
      <c r="O49" s="8">
        <f t="shared" si="0"/>
        <v>0.51054501020661214</v>
      </c>
      <c r="P49" s="2">
        <f t="shared" si="12"/>
        <v>1.00774777800074</v>
      </c>
      <c r="Q49" s="2">
        <f t="shared" si="12"/>
        <v>0.29003461136251807</v>
      </c>
      <c r="R49" s="2">
        <f t="shared" si="12"/>
        <v>0.98497712641549329</v>
      </c>
      <c r="S49" s="2">
        <f t="shared" si="12"/>
        <v>0.30247523653816216</v>
      </c>
      <c r="T49" s="2">
        <f t="shared" si="12"/>
        <v>0.40993312333129456</v>
      </c>
      <c r="U49" s="2">
        <f t="shared" si="12"/>
        <v>0.34635297445063856</v>
      </c>
      <c r="V49" s="2">
        <f t="shared" si="12"/>
        <v>0.13566260200007307</v>
      </c>
      <c r="W49" s="2">
        <f t="shared" si="12"/>
        <v>0</v>
      </c>
      <c r="X49" s="3">
        <f t="shared" si="12"/>
        <v>0</v>
      </c>
    </row>
    <row r="50" spans="2:24" x14ac:dyDescent="0.25">
      <c r="B50" s="6" t="s">
        <v>47</v>
      </c>
      <c r="C50" s="8">
        <f t="shared" si="2"/>
        <v>173.15666666666667</v>
      </c>
      <c r="D50" s="2">
        <f t="shared" si="3"/>
        <v>149.69333333333336</v>
      </c>
      <c r="E50" s="2">
        <f t="shared" si="4"/>
        <v>205.65</v>
      </c>
      <c r="F50" s="2">
        <f t="shared" si="5"/>
        <v>112.51666666666667</v>
      </c>
      <c r="G50" s="2">
        <f t="shared" si="6"/>
        <v>171.37666666666667</v>
      </c>
      <c r="H50" s="2">
        <f t="shared" si="7"/>
        <v>101.68333333333334</v>
      </c>
      <c r="I50" s="2">
        <f t="shared" si="8"/>
        <v>286.04999999999995</v>
      </c>
      <c r="J50" s="2">
        <f>AVERAGE(X23:Z23)</f>
        <v>398.67333333333335</v>
      </c>
      <c r="K50" s="2">
        <f t="shared" si="10"/>
        <v>74.733333333333334</v>
      </c>
      <c r="L50" s="3">
        <f t="shared" si="11"/>
        <v>229.18666666666664</v>
      </c>
      <c r="M50" s="2"/>
      <c r="N50" s="6" t="s">
        <v>47</v>
      </c>
      <c r="O50" s="8">
        <f t="shared" si="0"/>
        <v>2.2409401037792094</v>
      </c>
      <c r="P50" s="2">
        <f t="shared" si="12"/>
        <v>2.1780940395701793</v>
      </c>
      <c r="Q50" s="2">
        <f t="shared" si="12"/>
        <v>2.3152354096177272</v>
      </c>
      <c r="R50" s="2">
        <f t="shared" si="12"/>
        <v>2.055059629898965</v>
      </c>
      <c r="S50" s="2">
        <f t="shared" si="12"/>
        <v>2.2364784782884009</v>
      </c>
      <c r="T50" s="2">
        <f t="shared" si="12"/>
        <v>2.0114999584097659</v>
      </c>
      <c r="U50" s="2">
        <f t="shared" si="12"/>
        <v>2.4579575512036382</v>
      </c>
      <c r="V50" s="2">
        <f t="shared" si="12"/>
        <v>2.6017051725970313</v>
      </c>
      <c r="W50" s="2">
        <f t="shared" si="12"/>
        <v>1.8792870723193189</v>
      </c>
      <c r="X50" s="3">
        <f t="shared" si="12"/>
        <v>2.3620801639471352</v>
      </c>
    </row>
    <row r="51" spans="2:24" x14ac:dyDescent="0.25">
      <c r="B51" s="6" t="s">
        <v>48</v>
      </c>
      <c r="C51" s="8">
        <f t="shared" si="2"/>
        <v>0.11666666666666665</v>
      </c>
      <c r="D51" s="2">
        <f t="shared" si="3"/>
        <v>0.24</v>
      </c>
      <c r="E51" s="2">
        <f t="shared" si="4"/>
        <v>0.20000000000000004</v>
      </c>
      <c r="F51" s="2">
        <f t="shared" si="5"/>
        <v>0.12333333333333334</v>
      </c>
      <c r="G51" s="2">
        <f t="shared" si="6"/>
        <v>5.000000000000001E-2</v>
      </c>
      <c r="H51" s="2">
        <f t="shared" si="7"/>
        <v>0.32333333333333331</v>
      </c>
      <c r="I51" s="2">
        <f t="shared" si="8"/>
        <v>0.20333333333333334</v>
      </c>
      <c r="J51" s="2">
        <f t="shared" si="9"/>
        <v>0.22666666666666668</v>
      </c>
      <c r="K51" s="2">
        <f t="shared" si="10"/>
        <v>0.04</v>
      </c>
      <c r="L51" s="3">
        <f t="shared" si="11"/>
        <v>1.6666666666666666E-2</v>
      </c>
      <c r="M51" s="2"/>
      <c r="N51" s="6" t="s">
        <v>48</v>
      </c>
      <c r="O51" s="8">
        <f t="shared" si="0"/>
        <v>4.7923552317182816E-2</v>
      </c>
      <c r="P51" s="2">
        <f t="shared" si="12"/>
        <v>9.3421685162235063E-2</v>
      </c>
      <c r="Q51" s="2">
        <f t="shared" si="12"/>
        <v>7.9181246047624818E-2</v>
      </c>
      <c r="R51" s="2">
        <f t="shared" si="12"/>
        <v>5.0508646151676176E-2</v>
      </c>
      <c r="S51" s="2">
        <f t="shared" si="12"/>
        <v>2.1189299069938092E-2</v>
      </c>
      <c r="T51" s="2">
        <f t="shared" si="12"/>
        <v>0.12166925204345261</v>
      </c>
      <c r="U51" s="2">
        <f t="shared" si="12"/>
        <v>8.0385947185995496E-2</v>
      </c>
      <c r="V51" s="2">
        <f t="shared" si="12"/>
        <v>8.8726563953855184E-2</v>
      </c>
      <c r="W51" s="2">
        <f t="shared" si="12"/>
        <v>1.703333929878037E-2</v>
      </c>
      <c r="X51" s="3">
        <f t="shared" si="12"/>
        <v>7.1785846271233758E-3</v>
      </c>
    </row>
    <row r="52" spans="2:24" ht="14.4" thickBot="1" x14ac:dyDescent="0.3">
      <c r="B52" s="7" t="s">
        <v>49</v>
      </c>
      <c r="C52" s="9">
        <f t="shared" si="2"/>
        <v>23.506666666666664</v>
      </c>
      <c r="D52" s="4">
        <f t="shared" si="3"/>
        <v>0.02</v>
      </c>
      <c r="E52" s="4">
        <f t="shared" si="4"/>
        <v>21.16</v>
      </c>
      <c r="F52" s="4">
        <f t="shared" si="5"/>
        <v>0.08</v>
      </c>
      <c r="G52" s="4">
        <f t="shared" si="6"/>
        <v>5.4033333333333333</v>
      </c>
      <c r="H52" s="4">
        <f t="shared" si="7"/>
        <v>6.6666666666666666E-2</v>
      </c>
      <c r="I52" s="4">
        <f t="shared" si="8"/>
        <v>1.8133333333333332</v>
      </c>
      <c r="J52" s="4">
        <f t="shared" si="9"/>
        <v>19.383333333333333</v>
      </c>
      <c r="K52" s="4">
        <f t="shared" si="10"/>
        <v>19.556666666666668</v>
      </c>
      <c r="L52" s="5">
        <f t="shared" si="11"/>
        <v>25.646666666666665</v>
      </c>
      <c r="M52" s="2"/>
      <c r="N52" s="7" t="s">
        <v>49</v>
      </c>
      <c r="O52" s="9">
        <f t="shared" si="0"/>
        <v>1.3892842436583923</v>
      </c>
      <c r="P52" s="4">
        <f t="shared" si="12"/>
        <v>8.6001717619175692E-3</v>
      </c>
      <c r="Q52" s="4">
        <f t="shared" si="12"/>
        <v>1.3455697560563922</v>
      </c>
      <c r="R52" s="4">
        <f t="shared" si="12"/>
        <v>3.342375548694973E-2</v>
      </c>
      <c r="S52" s="4">
        <f t="shared" si="12"/>
        <v>0.80640611014203123</v>
      </c>
      <c r="T52" s="4">
        <f t="shared" si="12"/>
        <v>2.8028723600243534E-2</v>
      </c>
      <c r="U52" s="4">
        <f t="shared" si="12"/>
        <v>0.44922119190599263</v>
      </c>
      <c r="V52" s="4">
        <f t="shared" si="12"/>
        <v>1.3092752066526419</v>
      </c>
      <c r="W52" s="4">
        <f t="shared" si="12"/>
        <v>1.3129526937066422</v>
      </c>
      <c r="X52" s="5">
        <f t="shared" si="12"/>
        <v>1.4256428892044235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O27:X2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RNA-seq data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表达量分析表</dc:title>
  <dc:subject/>
  <dc:creator>Unknown Creator</dc:creator>
  <cp:keywords/>
  <dc:description/>
  <cp:lastModifiedBy>MiRROR</cp:lastModifiedBy>
  <dcterms:created xsi:type="dcterms:W3CDTF">2021-12-07T09:24:13Z</dcterms:created>
  <dcterms:modified xsi:type="dcterms:W3CDTF">2022-03-10T09:00:01Z</dcterms:modified>
  <cp:category/>
</cp:coreProperties>
</file>