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cmx-my.sharepoint.com/personal/miralrio_tec_mx/Documents/Art_Base_datos_inhibidores/Version_IJMS/R1/"/>
    </mc:Choice>
  </mc:AlternateContent>
  <xr:revisionPtr revIDLastSave="0" documentId="8_{6E840448-3A5F-482F-91E3-60AC4E21C926}" xr6:coauthVersionLast="47" xr6:coauthVersionMax="47" xr10:uidLastSave="{00000000-0000-0000-0000-000000000000}"/>
  <bookViews>
    <workbookView xWindow="-120" yWindow="-120" windowWidth="29040" windowHeight="15840" xr2:uid="{5C390C29-334A-4327-9E7F-D5D0E6277F0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9" i="1" l="1"/>
  <c r="AS238" i="1"/>
  <c r="AR183" i="1"/>
  <c r="AR116" i="1"/>
  <c r="AR201" i="1"/>
  <c r="AL261" i="1"/>
  <c r="AK261" i="1"/>
  <c r="AN261" i="1" s="1"/>
  <c r="AL259" i="1"/>
  <c r="AK259" i="1"/>
  <c r="AL260" i="1"/>
  <c r="AK260" i="1"/>
  <c r="AL262" i="1"/>
  <c r="AK262" i="1"/>
  <c r="AL263" i="1"/>
  <c r="AK263" i="1"/>
  <c r="AN263" i="1" s="1"/>
  <c r="AL228" i="1"/>
  <c r="AK228" i="1"/>
  <c r="AL183" i="1"/>
  <c r="AK183" i="1"/>
  <c r="AL62" i="1"/>
  <c r="AK62" i="1"/>
  <c r="AL7" i="1"/>
  <c r="AK7" i="1"/>
  <c r="AO7" i="1" s="1"/>
  <c r="AL25" i="1"/>
  <c r="AK25" i="1"/>
  <c r="AL109" i="1"/>
  <c r="AK109" i="1"/>
  <c r="AL103" i="1"/>
  <c r="AK103" i="1"/>
  <c r="AL85" i="1"/>
  <c r="AK85" i="1"/>
  <c r="AL88" i="1"/>
  <c r="AK88" i="1"/>
  <c r="AL201" i="1"/>
  <c r="AK201" i="1"/>
  <c r="AL104" i="1"/>
  <c r="AK104" i="1"/>
  <c r="AL226" i="1"/>
  <c r="AK226" i="1"/>
  <c r="AL122" i="1"/>
  <c r="AK122" i="1"/>
  <c r="AL217" i="1"/>
  <c r="AK217" i="1"/>
  <c r="AL227" i="1"/>
  <c r="AK227" i="1"/>
  <c r="AL75" i="1"/>
  <c r="AK75" i="1"/>
  <c r="AL251" i="1"/>
  <c r="AK251" i="1"/>
  <c r="AL148" i="1"/>
  <c r="AK148" i="1"/>
  <c r="AL27" i="1"/>
  <c r="AK27" i="1"/>
  <c r="AL250" i="1"/>
  <c r="AK250" i="1"/>
  <c r="AO250" i="1" s="1"/>
  <c r="AL121" i="1"/>
  <c r="AK121" i="1"/>
  <c r="AO121" i="1" s="1"/>
  <c r="AL12" i="1"/>
  <c r="AK12" i="1"/>
  <c r="AL197" i="1"/>
  <c r="AK197" i="1"/>
  <c r="AL83" i="1"/>
  <c r="AK83" i="1"/>
  <c r="AL159" i="1"/>
  <c r="AK159" i="1"/>
  <c r="AO159" i="1" s="1"/>
  <c r="AL45" i="1"/>
  <c r="AK45" i="1"/>
  <c r="AL107" i="1"/>
  <c r="AK107" i="1"/>
  <c r="AL106" i="1"/>
  <c r="AK106" i="1"/>
  <c r="AL174" i="1"/>
  <c r="AK174" i="1"/>
  <c r="AN174" i="1" s="1"/>
  <c r="AL254" i="1"/>
  <c r="AK254" i="1"/>
  <c r="AL120" i="1"/>
  <c r="AK120" i="1"/>
  <c r="AL2" i="1"/>
  <c r="AK2" i="1"/>
  <c r="AL156" i="1"/>
  <c r="AK156" i="1"/>
  <c r="AO156" i="1" s="1"/>
  <c r="AL115" i="1"/>
  <c r="AK115" i="1"/>
  <c r="AL222" i="1"/>
  <c r="AK222" i="1"/>
  <c r="AL167" i="1"/>
  <c r="AK167" i="1"/>
  <c r="AL50" i="1"/>
  <c r="AK50" i="1"/>
  <c r="AO50" i="1" s="1"/>
  <c r="AL56" i="1"/>
  <c r="AK56" i="1"/>
  <c r="AL113" i="1"/>
  <c r="AK113" i="1"/>
  <c r="AL255" i="1"/>
  <c r="AK255" i="1"/>
  <c r="AO255" i="1" s="1"/>
  <c r="AL210" i="1"/>
  <c r="AK210" i="1"/>
  <c r="AO210" i="1" s="1"/>
  <c r="AL185" i="1"/>
  <c r="AK185" i="1"/>
  <c r="AL225" i="1"/>
  <c r="AK225" i="1"/>
  <c r="AL92" i="1"/>
  <c r="AK92" i="1"/>
  <c r="AL223" i="1"/>
  <c r="AK223" i="1"/>
  <c r="AL82" i="1"/>
  <c r="AK82" i="1"/>
  <c r="AL32" i="1"/>
  <c r="AK32" i="1"/>
  <c r="AL152" i="1"/>
  <c r="AK152" i="1"/>
  <c r="AO152" i="1" s="1"/>
  <c r="AL20" i="1"/>
  <c r="AK20" i="1"/>
  <c r="AL79" i="1"/>
  <c r="AK79" i="1"/>
  <c r="AL78" i="1"/>
  <c r="AK78" i="1"/>
  <c r="AL195" i="1"/>
  <c r="AK195" i="1"/>
  <c r="AL105" i="1"/>
  <c r="AK105" i="1"/>
  <c r="AN105" i="1" s="1"/>
  <c r="AL40" i="1"/>
  <c r="AK40" i="1"/>
  <c r="AO40" i="1" s="1"/>
  <c r="AL240" i="1"/>
  <c r="AK240" i="1"/>
  <c r="AO240" i="1" s="1"/>
  <c r="AL18" i="1"/>
  <c r="AK18" i="1"/>
  <c r="AL165" i="1"/>
  <c r="AK165" i="1"/>
  <c r="AL116" i="1"/>
  <c r="AK116" i="1"/>
  <c r="AN116" i="1" s="1"/>
  <c r="AL243" i="1"/>
  <c r="AK243" i="1"/>
  <c r="AL208" i="1"/>
  <c r="AK208" i="1"/>
  <c r="AL187" i="1"/>
  <c r="AK187" i="1"/>
  <c r="AM187" i="1" s="1"/>
  <c r="AL136" i="1"/>
  <c r="AK136" i="1"/>
  <c r="AL114" i="1"/>
  <c r="AK114" i="1"/>
  <c r="AO114" i="1" s="1"/>
  <c r="AL93" i="1"/>
  <c r="AK93" i="1"/>
  <c r="AL74" i="1"/>
  <c r="AK74" i="1"/>
  <c r="AL168" i="1"/>
  <c r="AK168" i="1"/>
  <c r="AO168" i="1" s="1"/>
  <c r="AL108" i="1"/>
  <c r="AK108" i="1"/>
  <c r="AL89" i="1"/>
  <c r="AK89" i="1"/>
  <c r="AL138" i="1"/>
  <c r="AK138" i="1"/>
  <c r="AL249" i="1"/>
  <c r="AK249" i="1"/>
  <c r="AO249" i="1" s="1"/>
  <c r="AL194" i="1"/>
  <c r="AK194" i="1"/>
  <c r="AL86" i="1"/>
  <c r="AK86" i="1"/>
  <c r="AL28" i="1"/>
  <c r="AK28" i="1"/>
  <c r="AM28" i="1" s="1"/>
  <c r="AL237" i="1"/>
  <c r="AK237" i="1"/>
  <c r="AL91" i="1"/>
  <c r="AK91" i="1"/>
  <c r="AL143" i="1"/>
  <c r="AK143" i="1"/>
  <c r="AL161" i="1"/>
  <c r="AK161" i="1"/>
  <c r="AL130" i="1"/>
  <c r="AK130" i="1"/>
  <c r="AL117" i="1"/>
  <c r="AK117" i="1"/>
  <c r="AL81" i="1"/>
  <c r="AK81" i="1"/>
  <c r="AL244" i="1"/>
  <c r="AK244" i="1"/>
  <c r="AL118" i="1"/>
  <c r="AK118" i="1"/>
  <c r="AL30" i="1"/>
  <c r="AK30" i="1"/>
  <c r="AL111" i="1"/>
  <c r="AK111" i="1"/>
  <c r="AL154" i="1"/>
  <c r="AK154" i="1"/>
  <c r="AN154" i="1" s="1"/>
  <c r="AL95" i="1"/>
  <c r="AK95" i="1"/>
  <c r="AL246" i="1"/>
  <c r="AK246" i="1"/>
  <c r="AL8" i="1"/>
  <c r="AK8" i="1"/>
  <c r="AL98" i="1"/>
  <c r="AK98" i="1"/>
  <c r="AN98" i="1" s="1"/>
  <c r="AL26" i="1"/>
  <c r="AK26" i="1"/>
  <c r="AL241" i="1"/>
  <c r="AK241" i="1"/>
  <c r="AL124" i="1"/>
  <c r="AK124" i="1"/>
  <c r="AL68" i="1"/>
  <c r="AK68" i="1"/>
  <c r="AL37" i="1"/>
  <c r="AK37" i="1"/>
  <c r="AL209" i="1"/>
  <c r="AK209" i="1"/>
  <c r="AO209" i="1" s="1"/>
  <c r="AL179" i="1"/>
  <c r="AK179" i="1"/>
  <c r="AL49" i="1"/>
  <c r="AK49" i="1"/>
  <c r="AL52" i="1"/>
  <c r="AK52" i="1"/>
  <c r="AL94" i="1"/>
  <c r="AK94" i="1"/>
  <c r="AL4" i="1"/>
  <c r="AK4" i="1"/>
  <c r="AL5" i="1"/>
  <c r="AK5" i="1"/>
  <c r="AL175" i="1"/>
  <c r="AK175" i="1"/>
  <c r="AL24" i="1"/>
  <c r="AK24" i="1"/>
  <c r="AL219" i="1"/>
  <c r="AK219" i="1"/>
  <c r="AL147" i="1"/>
  <c r="AK147" i="1"/>
  <c r="AL213" i="1"/>
  <c r="AK213" i="1"/>
  <c r="AL96" i="1"/>
  <c r="AK96" i="1"/>
  <c r="AL133" i="1"/>
  <c r="AK133" i="1"/>
  <c r="AL145" i="1"/>
  <c r="AK145" i="1"/>
  <c r="AL135" i="1"/>
  <c r="AK135" i="1"/>
  <c r="AL181" i="1"/>
  <c r="AK181" i="1"/>
  <c r="AO181" i="1" s="1"/>
  <c r="AL125" i="1"/>
  <c r="AK125" i="1"/>
  <c r="AL198" i="1"/>
  <c r="AK198" i="1"/>
  <c r="AL166" i="1"/>
  <c r="AK166" i="1"/>
  <c r="AL21" i="1"/>
  <c r="AK21" i="1"/>
  <c r="AL230" i="1"/>
  <c r="AK230" i="1"/>
  <c r="AL189" i="1"/>
  <c r="AK189" i="1"/>
  <c r="AL158" i="1"/>
  <c r="AK158" i="1"/>
  <c r="AN158" i="1" s="1"/>
  <c r="AL119" i="1"/>
  <c r="AK119" i="1"/>
  <c r="AL54" i="1"/>
  <c r="AK54" i="1"/>
  <c r="AL90" i="1"/>
  <c r="AK90" i="1"/>
  <c r="AL38" i="1"/>
  <c r="AK38" i="1"/>
  <c r="AL242" i="1"/>
  <c r="AK242" i="1"/>
  <c r="AL9" i="1"/>
  <c r="AK9" i="1"/>
  <c r="AL239" i="1"/>
  <c r="AK239" i="1"/>
  <c r="AL134" i="1"/>
  <c r="AK134" i="1"/>
  <c r="AL31" i="1"/>
  <c r="AK31" i="1"/>
  <c r="AO31" i="1" s="1"/>
  <c r="AL218" i="1"/>
  <c r="AK218" i="1"/>
  <c r="AL238" i="1"/>
  <c r="AK238" i="1"/>
  <c r="AL139" i="1"/>
  <c r="AK139" i="1"/>
  <c r="AL211" i="1"/>
  <c r="AK211" i="1"/>
  <c r="AL196" i="1"/>
  <c r="AK196" i="1"/>
  <c r="AO196" i="1" s="1"/>
  <c r="AL172" i="1"/>
  <c r="AK172" i="1"/>
  <c r="AO172" i="1" s="1"/>
  <c r="AL180" i="1"/>
  <c r="AK180" i="1"/>
  <c r="AL224" i="1"/>
  <c r="AK224" i="1"/>
  <c r="AO224" i="1" s="1"/>
  <c r="AL47" i="1"/>
  <c r="AK47" i="1"/>
  <c r="AO47" i="1" s="1"/>
  <c r="AL142" i="1"/>
  <c r="AK142" i="1"/>
  <c r="AL141" i="1"/>
  <c r="AK141" i="1"/>
  <c r="AL55" i="1"/>
  <c r="AK55" i="1"/>
  <c r="AL6" i="1"/>
  <c r="AK6" i="1"/>
  <c r="AL157" i="1"/>
  <c r="AK157" i="1"/>
  <c r="AO157" i="1" s="1"/>
  <c r="AL99" i="1"/>
  <c r="AK99" i="1"/>
  <c r="AL127" i="1"/>
  <c r="AK127" i="1"/>
  <c r="AO127" i="1" s="1"/>
  <c r="AL190" i="1"/>
  <c r="AK190" i="1"/>
  <c r="AL253" i="1"/>
  <c r="AK253" i="1"/>
  <c r="AL171" i="1"/>
  <c r="AK171" i="1"/>
  <c r="AL10" i="1"/>
  <c r="AK10" i="1"/>
  <c r="AO10" i="1" s="1"/>
  <c r="AL11" i="1"/>
  <c r="AK11" i="1"/>
  <c r="AO11" i="1" s="1"/>
  <c r="AL110" i="1"/>
  <c r="AK110" i="1"/>
  <c r="AL170" i="1"/>
  <c r="AK170" i="1"/>
  <c r="AL216" i="1"/>
  <c r="AK216" i="1"/>
  <c r="AL178" i="1"/>
  <c r="AK178" i="1"/>
  <c r="AL59" i="1"/>
  <c r="AK59" i="1"/>
  <c r="AL193" i="1"/>
  <c r="AK193" i="1"/>
  <c r="AL71" i="1"/>
  <c r="AK71" i="1"/>
  <c r="AL205" i="1"/>
  <c r="AK205" i="1"/>
  <c r="AM205" i="1" s="1"/>
  <c r="AL97" i="1"/>
  <c r="AK97" i="1"/>
  <c r="AN97" i="1" s="1"/>
  <c r="AL186" i="1"/>
  <c r="AK186" i="1"/>
  <c r="AO186" i="1" s="1"/>
  <c r="AL69" i="1"/>
  <c r="AK69" i="1"/>
  <c r="AL46" i="1"/>
  <c r="AK46" i="1"/>
  <c r="AL234" i="1"/>
  <c r="AK234" i="1"/>
  <c r="AO234" i="1" s="1"/>
  <c r="AL160" i="1"/>
  <c r="AK160" i="1"/>
  <c r="AO160" i="1" s="1"/>
  <c r="AL206" i="1"/>
  <c r="AK206" i="1"/>
  <c r="AL233" i="1"/>
  <c r="AK233" i="1"/>
  <c r="AO233" i="1" s="1"/>
  <c r="AL132" i="1"/>
  <c r="AK132" i="1"/>
  <c r="AL57" i="1"/>
  <c r="AK57" i="1"/>
  <c r="AL100" i="1"/>
  <c r="AK100" i="1"/>
  <c r="AL155" i="1"/>
  <c r="AK155" i="1"/>
  <c r="AL215" i="1"/>
  <c r="AK215" i="1"/>
  <c r="AO215" i="1" s="1"/>
  <c r="AL53" i="1"/>
  <c r="AK53" i="1"/>
  <c r="AL221" i="1"/>
  <c r="AK221" i="1"/>
  <c r="AL231" i="1"/>
  <c r="AK231" i="1"/>
  <c r="AO231" i="1" s="1"/>
  <c r="AL184" i="1"/>
  <c r="AK184" i="1"/>
  <c r="AO184" i="1" s="1"/>
  <c r="AL256" i="1"/>
  <c r="AK256" i="1"/>
  <c r="AL140" i="1"/>
  <c r="AK140" i="1"/>
  <c r="AL112" i="1"/>
  <c r="AK112" i="1"/>
  <c r="AL128" i="1"/>
  <c r="AK128" i="1"/>
  <c r="AO128" i="1" s="1"/>
  <c r="AL202" i="1"/>
  <c r="AK202" i="1"/>
  <c r="AL150" i="1"/>
  <c r="AK150" i="1"/>
  <c r="AL204" i="1"/>
  <c r="AK204" i="1"/>
  <c r="AL123" i="1"/>
  <c r="AK123" i="1"/>
  <c r="AL176" i="1"/>
  <c r="AK176" i="1"/>
  <c r="AL220" i="1"/>
  <c r="AK220" i="1"/>
  <c r="AL3" i="1"/>
  <c r="AK3" i="1"/>
  <c r="AO3" i="1" s="1"/>
  <c r="AL80" i="1"/>
  <c r="AK80" i="1"/>
  <c r="AL182" i="1"/>
  <c r="AK182" i="1"/>
  <c r="AL236" i="1"/>
  <c r="AK236" i="1"/>
  <c r="AL235" i="1"/>
  <c r="AK235" i="1"/>
  <c r="AL39" i="1"/>
  <c r="AK39" i="1"/>
  <c r="AO39" i="1" s="1"/>
  <c r="AL149" i="1"/>
  <c r="AK149" i="1"/>
  <c r="AL248" i="1"/>
  <c r="AK248" i="1"/>
  <c r="AL247" i="1"/>
  <c r="AK247" i="1"/>
  <c r="AL146" i="1"/>
  <c r="AK146" i="1"/>
  <c r="AL87" i="1"/>
  <c r="AK87" i="1"/>
  <c r="AM87" i="1" s="1"/>
  <c r="AL16" i="1"/>
  <c r="AK16" i="1"/>
  <c r="AL162" i="1"/>
  <c r="AK162" i="1"/>
  <c r="AL245" i="1"/>
  <c r="AK245" i="1"/>
  <c r="AL67" i="1"/>
  <c r="AK67" i="1"/>
  <c r="AO67" i="1" s="1"/>
  <c r="AL203" i="1"/>
  <c r="AK203" i="1"/>
  <c r="AL44" i="1"/>
  <c r="AK44" i="1"/>
  <c r="AL137" i="1"/>
  <c r="AK137" i="1"/>
  <c r="AL48" i="1"/>
  <c r="AK48" i="1"/>
  <c r="AL51" i="1"/>
  <c r="AK51" i="1"/>
  <c r="AL34" i="1"/>
  <c r="AK34" i="1"/>
  <c r="AL33" i="1"/>
  <c r="AK33" i="1"/>
  <c r="AL164" i="1"/>
  <c r="AK164" i="1"/>
  <c r="AL163" i="1"/>
  <c r="AK163" i="1"/>
  <c r="AL76" i="1"/>
  <c r="AK76" i="1"/>
  <c r="AL61" i="1"/>
  <c r="AK61" i="1"/>
  <c r="AL17" i="1"/>
  <c r="AK17" i="1"/>
  <c r="AL207" i="1"/>
  <c r="AK207" i="1"/>
  <c r="AL29" i="1"/>
  <c r="AK29" i="1"/>
  <c r="AN29" i="1" s="1"/>
  <c r="AL131" i="1"/>
  <c r="AK131" i="1"/>
  <c r="AL151" i="1"/>
  <c r="AK151" i="1"/>
  <c r="AL66" i="1"/>
  <c r="AK66" i="1"/>
  <c r="AL14" i="1"/>
  <c r="AK14" i="1"/>
  <c r="AL36" i="1"/>
  <c r="AK36" i="1"/>
  <c r="AL35" i="1"/>
  <c r="AK35" i="1"/>
  <c r="AN35" i="1" s="1"/>
  <c r="AL73" i="1"/>
  <c r="AK73" i="1"/>
  <c r="AL77" i="1"/>
  <c r="AK77" i="1"/>
  <c r="AL144" i="1"/>
  <c r="AK144" i="1"/>
  <c r="AL63" i="1"/>
  <c r="AK63" i="1"/>
  <c r="AL177" i="1"/>
  <c r="AK177" i="1"/>
  <c r="AL102" i="1"/>
  <c r="AK102" i="1"/>
  <c r="AL153" i="1"/>
  <c r="AK153" i="1"/>
  <c r="AL58" i="1"/>
  <c r="AK58" i="1"/>
  <c r="AL13" i="1"/>
  <c r="AK13" i="1"/>
  <c r="AL60" i="1"/>
  <c r="AK60" i="1"/>
  <c r="AL65" i="1"/>
  <c r="AK65" i="1"/>
  <c r="AL64" i="1"/>
  <c r="AK64" i="1"/>
  <c r="AL212" i="1"/>
  <c r="AK212" i="1"/>
  <c r="AL200" i="1"/>
  <c r="AK200" i="1"/>
  <c r="AR199" i="1"/>
  <c r="AL41" i="1"/>
  <c r="AK41" i="1"/>
  <c r="AL169" i="1"/>
  <c r="AK169" i="1"/>
  <c r="AL188" i="1"/>
  <c r="AK188" i="1"/>
  <c r="AL192" i="1"/>
  <c r="AK192" i="1"/>
  <c r="AL191" i="1"/>
  <c r="AK191" i="1"/>
  <c r="AL232" i="1"/>
  <c r="AK232" i="1"/>
  <c r="AL84" i="1"/>
  <c r="AK84" i="1"/>
  <c r="AL42" i="1"/>
  <c r="AK42" i="1"/>
  <c r="AL101" i="1"/>
  <c r="AK101" i="1"/>
  <c r="AR15" i="1"/>
  <c r="AL23" i="1"/>
  <c r="AK23" i="1"/>
  <c r="AO23" i="1" s="1"/>
  <c r="AL43" i="1"/>
  <c r="AK43" i="1"/>
  <c r="AL72" i="1"/>
  <c r="AK72" i="1"/>
  <c r="AL129" i="1"/>
  <c r="AK129" i="1"/>
  <c r="AL126" i="1"/>
  <c r="AK126" i="1"/>
  <c r="AM126" i="1" s="1"/>
  <c r="AL22" i="1"/>
  <c r="AK22" i="1"/>
  <c r="AL19" i="1"/>
  <c r="AK19" i="1"/>
  <c r="AL70" i="1"/>
  <c r="AK70" i="1"/>
  <c r="AL173" i="1"/>
  <c r="AK173" i="1"/>
  <c r="AO173" i="1" s="1"/>
  <c r="AL229" i="1"/>
  <c r="AK229" i="1"/>
  <c r="AL252" i="1"/>
  <c r="AK252" i="1"/>
  <c r="AL214" i="1"/>
  <c r="AK214" i="1"/>
  <c r="AO32" i="1" l="1"/>
  <c r="AN36" i="1"/>
  <c r="AO61" i="1"/>
  <c r="AR61" i="1" s="1"/>
  <c r="AN61" i="1"/>
  <c r="AM245" i="1"/>
  <c r="AN39" i="1"/>
  <c r="AN88" i="1"/>
  <c r="AO29" i="1"/>
  <c r="AO191" i="1"/>
  <c r="AO63" i="1"/>
  <c r="AM35" i="1"/>
  <c r="AP35" i="1" s="1"/>
  <c r="AR35" i="1" s="1"/>
  <c r="AN76" i="1"/>
  <c r="AM44" i="1"/>
  <c r="AM39" i="1"/>
  <c r="AP39" i="1" s="1"/>
  <c r="AR39" i="1" s="1"/>
  <c r="AO182" i="1"/>
  <c r="AM171" i="1"/>
  <c r="AM141" i="1"/>
  <c r="AO175" i="1"/>
  <c r="AN45" i="1"/>
  <c r="AM262" i="1"/>
  <c r="AO35" i="1"/>
  <c r="AO248" i="1"/>
  <c r="AM110" i="1"/>
  <c r="AN229" i="1"/>
  <c r="AN22" i="1"/>
  <c r="AN43" i="1"/>
  <c r="AO200" i="1"/>
  <c r="AM60" i="1"/>
  <c r="AO230" i="1"/>
  <c r="AO86" i="1"/>
  <c r="AM93" i="1"/>
  <c r="AO208" i="1"/>
  <c r="AO105" i="1"/>
  <c r="AO88" i="1"/>
  <c r="AO259" i="1"/>
  <c r="AO212" i="1"/>
  <c r="AM169" i="1"/>
  <c r="AO66" i="1"/>
  <c r="AM61" i="1"/>
  <c r="AP61" i="1" s="1"/>
  <c r="AN33" i="1"/>
  <c r="AO137" i="1"/>
  <c r="AN181" i="1"/>
  <c r="AN108" i="1"/>
  <c r="AO113" i="1"/>
  <c r="AN120" i="1"/>
  <c r="AO107" i="1"/>
  <c r="AN42" i="1"/>
  <c r="AO207" i="1"/>
  <c r="AM218" i="1"/>
  <c r="AM105" i="1"/>
  <c r="AP105" i="1" s="1"/>
  <c r="AM79" i="1"/>
  <c r="AN69" i="1"/>
  <c r="AO198" i="1"/>
  <c r="AN52" i="1"/>
  <c r="AO108" i="1"/>
  <c r="AM176" i="1"/>
  <c r="AN57" i="1"/>
  <c r="AN31" i="1"/>
  <c r="AM108" i="1"/>
  <c r="AM260" i="1"/>
  <c r="AM31" i="1"/>
  <c r="AM242" i="1"/>
  <c r="AO48" i="1"/>
  <c r="AN203" i="1"/>
  <c r="AO235" i="1"/>
  <c r="AN4" i="1"/>
  <c r="AM179" i="1"/>
  <c r="AM124" i="1"/>
  <c r="AO154" i="1"/>
  <c r="AN161" i="1"/>
  <c r="AN205" i="1"/>
  <c r="AP205" i="1" s="1"/>
  <c r="AN110" i="1"/>
  <c r="AP110" i="1" s="1"/>
  <c r="AO158" i="1"/>
  <c r="AM181" i="1"/>
  <c r="AP181" i="1" s="1"/>
  <c r="AR181" i="1" s="1"/>
  <c r="AO263" i="1"/>
  <c r="AO262" i="1"/>
  <c r="AM259" i="1"/>
  <c r="AN260" i="1"/>
  <c r="AP260" i="1" s="1"/>
  <c r="AM261" i="1"/>
  <c r="AP261" i="1" s="1"/>
  <c r="AM263" i="1"/>
  <c r="AP263" i="1" s="1"/>
  <c r="AN262" i="1"/>
  <c r="AP262" i="1" s="1"/>
  <c r="AN259" i="1"/>
  <c r="AO260" i="1"/>
  <c r="AO261" i="1"/>
  <c r="AO195" i="1"/>
  <c r="AO223" i="1"/>
  <c r="AO56" i="1"/>
  <c r="AN148" i="1"/>
  <c r="AM217" i="1"/>
  <c r="AM201" i="1"/>
  <c r="AM103" i="1"/>
  <c r="AM101" i="1"/>
  <c r="AN172" i="1"/>
  <c r="AO203" i="1"/>
  <c r="AN160" i="1"/>
  <c r="AM71" i="1"/>
  <c r="AO190" i="1"/>
  <c r="AM172" i="1"/>
  <c r="AP172" i="1" s="1"/>
  <c r="AN242" i="1"/>
  <c r="AM230" i="1"/>
  <c r="AN198" i="1"/>
  <c r="AN96" i="1"/>
  <c r="AO111" i="1"/>
  <c r="AO81" i="1"/>
  <c r="AO161" i="1"/>
  <c r="AN93" i="1"/>
  <c r="AP93" i="1" s="1"/>
  <c r="AN187" i="1"/>
  <c r="AP187" i="1" s="1"/>
  <c r="AO116" i="1"/>
  <c r="AM191" i="1"/>
  <c r="AO33" i="1"/>
  <c r="AM6" i="1"/>
  <c r="AN238" i="1"/>
  <c r="AO242" i="1"/>
  <c r="AM213" i="1"/>
  <c r="AM175" i="1"/>
  <c r="AO94" i="1"/>
  <c r="AO246" i="1"/>
  <c r="AM143" i="1"/>
  <c r="AM86" i="1"/>
  <c r="AO93" i="1"/>
  <c r="AO187" i="1"/>
  <c r="AO165" i="1"/>
  <c r="AO78" i="1"/>
  <c r="AM88" i="1"/>
  <c r="AP88" i="1" s="1"/>
  <c r="AO153" i="1"/>
  <c r="AO42" i="1"/>
  <c r="AN191" i="1"/>
  <c r="AN169" i="1"/>
  <c r="AP169" i="1" s="1"/>
  <c r="AR169" i="1" s="1"/>
  <c r="AO112" i="1"/>
  <c r="AN170" i="1"/>
  <c r="AO239" i="1"/>
  <c r="AN38" i="1"/>
  <c r="AO84" i="1"/>
  <c r="AO169" i="1"/>
  <c r="AO36" i="1"/>
  <c r="AM150" i="1"/>
  <c r="AO46" i="1"/>
  <c r="AN175" i="1"/>
  <c r="AO26" i="1"/>
  <c r="AN118" i="1"/>
  <c r="AN91" i="1"/>
  <c r="AN86" i="1"/>
  <c r="AO225" i="1"/>
  <c r="AN75" i="1"/>
  <c r="AM226" i="1"/>
  <c r="AM25" i="1"/>
  <c r="AM198" i="1"/>
  <c r="AP198" i="1" s="1"/>
  <c r="AM214" i="1"/>
  <c r="AM70" i="1"/>
  <c r="AN129" i="1"/>
  <c r="AO192" i="1"/>
  <c r="AN41" i="1"/>
  <c r="AO64" i="1"/>
  <c r="AN14" i="1"/>
  <c r="AM29" i="1"/>
  <c r="AP29" i="1" s="1"/>
  <c r="AO51" i="1"/>
  <c r="AN182" i="1"/>
  <c r="AO211" i="1"/>
  <c r="AN228" i="1"/>
  <c r="AM54" i="1"/>
  <c r="AO8" i="1"/>
  <c r="AM203" i="1"/>
  <c r="AO162" i="1"/>
  <c r="AM256" i="1"/>
  <c r="AM53" i="1"/>
  <c r="AM69" i="1"/>
  <c r="AP69" i="1" s="1"/>
  <c r="AN219" i="1"/>
  <c r="AM161" i="1"/>
  <c r="AN240" i="1"/>
  <c r="AO82" i="1"/>
  <c r="AO222" i="1"/>
  <c r="AN27" i="1"/>
  <c r="AM7" i="1"/>
  <c r="AO219" i="1"/>
  <c r="AM89" i="1"/>
  <c r="AO89" i="1"/>
  <c r="AN89" i="1"/>
  <c r="AM122" i="1"/>
  <c r="AN122" i="1"/>
  <c r="AO122" i="1"/>
  <c r="AN166" i="1"/>
  <c r="AM166" i="1"/>
  <c r="AN12" i="1"/>
  <c r="AO12" i="1"/>
  <c r="AO216" i="1"/>
  <c r="AN216" i="1"/>
  <c r="AO180" i="1"/>
  <c r="AN180" i="1"/>
  <c r="AN188" i="1"/>
  <c r="AM188" i="1"/>
  <c r="AO188" i="1"/>
  <c r="AN163" i="1"/>
  <c r="AO44" i="1"/>
  <c r="AN44" i="1"/>
  <c r="AP44" i="1" s="1"/>
  <c r="AM220" i="1"/>
  <c r="AN220" i="1"/>
  <c r="AO220" i="1"/>
  <c r="AM140" i="1"/>
  <c r="AO140" i="1"/>
  <c r="AN140" i="1"/>
  <c r="AN100" i="1"/>
  <c r="AO6" i="1"/>
  <c r="AN243" i="1"/>
  <c r="AM243" i="1"/>
  <c r="AO243" i="1"/>
  <c r="AO189" i="1"/>
  <c r="AN189" i="1"/>
  <c r="AM16" i="1"/>
  <c r="AM216" i="1"/>
  <c r="AM180" i="1"/>
  <c r="AO193" i="1"/>
  <c r="AN193" i="1"/>
  <c r="AN101" i="1"/>
  <c r="AO101" i="1"/>
  <c r="AM131" i="1"/>
  <c r="AN131" i="1"/>
  <c r="AN236" i="1"/>
  <c r="AM236" i="1"/>
  <c r="AO236" i="1"/>
  <c r="AM193" i="1"/>
  <c r="AP193" i="1" s="1"/>
  <c r="AM96" i="1"/>
  <c r="AO96" i="1"/>
  <c r="AM74" i="1"/>
  <c r="AO74" i="1"/>
  <c r="AN74" i="1"/>
  <c r="AM144" i="1"/>
  <c r="AO144" i="1"/>
  <c r="AN144" i="1"/>
  <c r="AO206" i="1"/>
  <c r="AM206" i="1"/>
  <c r="AN206" i="1"/>
  <c r="AO9" i="1"/>
  <c r="AM9" i="1"/>
  <c r="AN9" i="1"/>
  <c r="AN48" i="1"/>
  <c r="AM189" i="1"/>
  <c r="AM73" i="1"/>
  <c r="AN73" i="1"/>
  <c r="AO73" i="1"/>
  <c r="AM204" i="1"/>
  <c r="AO204" i="1"/>
  <c r="AN204" i="1"/>
  <c r="AM232" i="1"/>
  <c r="AO232" i="1"/>
  <c r="AN232" i="1"/>
  <c r="AO34" i="1"/>
  <c r="AN34" i="1"/>
  <c r="AM34" i="1"/>
  <c r="AO155" i="1"/>
  <c r="AM136" i="1"/>
  <c r="AO136" i="1"/>
  <c r="AN136" i="1"/>
  <c r="AN18" i="1"/>
  <c r="AM18" i="1"/>
  <c r="AO18" i="1"/>
  <c r="AM251" i="1"/>
  <c r="AO251" i="1"/>
  <c r="AM202" i="1"/>
  <c r="AO41" i="1"/>
  <c r="AM211" i="1"/>
  <c r="AO38" i="1"/>
  <c r="AO95" i="1"/>
  <c r="AM40" i="1"/>
  <c r="AM78" i="1"/>
  <c r="AN25" i="1"/>
  <c r="AM84" i="1"/>
  <c r="AM41" i="1"/>
  <c r="AM77" i="1"/>
  <c r="AO14" i="1"/>
  <c r="AM17" i="1"/>
  <c r="AM137" i="1"/>
  <c r="AM149" i="1"/>
  <c r="AM128" i="1"/>
  <c r="AP128" i="1" s="1"/>
  <c r="AM231" i="1"/>
  <c r="AN46" i="1"/>
  <c r="AO71" i="1"/>
  <c r="AO170" i="1"/>
  <c r="AM224" i="1"/>
  <c r="AN211" i="1"/>
  <c r="AM24" i="1"/>
  <c r="AM52" i="1"/>
  <c r="AO98" i="1"/>
  <c r="AO118" i="1"/>
  <c r="AN143" i="1"/>
  <c r="AN28" i="1"/>
  <c r="AP28" i="1" s="1"/>
  <c r="AM208" i="1"/>
  <c r="AM165" i="1"/>
  <c r="AN40" i="1"/>
  <c r="AN78" i="1"/>
  <c r="AM107" i="1"/>
  <c r="AM121" i="1"/>
  <c r="AM148" i="1"/>
  <c r="AN201" i="1"/>
  <c r="AO25" i="1"/>
  <c r="AM192" i="1"/>
  <c r="AM235" i="1"/>
  <c r="AN128" i="1"/>
  <c r="AN231" i="1"/>
  <c r="AM215" i="1"/>
  <c r="AM97" i="1"/>
  <c r="AP97" i="1" s="1"/>
  <c r="AM157" i="1"/>
  <c r="AN224" i="1"/>
  <c r="AM196" i="1"/>
  <c r="AM239" i="1"/>
  <c r="AM4" i="1"/>
  <c r="AO52" i="1"/>
  <c r="AN244" i="1"/>
  <c r="AO143" i="1"/>
  <c r="AO28" i="1"/>
  <c r="AM168" i="1"/>
  <c r="AM114" i="1"/>
  <c r="AN208" i="1"/>
  <c r="AN165" i="1"/>
  <c r="AM195" i="1"/>
  <c r="AO148" i="1"/>
  <c r="AO201" i="1"/>
  <c r="AO131" i="1"/>
  <c r="AM100" i="1"/>
  <c r="AO166" i="1"/>
  <c r="AO164" i="1"/>
  <c r="AM11" i="1"/>
  <c r="AO119" i="1"/>
  <c r="AN84" i="1"/>
  <c r="AN137" i="1"/>
  <c r="AM233" i="1"/>
  <c r="AM42" i="1"/>
  <c r="AP42" i="1" s="1"/>
  <c r="AN192" i="1"/>
  <c r="AO58" i="1"/>
  <c r="AN77" i="1"/>
  <c r="AM36" i="1"/>
  <c r="AP36" i="1" s="1"/>
  <c r="AO76" i="1"/>
  <c r="AM33" i="1"/>
  <c r="AN235" i="1"/>
  <c r="AM182" i="1"/>
  <c r="AN3" i="1"/>
  <c r="AN215" i="1"/>
  <c r="AN233" i="1"/>
  <c r="AN196" i="1"/>
  <c r="AN239" i="1"/>
  <c r="AN168" i="1"/>
  <c r="AN114" i="1"/>
  <c r="AM116" i="1"/>
  <c r="AP116" i="1" s="1"/>
  <c r="AM240" i="1"/>
  <c r="AP240" i="1" s="1"/>
  <c r="AN195" i="1"/>
  <c r="AM45" i="1"/>
  <c r="AN226" i="1"/>
  <c r="AO103" i="1"/>
  <c r="AM12" i="1"/>
  <c r="AO80" i="1"/>
  <c r="AO132" i="1"/>
  <c r="AO30" i="1"/>
  <c r="AM159" i="1"/>
  <c r="AM27" i="1"/>
  <c r="AM76" i="1"/>
  <c r="AM3" i="1"/>
  <c r="AO100" i="1"/>
  <c r="AN252" i="1"/>
  <c r="AM19" i="1"/>
  <c r="AM72" i="1"/>
  <c r="AO65" i="1"/>
  <c r="AO77" i="1"/>
  <c r="AM151" i="1"/>
  <c r="AM123" i="1"/>
  <c r="AM221" i="1"/>
  <c r="AM160" i="1"/>
  <c r="AP160" i="1" s="1"/>
  <c r="AN71" i="1"/>
  <c r="AN178" i="1"/>
  <c r="AM147" i="1"/>
  <c r="AO49" i="1"/>
  <c r="AN37" i="1"/>
  <c r="AN246" i="1"/>
  <c r="AO244" i="1"/>
  <c r="AM138" i="1"/>
  <c r="AP138" i="1" s="1"/>
  <c r="AO45" i="1"/>
  <c r="AM250" i="1"/>
  <c r="AO226" i="1"/>
  <c r="AM109" i="1"/>
  <c r="AN7" i="1"/>
  <c r="AN253" i="1"/>
  <c r="AO253" i="1"/>
  <c r="AM253" i="1"/>
  <c r="AN55" i="1"/>
  <c r="AM55" i="1"/>
  <c r="AM252" i="1"/>
  <c r="AM173" i="1"/>
  <c r="AM22" i="1"/>
  <c r="AP22" i="1" s="1"/>
  <c r="AN13" i="1"/>
  <c r="AM13" i="1"/>
  <c r="AN177" i="1"/>
  <c r="AM177" i="1"/>
  <c r="AM48" i="1"/>
  <c r="AP48" i="1" s="1"/>
  <c r="AO135" i="1"/>
  <c r="AN135" i="1"/>
  <c r="AM135" i="1"/>
  <c r="AM194" i="1"/>
  <c r="AO194" i="1"/>
  <c r="AN2" i="1"/>
  <c r="AM2" i="1"/>
  <c r="AO2" i="1"/>
  <c r="AN214" i="1"/>
  <c r="AN173" i="1"/>
  <c r="AN19" i="1"/>
  <c r="AM129" i="1"/>
  <c r="AM23" i="1"/>
  <c r="AM184" i="1"/>
  <c r="AO55" i="1"/>
  <c r="AM125" i="1"/>
  <c r="AO125" i="1"/>
  <c r="AN125" i="1"/>
  <c r="AN24" i="1"/>
  <c r="AN138" i="1"/>
  <c r="AM183" i="1"/>
  <c r="AO183" i="1"/>
  <c r="AO252" i="1"/>
  <c r="AO19" i="1"/>
  <c r="AN126" i="1"/>
  <c r="AP126" i="1" s="1"/>
  <c r="AN72" i="1"/>
  <c r="AN23" i="1"/>
  <c r="AM200" i="1"/>
  <c r="AN102" i="1"/>
  <c r="AM102" i="1"/>
  <c r="AN151" i="1"/>
  <c r="AM163" i="1"/>
  <c r="AN16" i="1"/>
  <c r="AN123" i="1"/>
  <c r="AM112" i="1"/>
  <c r="AN184" i="1"/>
  <c r="AM178" i="1"/>
  <c r="AM119" i="1"/>
  <c r="AM145" i="1"/>
  <c r="AO145" i="1"/>
  <c r="AN145" i="1"/>
  <c r="AO24" i="1"/>
  <c r="AN194" i="1"/>
  <c r="AO126" i="1"/>
  <c r="AO129" i="1"/>
  <c r="AO72" i="1"/>
  <c r="AO43" i="1"/>
  <c r="AN200" i="1"/>
  <c r="AM212" i="1"/>
  <c r="AM64" i="1"/>
  <c r="AN66" i="1"/>
  <c r="AO151" i="1"/>
  <c r="AM207" i="1"/>
  <c r="AO17" i="1"/>
  <c r="AO163" i="1"/>
  <c r="AM51" i="1"/>
  <c r="AN80" i="1"/>
  <c r="AO176" i="1"/>
  <c r="AN176" i="1"/>
  <c r="AO123" i="1"/>
  <c r="AN112" i="1"/>
  <c r="AO256" i="1"/>
  <c r="AN256" i="1"/>
  <c r="AP256" i="1" s="1"/>
  <c r="AN155" i="1"/>
  <c r="AM57" i="1"/>
  <c r="AP57" i="1" s="1"/>
  <c r="AO57" i="1"/>
  <c r="AM46" i="1"/>
  <c r="AN186" i="1"/>
  <c r="AM186" i="1"/>
  <c r="AM170" i="1"/>
  <c r="AM190" i="1"/>
  <c r="AN99" i="1"/>
  <c r="AO99" i="1"/>
  <c r="AM99" i="1"/>
  <c r="AN119" i="1"/>
  <c r="AN21" i="1"/>
  <c r="AO21" i="1"/>
  <c r="AM21" i="1"/>
  <c r="AM117" i="1"/>
  <c r="AO117" i="1"/>
  <c r="AN183" i="1"/>
  <c r="AO202" i="1"/>
  <c r="AN202" i="1"/>
  <c r="AO53" i="1"/>
  <c r="AN53" i="1"/>
  <c r="AP53" i="1" s="1"/>
  <c r="AM142" i="1"/>
  <c r="AO142" i="1"/>
  <c r="AN142" i="1"/>
  <c r="AN134" i="1"/>
  <c r="AM134" i="1"/>
  <c r="AM229" i="1"/>
  <c r="AN164" i="1"/>
  <c r="AO247" i="1"/>
  <c r="AN247" i="1"/>
  <c r="AN10" i="1"/>
  <c r="AM10" i="1"/>
  <c r="AN70" i="1"/>
  <c r="AM43" i="1"/>
  <c r="AP43" i="1" s="1"/>
  <c r="AO60" i="1"/>
  <c r="AN60" i="1"/>
  <c r="AP60" i="1" s="1"/>
  <c r="AN67" i="1"/>
  <c r="AM67" i="1"/>
  <c r="AN132" i="1"/>
  <c r="AM5" i="1"/>
  <c r="AO5" i="1"/>
  <c r="AN5" i="1"/>
  <c r="AM49" i="1"/>
  <c r="AO214" i="1"/>
  <c r="AO229" i="1"/>
  <c r="AO70" i="1"/>
  <c r="AO22" i="1"/>
  <c r="AO13" i="1"/>
  <c r="AO177" i="1"/>
  <c r="AM66" i="1"/>
  <c r="AP66" i="1" s="1"/>
  <c r="AN17" i="1"/>
  <c r="AM80" i="1"/>
  <c r="AM155" i="1"/>
  <c r="AO138" i="1"/>
  <c r="AM227" i="1"/>
  <c r="AO227" i="1"/>
  <c r="AN212" i="1"/>
  <c r="AN64" i="1"/>
  <c r="AM65" i="1"/>
  <c r="AN153" i="1"/>
  <c r="AM153" i="1"/>
  <c r="AO102" i="1"/>
  <c r="AM14" i="1"/>
  <c r="AN207" i="1"/>
  <c r="AN51" i="1"/>
  <c r="AM162" i="1"/>
  <c r="AO146" i="1"/>
  <c r="AN146" i="1"/>
  <c r="AM146" i="1"/>
  <c r="AN149" i="1"/>
  <c r="AP149" i="1" s="1"/>
  <c r="AN150" i="1"/>
  <c r="AN221" i="1"/>
  <c r="AO97" i="1"/>
  <c r="AM47" i="1"/>
  <c r="AP31" i="1"/>
  <c r="AO68" i="1"/>
  <c r="AN68" i="1"/>
  <c r="AM68" i="1"/>
  <c r="AN185" i="1"/>
  <c r="AM185" i="1"/>
  <c r="AO185" i="1"/>
  <c r="AN147" i="1"/>
  <c r="AO134" i="1"/>
  <c r="AO147" i="1"/>
  <c r="AM91" i="1"/>
  <c r="AO91" i="1"/>
  <c r="AM247" i="1"/>
  <c r="AN65" i="1"/>
  <c r="AN162" i="1"/>
  <c r="AN248" i="1"/>
  <c r="AM248" i="1"/>
  <c r="AO149" i="1"/>
  <c r="AO150" i="1"/>
  <c r="AO221" i="1"/>
  <c r="AO59" i="1"/>
  <c r="AN47" i="1"/>
  <c r="AN139" i="1"/>
  <c r="AO139" i="1"/>
  <c r="AM139" i="1"/>
  <c r="AO133" i="1"/>
  <c r="AN133" i="1"/>
  <c r="AM133" i="1"/>
  <c r="AO241" i="1"/>
  <c r="AN241" i="1"/>
  <c r="AM241" i="1"/>
  <c r="AN117" i="1"/>
  <c r="AN167" i="1"/>
  <c r="AM167" i="1"/>
  <c r="AO167" i="1"/>
  <c r="AO218" i="1"/>
  <c r="AN218" i="1"/>
  <c r="AP218" i="1" s="1"/>
  <c r="AN58" i="1"/>
  <c r="AM58" i="1"/>
  <c r="AN63" i="1"/>
  <c r="AM63" i="1"/>
  <c r="AP63" i="1" s="1"/>
  <c r="AM164" i="1"/>
  <c r="AO245" i="1"/>
  <c r="AN245" i="1"/>
  <c r="AP245" i="1" s="1"/>
  <c r="AN59" i="1"/>
  <c r="AM59" i="1"/>
  <c r="AO54" i="1"/>
  <c r="AN54" i="1"/>
  <c r="AN95" i="1"/>
  <c r="AM254" i="1"/>
  <c r="AO254" i="1"/>
  <c r="AN254" i="1"/>
  <c r="AO87" i="1"/>
  <c r="AN87" i="1"/>
  <c r="AP87" i="1" s="1"/>
  <c r="AN234" i="1"/>
  <c r="AM234" i="1"/>
  <c r="AM238" i="1"/>
  <c r="AO238" i="1"/>
  <c r="AM237" i="1"/>
  <c r="AN237" i="1"/>
  <c r="AO237" i="1"/>
  <c r="AN92" i="1"/>
  <c r="AM92" i="1"/>
  <c r="AO16" i="1"/>
  <c r="AO69" i="1"/>
  <c r="AO110" i="1"/>
  <c r="AN127" i="1"/>
  <c r="AM127" i="1"/>
  <c r="AO90" i="1"/>
  <c r="AN90" i="1"/>
  <c r="AM90" i="1"/>
  <c r="AM158" i="1"/>
  <c r="AP158" i="1" s="1"/>
  <c r="AO213" i="1"/>
  <c r="AN213" i="1"/>
  <c r="AN179" i="1"/>
  <c r="AP179" i="1" s="1"/>
  <c r="AO179" i="1"/>
  <c r="AN26" i="1"/>
  <c r="AM130" i="1"/>
  <c r="AN130" i="1"/>
  <c r="AO130" i="1"/>
  <c r="AN152" i="1"/>
  <c r="AM152" i="1"/>
  <c r="AN82" i="1"/>
  <c r="AM82" i="1"/>
  <c r="AM104" i="1"/>
  <c r="AO104" i="1"/>
  <c r="AN104" i="1"/>
  <c r="AO178" i="1"/>
  <c r="AN171" i="1"/>
  <c r="AO171" i="1"/>
  <c r="AN157" i="1"/>
  <c r="AN141" i="1"/>
  <c r="AP141" i="1" s="1"/>
  <c r="AO141" i="1"/>
  <c r="AP4" i="1"/>
  <c r="AO79" i="1"/>
  <c r="AN79" i="1"/>
  <c r="AP79" i="1" s="1"/>
  <c r="AO92" i="1"/>
  <c r="AN115" i="1"/>
  <c r="AM115" i="1"/>
  <c r="AO115" i="1"/>
  <c r="AM75" i="1"/>
  <c r="AO75" i="1"/>
  <c r="AM197" i="1"/>
  <c r="AO197" i="1"/>
  <c r="AN94" i="1"/>
  <c r="AM94" i="1"/>
  <c r="AM249" i="1"/>
  <c r="AN249" i="1"/>
  <c r="AO20" i="1"/>
  <c r="AN20" i="1"/>
  <c r="AM20" i="1"/>
  <c r="AN56" i="1"/>
  <c r="AM56" i="1"/>
  <c r="AM85" i="1"/>
  <c r="AO85" i="1"/>
  <c r="AN85" i="1"/>
  <c r="AM132" i="1"/>
  <c r="AO205" i="1"/>
  <c r="AN11" i="1"/>
  <c r="AN190" i="1"/>
  <c r="AN6" i="1"/>
  <c r="AP6" i="1" s="1"/>
  <c r="AM38" i="1"/>
  <c r="AN230" i="1"/>
  <c r="AM219" i="1"/>
  <c r="AN209" i="1"/>
  <c r="AM209" i="1"/>
  <c r="AN30" i="1"/>
  <c r="AP108" i="1"/>
  <c r="AN255" i="1"/>
  <c r="AM255" i="1"/>
  <c r="AN83" i="1"/>
  <c r="AM83" i="1"/>
  <c r="AO83" i="1"/>
  <c r="AM62" i="1"/>
  <c r="AO62" i="1"/>
  <c r="AN62" i="1"/>
  <c r="AO4" i="1"/>
  <c r="AN49" i="1"/>
  <c r="AM37" i="1"/>
  <c r="AP37" i="1" s="1"/>
  <c r="AO37" i="1"/>
  <c r="AN111" i="1"/>
  <c r="AN121" i="1"/>
  <c r="AN103" i="1"/>
  <c r="AN32" i="1"/>
  <c r="AM32" i="1"/>
  <c r="AN223" i="1"/>
  <c r="AM223" i="1"/>
  <c r="AN225" i="1"/>
  <c r="AM225" i="1"/>
  <c r="AP225" i="1" s="1"/>
  <c r="AN210" i="1"/>
  <c r="AM210" i="1"/>
  <c r="AN113" i="1"/>
  <c r="AM113" i="1"/>
  <c r="AN50" i="1"/>
  <c r="AM50" i="1"/>
  <c r="AN222" i="1"/>
  <c r="AM222" i="1"/>
  <c r="AP222" i="1" s="1"/>
  <c r="AN156" i="1"/>
  <c r="AM156" i="1"/>
  <c r="AM106" i="1"/>
  <c r="AO106" i="1"/>
  <c r="AO124" i="1"/>
  <c r="AN124" i="1"/>
  <c r="AP124" i="1" s="1"/>
  <c r="AN8" i="1"/>
  <c r="AN81" i="1"/>
  <c r="AM120" i="1"/>
  <c r="AP120" i="1" s="1"/>
  <c r="AO120" i="1"/>
  <c r="AN159" i="1"/>
  <c r="AO27" i="1"/>
  <c r="AN251" i="1"/>
  <c r="AO228" i="1"/>
  <c r="AM228" i="1"/>
  <c r="AP228" i="1" s="1"/>
  <c r="AN106" i="1"/>
  <c r="AN250" i="1"/>
  <c r="AN217" i="1"/>
  <c r="AP217" i="1" s="1"/>
  <c r="AN109" i="1"/>
  <c r="AM174" i="1"/>
  <c r="AP174" i="1" s="1"/>
  <c r="AO174" i="1"/>
  <c r="AN197" i="1"/>
  <c r="AN227" i="1"/>
  <c r="AO217" i="1"/>
  <c r="AO109" i="1"/>
  <c r="AM26" i="1"/>
  <c r="AM98" i="1"/>
  <c r="AP98" i="1" s="1"/>
  <c r="AM8" i="1"/>
  <c r="AM246" i="1"/>
  <c r="AM95" i="1"/>
  <c r="AM154" i="1"/>
  <c r="AP154" i="1" s="1"/>
  <c r="AM111" i="1"/>
  <c r="AP111" i="1" s="1"/>
  <c r="AM30" i="1"/>
  <c r="AM118" i="1"/>
  <c r="AM244" i="1"/>
  <c r="AM81" i="1"/>
  <c r="AN107" i="1"/>
  <c r="AP203" i="1" l="1"/>
  <c r="AP151" i="1"/>
  <c r="AR28" i="1"/>
  <c r="AP242" i="1"/>
  <c r="AP201" i="1"/>
  <c r="AP92" i="1"/>
  <c r="AP3" i="1"/>
  <c r="AR3" i="1" s="1"/>
  <c r="AP41" i="1"/>
  <c r="AR41" i="1" s="1"/>
  <c r="AP157" i="1"/>
  <c r="AR157" i="1" s="1"/>
  <c r="AP229" i="1"/>
  <c r="AP33" i="1"/>
  <c r="AP148" i="1"/>
  <c r="AP171" i="1"/>
  <c r="AP238" i="1"/>
  <c r="AP16" i="1"/>
  <c r="AR16" i="1" s="1"/>
  <c r="AP252" i="1"/>
  <c r="AR252" i="1" s="1"/>
  <c r="AP96" i="1"/>
  <c r="AR96" i="1" s="1"/>
  <c r="AP185" i="1"/>
  <c r="AP163" i="1"/>
  <c r="AP54" i="1"/>
  <c r="AR93" i="1"/>
  <c r="AP25" i="1"/>
  <c r="AR25" i="1" s="1"/>
  <c r="AP71" i="1"/>
  <c r="AR71" i="1" s="1"/>
  <c r="AR42" i="1"/>
  <c r="AP95" i="1"/>
  <c r="AR95" i="1" s="1"/>
  <c r="AP219" i="1"/>
  <c r="AR219" i="1" s="1"/>
  <c r="AP150" i="1"/>
  <c r="AP76" i="1"/>
  <c r="AR76" i="1" s="1"/>
  <c r="AP226" i="1"/>
  <c r="AR36" i="1"/>
  <c r="AP73" i="1"/>
  <c r="AR73" i="1" s="1"/>
  <c r="AP86" i="1"/>
  <c r="AR86" i="1" s="1"/>
  <c r="AP161" i="1"/>
  <c r="AR161" i="1" s="1"/>
  <c r="AP75" i="1"/>
  <c r="AR75" i="1" s="1"/>
  <c r="AP170" i="1"/>
  <c r="AP45" i="1"/>
  <c r="AP189" i="1"/>
  <c r="AR189" i="1" s="1"/>
  <c r="AP191" i="1"/>
  <c r="AR191" i="1" s="1"/>
  <c r="AP13" i="1"/>
  <c r="AR13" i="1" s="1"/>
  <c r="AP239" i="1"/>
  <c r="AR239" i="1" s="1"/>
  <c r="AP243" i="1"/>
  <c r="AR243" i="1" s="1"/>
  <c r="AP175" i="1"/>
  <c r="AR175" i="1" s="1"/>
  <c r="AP213" i="1"/>
  <c r="AP74" i="1"/>
  <c r="AP180" i="1"/>
  <c r="AP27" i="1"/>
  <c r="AR27" i="1" s="1"/>
  <c r="AR45" i="1"/>
  <c r="AP215" i="1"/>
  <c r="AR215" i="1" s="1"/>
  <c r="AP132" i="1"/>
  <c r="AR132" i="1" s="1"/>
  <c r="AP143" i="1"/>
  <c r="AR143" i="1" s="1"/>
  <c r="AP176" i="1"/>
  <c r="AP129" i="1"/>
  <c r="AR129" i="1" s="1"/>
  <c r="AR226" i="1"/>
  <c r="AP147" i="1"/>
  <c r="AR147" i="1" s="1"/>
  <c r="AP246" i="1"/>
  <c r="AR246" i="1" s="1"/>
  <c r="AP91" i="1"/>
  <c r="AR91" i="1" s="1"/>
  <c r="AP14" i="1"/>
  <c r="AR14" i="1" s="1"/>
  <c r="AP10" i="1"/>
  <c r="AP123" i="1"/>
  <c r="AR123" i="1" s="1"/>
  <c r="AP24" i="1"/>
  <c r="AP233" i="1"/>
  <c r="AR233" i="1" s="1"/>
  <c r="AP52" i="1"/>
  <c r="AR52" i="1" s="1"/>
  <c r="AP127" i="1"/>
  <c r="AR127" i="1" s="1"/>
  <c r="AP214" i="1"/>
  <c r="AP166" i="1"/>
  <c r="AR166" i="1" s="1"/>
  <c r="AP259" i="1"/>
  <c r="AR187" i="1"/>
  <c r="AR88" i="1"/>
  <c r="AR160" i="1"/>
  <c r="AP104" i="1"/>
  <c r="AR104" i="1" s="1"/>
  <c r="AP82" i="1"/>
  <c r="AP70" i="1"/>
  <c r="AR70" i="1" s="1"/>
  <c r="AP186" i="1"/>
  <c r="AR186" i="1" s="1"/>
  <c r="AP178" i="1"/>
  <c r="AR178" i="1" s="1"/>
  <c r="AP102" i="1"/>
  <c r="AR102" i="1" s="1"/>
  <c r="AP184" i="1"/>
  <c r="AR184" i="1" s="1"/>
  <c r="AP2" i="1"/>
  <c r="AR2" i="1" s="1"/>
  <c r="AP78" i="1"/>
  <c r="AR69" i="1"/>
  <c r="AP18" i="1"/>
  <c r="AP84" i="1"/>
  <c r="AP9" i="1"/>
  <c r="AP177" i="1"/>
  <c r="AR177" i="1" s="1"/>
  <c r="AP113" i="1"/>
  <c r="AR113" i="1" s="1"/>
  <c r="AP32" i="1"/>
  <c r="AR32" i="1" s="1"/>
  <c r="AP255" i="1"/>
  <c r="AP230" i="1"/>
  <c r="AR230" i="1" s="1"/>
  <c r="AP164" i="1"/>
  <c r="AP167" i="1"/>
  <c r="AR167" i="1" s="1"/>
  <c r="AP133" i="1"/>
  <c r="AR133" i="1" s="1"/>
  <c r="AP68" i="1"/>
  <c r="AR68" i="1" s="1"/>
  <c r="AP221" i="1"/>
  <c r="AR221" i="1" s="1"/>
  <c r="AP182" i="1"/>
  <c r="AP114" i="1"/>
  <c r="AP196" i="1"/>
  <c r="AR196" i="1" s="1"/>
  <c r="AP192" i="1"/>
  <c r="AP40" i="1"/>
  <c r="AP34" i="1"/>
  <c r="AR34" i="1" s="1"/>
  <c r="AP38" i="1"/>
  <c r="AR38" i="1" s="1"/>
  <c r="AR110" i="1"/>
  <c r="AP208" i="1"/>
  <c r="AP101" i="1"/>
  <c r="AP89" i="1"/>
  <c r="AR89" i="1" s="1"/>
  <c r="AP250" i="1"/>
  <c r="AP109" i="1"/>
  <c r="AR109" i="1" s="1"/>
  <c r="AP118" i="1"/>
  <c r="AR118" i="1" s="1"/>
  <c r="AP156" i="1"/>
  <c r="AP210" i="1"/>
  <c r="AP103" i="1"/>
  <c r="AR103" i="1" s="1"/>
  <c r="AP7" i="1"/>
  <c r="AP144" i="1"/>
  <c r="AP188" i="1"/>
  <c r="AR44" i="1"/>
  <c r="AR33" i="1"/>
  <c r="AR97" i="1"/>
  <c r="AP195" i="1"/>
  <c r="AP231" i="1"/>
  <c r="AR148" i="1"/>
  <c r="AP46" i="1"/>
  <c r="AR46" i="1" s="1"/>
  <c r="AP107" i="1"/>
  <c r="AR107" i="1" s="1"/>
  <c r="AP251" i="1"/>
  <c r="AR251" i="1" s="1"/>
  <c r="AP20" i="1"/>
  <c r="AR20" i="1" s="1"/>
  <c r="AP94" i="1"/>
  <c r="AR94" i="1" s="1"/>
  <c r="AP152" i="1"/>
  <c r="AR152" i="1" s="1"/>
  <c r="AR240" i="1"/>
  <c r="AP59" i="1"/>
  <c r="AR59" i="1" s="1"/>
  <c r="AP58" i="1"/>
  <c r="AP235" i="1"/>
  <c r="AP236" i="1"/>
  <c r="AP216" i="1"/>
  <c r="AP220" i="1"/>
  <c r="AR172" i="1"/>
  <c r="AP249" i="1"/>
  <c r="AR249" i="1" s="1"/>
  <c r="AP5" i="1"/>
  <c r="AR5" i="1" s="1"/>
  <c r="AP212" i="1"/>
  <c r="AR212" i="1" s="1"/>
  <c r="AP165" i="1"/>
  <c r="AP244" i="1"/>
  <c r="AR244" i="1" s="1"/>
  <c r="AP106" i="1"/>
  <c r="AR106" i="1" s="1"/>
  <c r="AP51" i="1"/>
  <c r="AR51" i="1" s="1"/>
  <c r="AP19" i="1"/>
  <c r="AR19" i="1" s="1"/>
  <c r="AP168" i="1"/>
  <c r="AP224" i="1"/>
  <c r="AP206" i="1"/>
  <c r="AP131" i="1"/>
  <c r="AP100" i="1"/>
  <c r="AP247" i="1"/>
  <c r="AR247" i="1" s="1"/>
  <c r="AR114" i="1"/>
  <c r="AP65" i="1"/>
  <c r="AR65" i="1" s="1"/>
  <c r="AP202" i="1"/>
  <c r="AP117" i="1"/>
  <c r="AR117" i="1" s="1"/>
  <c r="AP194" i="1"/>
  <c r="AR194" i="1" s="1"/>
  <c r="AP137" i="1"/>
  <c r="AP136" i="1"/>
  <c r="AR136" i="1" s="1"/>
  <c r="AP232" i="1"/>
  <c r="AP140" i="1"/>
  <c r="AP11" i="1"/>
  <c r="AR11" i="1" s="1"/>
  <c r="AP81" i="1"/>
  <c r="AR81" i="1" s="1"/>
  <c r="AP8" i="1"/>
  <c r="AR8" i="1" s="1"/>
  <c r="AP159" i="1"/>
  <c r="AR159" i="1" s="1"/>
  <c r="AP80" i="1"/>
  <c r="AR80" i="1" s="1"/>
  <c r="AP190" i="1"/>
  <c r="AP72" i="1"/>
  <c r="AR72" i="1" s="1"/>
  <c r="AP122" i="1"/>
  <c r="AP30" i="1"/>
  <c r="AR30" i="1" s="1"/>
  <c r="AP121" i="1"/>
  <c r="AR121" i="1" s="1"/>
  <c r="AP130" i="1"/>
  <c r="AP248" i="1"/>
  <c r="AP162" i="1"/>
  <c r="AR162" i="1" s="1"/>
  <c r="AP17" i="1"/>
  <c r="AR17" i="1" s="1"/>
  <c r="AP67" i="1"/>
  <c r="AR67" i="1" s="1"/>
  <c r="AP134" i="1"/>
  <c r="AR134" i="1" s="1"/>
  <c r="AP21" i="1"/>
  <c r="AR21" i="1" s="1"/>
  <c r="AP135" i="1"/>
  <c r="AR135" i="1" s="1"/>
  <c r="AP253" i="1"/>
  <c r="AR253" i="1" s="1"/>
  <c r="AP77" i="1"/>
  <c r="AP211" i="1"/>
  <c r="AP204" i="1"/>
  <c r="AP12" i="1"/>
  <c r="AR193" i="1"/>
  <c r="AR6" i="1"/>
  <c r="AR245" i="1"/>
  <c r="AR126" i="1"/>
  <c r="AR151" i="1"/>
  <c r="AR214" i="1"/>
  <c r="AR87" i="1"/>
  <c r="AR60" i="1"/>
  <c r="AR171" i="1"/>
  <c r="AR79" i="1"/>
  <c r="AR124" i="1"/>
  <c r="AR53" i="1"/>
  <c r="AR24" i="1"/>
  <c r="AR141" i="1"/>
  <c r="AR174" i="1"/>
  <c r="AP47" i="1"/>
  <c r="AR170" i="1"/>
  <c r="AR256" i="1"/>
  <c r="AR163" i="1"/>
  <c r="AP55" i="1"/>
  <c r="AR98" i="1"/>
  <c r="AR164" i="1"/>
  <c r="AR63" i="1"/>
  <c r="AP85" i="1"/>
  <c r="AR242" i="1"/>
  <c r="AR138" i="1"/>
  <c r="AR66" i="1"/>
  <c r="AP49" i="1"/>
  <c r="AP207" i="1"/>
  <c r="AP119" i="1"/>
  <c r="AR255" i="1"/>
  <c r="AR250" i="1"/>
  <c r="AR229" i="1"/>
  <c r="AR218" i="1"/>
  <c r="AP26" i="1"/>
  <c r="AR198" i="1"/>
  <c r="AP125" i="1"/>
  <c r="AR74" i="1"/>
  <c r="AR111" i="1"/>
  <c r="AR222" i="1"/>
  <c r="AR225" i="1"/>
  <c r="AR108" i="1"/>
  <c r="AR158" i="1"/>
  <c r="AR58" i="1"/>
  <c r="AR203" i="1"/>
  <c r="AP227" i="1"/>
  <c r="AR22" i="1"/>
  <c r="AR4" i="1"/>
  <c r="AR54" i="1"/>
  <c r="AR248" i="1"/>
  <c r="AR217" i="1"/>
  <c r="AP237" i="1"/>
  <c r="AR185" i="1"/>
  <c r="AR10" i="1"/>
  <c r="AP145" i="1"/>
  <c r="AR150" i="1"/>
  <c r="AR120" i="1"/>
  <c r="AP62" i="1"/>
  <c r="AP197" i="1"/>
  <c r="AR154" i="1"/>
  <c r="AR228" i="1"/>
  <c r="AP83" i="1"/>
  <c r="AR105" i="1"/>
  <c r="AP115" i="1"/>
  <c r="AP90" i="1"/>
  <c r="AP254" i="1"/>
  <c r="AR149" i="1"/>
  <c r="AP142" i="1"/>
  <c r="AP99" i="1"/>
  <c r="AR176" i="1"/>
  <c r="AP183" i="1"/>
  <c r="AP173" i="1"/>
  <c r="AR205" i="1"/>
  <c r="AR180" i="1"/>
  <c r="AR31" i="1"/>
  <c r="AR213" i="1"/>
  <c r="AR78" i="1"/>
  <c r="AR92" i="1"/>
  <c r="AP50" i="1"/>
  <c r="AP223" i="1"/>
  <c r="AR37" i="1"/>
  <c r="AP209" i="1"/>
  <c r="AP56" i="1"/>
  <c r="AR130" i="1"/>
  <c r="AR238" i="1"/>
  <c r="AP241" i="1"/>
  <c r="AP139" i="1"/>
  <c r="AR128" i="1"/>
  <c r="AR29" i="1"/>
  <c r="AP146" i="1"/>
  <c r="AP153" i="1"/>
  <c r="AP155" i="1"/>
  <c r="AR43" i="1"/>
  <c r="AP64" i="1"/>
  <c r="AP112" i="1"/>
  <c r="AP200" i="1"/>
  <c r="AP23" i="1"/>
  <c r="AR48" i="1"/>
  <c r="AP234" i="1"/>
  <c r="AR179" i="1"/>
  <c r="AR57" i="1"/>
  <c r="AR40" i="1" l="1"/>
  <c r="AR188" i="1"/>
  <c r="AR192" i="1"/>
  <c r="AR84" i="1"/>
  <c r="AR18" i="1"/>
  <c r="AR210" i="1"/>
  <c r="AR156" i="1"/>
  <c r="AR82" i="1"/>
  <c r="AR144" i="1"/>
  <c r="AR7" i="1"/>
  <c r="AR101" i="1"/>
  <c r="AR190" i="1"/>
  <c r="AR208" i="1"/>
  <c r="AR182" i="1"/>
  <c r="AR202" i="1"/>
  <c r="AR122" i="1"/>
  <c r="AR224" i="1"/>
  <c r="AR165" i="1"/>
  <c r="AR195" i="1"/>
  <c r="AR211" i="1"/>
  <c r="AR220" i="1"/>
  <c r="AR231" i="1"/>
  <c r="AR77" i="1"/>
  <c r="AR216" i="1"/>
  <c r="AR12" i="1"/>
  <c r="AR140" i="1"/>
  <c r="AR232" i="1"/>
  <c r="AR137" i="1"/>
  <c r="AR100" i="1"/>
  <c r="AR236" i="1"/>
  <c r="AR131" i="1"/>
  <c r="AR235" i="1"/>
  <c r="AR204" i="1"/>
  <c r="AR168" i="1"/>
  <c r="AR206" i="1"/>
  <c r="AR62" i="1"/>
  <c r="AR125" i="1"/>
  <c r="AR139" i="1"/>
  <c r="AR56" i="1"/>
  <c r="AR223" i="1"/>
  <c r="AR237" i="1"/>
  <c r="AR23" i="1"/>
  <c r="AR155" i="1"/>
  <c r="AR241" i="1"/>
  <c r="AR50" i="1"/>
  <c r="AR254" i="1"/>
  <c r="AR227" i="1"/>
  <c r="AR153" i="1"/>
  <c r="AR90" i="1"/>
  <c r="AR112" i="1"/>
  <c r="AR146" i="1"/>
  <c r="AR209" i="1"/>
  <c r="AR99" i="1"/>
  <c r="AR115" i="1"/>
  <c r="AR197" i="1"/>
  <c r="AR145" i="1"/>
  <c r="AR119" i="1"/>
  <c r="AR47" i="1"/>
  <c r="AR49" i="1"/>
  <c r="AR234" i="1"/>
  <c r="AR55" i="1"/>
  <c r="AR64" i="1"/>
  <c r="AR142" i="1"/>
  <c r="AR207" i="1"/>
  <c r="AR85" i="1"/>
  <c r="AR83" i="1"/>
  <c r="AR26" i="1"/>
  <c r="AR200" i="1"/>
  <c r="AR173" i="1"/>
</calcChain>
</file>

<file path=xl/sharedStrings.xml><?xml version="1.0" encoding="utf-8"?>
<sst xmlns="http://schemas.openxmlformats.org/spreadsheetml/2006/main" count="4556" uniqueCount="2594">
  <si>
    <t>Oxyphenbutazone</t>
  </si>
  <si>
    <t>https://pubchem.ncbi.nlm.nih.gov/compound/4641</t>
  </si>
  <si>
    <t>4-butyl-1-(4-hydroxyphenyl)-2-phenylpyrazolidine-3,5-dione</t>
  </si>
  <si>
    <t>https://pubchem.ncbi.nlm.nih.gov/compound/4641#section=Molecular-Formula</t>
  </si>
  <si>
    <t>129-20-4</t>
  </si>
  <si>
    <t>C19H20N2O3</t>
  </si>
  <si>
    <t>CCCCC1C(=O)N(N(C1=O)C2=CC=C(C=C2)O)C3=CC=CC=C3</t>
  </si>
  <si>
    <t>https://pubchem.ncbi.nlm.nih.gov/compound/4641#section=InChI</t>
  </si>
  <si>
    <t>InChI=1S/C19H20N2O3/c1-2-3-9-17-18(23)20(14-7-5-4-6-8-14)21(19(17)24)15-10-12-16(22)13-11-15/h4-8,10-13,17,22H,2-3,9H2,1H3</t>
  </si>
  <si>
    <t>https://www.drugbank.ca/drugs/DB03585</t>
  </si>
  <si>
    <t>Urea</t>
  </si>
  <si>
    <t>https://pubchem.ncbi.nlm.nih.gov/compound/1176</t>
  </si>
  <si>
    <t>urea</t>
  </si>
  <si>
    <t>https://pubchem.ncbi.nlm.nih.gov/compound/1176#section=Names-and-Identifiers</t>
  </si>
  <si>
    <t>57-13-6</t>
  </si>
  <si>
    <t>https://pubchem.ncbi.nlm.nih.gov/compound/1176#section=IUPAC-Name</t>
  </si>
  <si>
    <t>CH4N2O</t>
  </si>
  <si>
    <t>C(=O)(N)N</t>
  </si>
  <si>
    <t>InChI=1S/CH4N2O/c2-1(3)4/h(H4,2,3,4)</t>
  </si>
  <si>
    <t>http://microelectrochemalexbaeza.com/wp-content/uploads/2015/05/pKaFarmacos-BD_BEUFE.pdf</t>
  </si>
  <si>
    <t>https://www.drugbank.ca/drugs/DB03904</t>
  </si>
  <si>
    <t>Watson</t>
  </si>
  <si>
    <t>Saccharin</t>
  </si>
  <si>
    <t>https://pubchem.ncbi.nlm.nih.gov/compound/5143</t>
  </si>
  <si>
    <t>1,1-dioxo-1,2-benzothiazol-3-one</t>
  </si>
  <si>
    <t>https://pubchem.ncbi.nlm.nih.gov/compound/5143#section=Names-and-Identifiers</t>
  </si>
  <si>
    <t>81-07-2</t>
  </si>
  <si>
    <t>https://pubchem.ncbi.nlm.nih.gov/compound/5143#section=InChI</t>
  </si>
  <si>
    <t>C7H5NO3S</t>
  </si>
  <si>
    <t>C1=CC=C2C(=C1)C(=O)NS2(=O)=O</t>
  </si>
  <si>
    <t>InChI=1S/C7H5NO3S/c9-7-5-3-1-2-4-6(5)12(10,11)8-7/h1-4H,(H,8,9)</t>
  </si>
  <si>
    <t>https://www.drugbank.ca/drugs/DB12418</t>
  </si>
  <si>
    <t>Levodopa</t>
  </si>
  <si>
    <t>https://pubchem.ncbi.nlm.nih.gov/compound/6047</t>
  </si>
  <si>
    <t>(2S)-2-amino-3-(3,4-dihydroxyphenyl)propanoic acid</t>
  </si>
  <si>
    <t>https://pubchem.ncbi.nlm.nih.gov/compound/6047#section=Names-and-Identifiers</t>
  </si>
  <si>
    <t>59-92-7</t>
  </si>
  <si>
    <t>https://pubchem.ncbi.nlm.nih.gov/compound/6047#section=Other-Identifiers</t>
  </si>
  <si>
    <t>C9H11NO4</t>
  </si>
  <si>
    <t>C1=CC(=C(C=C1CC(C(=O)O)N)O)O</t>
  </si>
  <si>
    <t>InChI=1S/C9H11NO4/c10-6(9(13)14)3-5-1-2-7(11)8(12)4-5/h1-2,4,6,11-12H,3,10H2,(H,13,14)/t6-/m0/s1</t>
  </si>
  <si>
    <t>https://pubchem.ncbi.nlm.nih.gov/compound/6047#section=Dissociation-Constants</t>
  </si>
  <si>
    <t>https://www.chemeo.com/cid/46-030-7/Levodopa.pdf</t>
  </si>
  <si>
    <t>https://www.drugbank.ca/drugs/DB01235</t>
  </si>
  <si>
    <t>Cyclopentamine</t>
  </si>
  <si>
    <t>https://www.drugbank.ca/drugs/DB08999</t>
  </si>
  <si>
    <t xml:space="preserve">(1-cyclopentylpropan-2-yl)(methyl)amine
</t>
  </si>
  <si>
    <t>102-45-4</t>
  </si>
  <si>
    <t>C9H19N</t>
  </si>
  <si>
    <t>CC(CC1CCCC1)NC</t>
  </si>
  <si>
    <t>https://pubchem.ncbi.nlm.nih.gov/compound/7608#section=Canonical-SMILES</t>
  </si>
  <si>
    <t>InChI=1S/C9H19N/c1-8(10-2)7-9-5-3-4-6-9/h8-10H,3-7H2,1-2H3</t>
  </si>
  <si>
    <t>https://pubchem.ncbi.nlm.nih.gov/compound/7608#section=Computed-Descriptors</t>
  </si>
  <si>
    <t>https://www.drugbank.ca/drugs/DB13737</t>
  </si>
  <si>
    <t>https://pubchem.ncbi.nlm.nih.gov/compound/7608#section=Computed-Properties</t>
  </si>
  <si>
    <t>Aminosalicylic Acid</t>
  </si>
  <si>
    <t>http://www.hmdb.ca/metabolites/HMDB0014378</t>
  </si>
  <si>
    <t>4-amino-2-hydroxybenzoic acid</t>
  </si>
  <si>
    <t>65-49-6</t>
  </si>
  <si>
    <t>C7H7NO3</t>
  </si>
  <si>
    <t>NC1=CC(O)=C(C=C1)C(O)=O</t>
  </si>
  <si>
    <t xml:space="preserve">InChI=1S/C7H7NO3/c8-4-1-2-5(7(10)11)6(9)3-4/h1-3,9H,8H2,(H,10,11)
</t>
  </si>
  <si>
    <t>https://www.drugbank.ca/drugs/DB00233</t>
  </si>
  <si>
    <t>Amoxicillin</t>
  </si>
  <si>
    <t>https://www.drugbank.ca/drugs/DB01351</t>
  </si>
  <si>
    <t>(2S,5R,6R)-6-[(2R)-2-amino-2-(4-hydroxyphenyl)acetamido]-3,3-dimethyl-7-oxo-4-thia-1-azabicyclo[3.2.0]heptane-2-carboxylic acid</t>
  </si>
  <si>
    <t xml:space="preserve">57-43-2
</t>
  </si>
  <si>
    <t>C16H19N3O5S</t>
  </si>
  <si>
    <t>CC1(C(N2C(S1)C(C2=O)NC(=O)C(C3=CC=C(C=C3)O)N)C(=O)O)C</t>
  </si>
  <si>
    <t>https://pubchem.ncbi.nlm.nih.gov/compound/33613#section=InChI-Key</t>
  </si>
  <si>
    <t>InChI=1S/C16H19N3O5S/c1-16(2)11(15(23)24)19-13(22)10(14(19)25-16)18-12(21)9(17)7-3-5-8(20)6-4-7/h3-6,9-11,14,20H,17H2,1-2H3,(H,18,21)(H,23,24)/t9-,10-,11+,14-/m1/s1</t>
  </si>
  <si>
    <t>https://pubchem.ncbi.nlm.nih.gov/compound/33613#section=IUPAC-Name</t>
  </si>
  <si>
    <t>SANGSTER (1994)</t>
  </si>
  <si>
    <t>https://www.drugbank.ca/drugs/DB01060</t>
  </si>
  <si>
    <t>http://www.hmdb.ca/metabolites/HMDB0015193</t>
  </si>
  <si>
    <t>Phenacetin</t>
  </si>
  <si>
    <t>https://www.drugbank.ca/drugs/DB03783</t>
  </si>
  <si>
    <t>N-(4-ethoxyphenyl)acetamide</t>
  </si>
  <si>
    <t>https://pubchem.ncbi.nlm.nih.gov/compound/4754#section=Names-and-Identifiers</t>
  </si>
  <si>
    <t>62-44-2</t>
  </si>
  <si>
    <t>https://pubchem.ncbi.nlm.nih.gov/compound/4754#section=Canonical-SMILES</t>
  </si>
  <si>
    <t>C10H13NO2</t>
  </si>
  <si>
    <t>CCOC1=CC=C(C=C1)NC(=O)C</t>
  </si>
  <si>
    <t>InChI=1S/C10H13NO2/c1-3-13-10-6-4-9(5-7-10)11-8(2)12/h4-7H,3H2,1-2H3,(H,11,12)</t>
  </si>
  <si>
    <t>https://pubchem.ncbi.nlm.nih.gov/compound/4754#section=Chemical-and-Physical-Properties</t>
  </si>
  <si>
    <t>Pheneticillin</t>
  </si>
  <si>
    <t>https://pubchem.ncbi.nlm.nih.gov/compound/272833</t>
  </si>
  <si>
    <t>(2S,5R,6R)-3,3-dimethyl-7-oxo-6-(2-phenoxypropanoylamino)-4-thia-1-azabicyclo[3.2.0]heptane-2-carboxylic acid</t>
  </si>
  <si>
    <t>https://pubchem.ncbi.nlm.nih.gov/compound/272833#section=Names-and-Identifiers</t>
  </si>
  <si>
    <t>147-55-7</t>
  </si>
  <si>
    <t>https://pubchem.ncbi.nlm.nih.gov/compound/272833#section=Molecular-Formula</t>
  </si>
  <si>
    <t>C17H20N2O5S</t>
  </si>
  <si>
    <t>CC(C(=O)NC1C2N(C1=O)C(C(S2)(C)C)C(=O)O)OC3=CC=CC=C3</t>
  </si>
  <si>
    <t>https://pubchem.ncbi.nlm.nih.gov/compound/272833#section=Canonical-SMILES</t>
  </si>
  <si>
    <t>InChI=1S/C17H20N2O5S/c1-9(24-10-7-5-4-6-8-10)13(20)18-11-14(21)19-12(16(22)23)17(2,3)25-15(11)19/h4-9,11-12,15H,1-3H3,(H,18,20)(H,22,23)/t9?,11-,12+,15-/m1/s1</t>
  </si>
  <si>
    <t>https://www.drugbank.ca/drugs/DB13337</t>
  </si>
  <si>
    <t>https://pubchem.ncbi.nlm.nih.gov/compound/272833#section=Computed-Properties</t>
  </si>
  <si>
    <t>Cycloserine</t>
  </si>
  <si>
    <t>https://www.drugbank.ca/drugs/DB00260</t>
  </si>
  <si>
    <t xml:space="preserve">(4R)-4-amino-1,2-oxazolidin-3-one
</t>
  </si>
  <si>
    <t>http://www.hmdb.ca/metabolites/HMDB0014405</t>
  </si>
  <si>
    <t>68-41-7</t>
  </si>
  <si>
    <t>C3H6N2O2</t>
  </si>
  <si>
    <t>C1C(C(=O)NO1)N</t>
  </si>
  <si>
    <t>https://pubchem.ncbi.nlm.nih.gov/compound/6234#section=InChI-Key</t>
  </si>
  <si>
    <t xml:space="preserve">InChI=1S/C3H6N2O2/c4-2-1-7-5-3(2)6/h2H,1,4H2,(H,5,6)/t2-/m1/s1
</t>
  </si>
  <si>
    <t>https://pubchem.ncbi.nlm.nih.gov/compound/6234#section=InChI</t>
  </si>
  <si>
    <t>https://pubchem.ncbi.nlm.nih.gov/compound/6234#section=Computed-Properties</t>
  </si>
  <si>
    <t>Benzylpenicillin</t>
  </si>
  <si>
    <t>https://www.drugbank.ca/drugs/DB01053</t>
  </si>
  <si>
    <t>(2S,5R,6R)-3,3-dimethyl-7-oxo-6-(2-phenylacetamido)-4-thia-1-azabicyclo[3.2.0]heptane-2-carboxylic acid</t>
  </si>
  <si>
    <t>61-33-6</t>
  </si>
  <si>
    <t>C16H18N2O4S</t>
  </si>
  <si>
    <t>CC1(C(N2C(S1)C(C2=O)NC(=O)CC3=CC=CC=C3)C(=O)O)C</t>
  </si>
  <si>
    <t>InChI=1S/C16H18N2O4S/c1-16(2)12(15(21)22)18-13(20)11(14(18)23-16)17-10(19)8-9-6-4-3-5-7-9/h3-7,11-12,14H,8H2,1-2H3,(H,17,19)(H,21,22)/t11-,12+,14-/m1/s1</t>
  </si>
  <si>
    <t>Ampicillin</t>
  </si>
  <si>
    <t>http://www.hmdb.ca/metabolites/HMDB0014559</t>
  </si>
  <si>
    <t>(2S,5R,6R)-6-[(2R)-2-amino-2-phenylacetamido]-3,3-dimethyl-7-oxo-4-thia-1-azabicyclo[3.2.0]heptane-2-carboxylic acid</t>
  </si>
  <si>
    <t xml:space="preserve">        69-53-4</t>
  </si>
  <si>
    <t>C16H19N3O4S</t>
  </si>
  <si>
    <t>CC1(C(N2C(S1)C(C2=O)NC(=O)C(C3=CC=CC=C3)N)C(=O)O)C</t>
  </si>
  <si>
    <t>https://pubchem.ncbi.nlm.nih.gov/compound/6249#section=InChI-Key</t>
  </si>
  <si>
    <t>InChI=1S/C16H19N3O4S/c1-16(2)11(15(22)23)19-13(21)10(14(19)24-16)18-12(20)9(17)8-6-4-3-5-7-8/h3-7,9-11,14H,17H2,1-2H3,(H,18,20)(H,22,23)/t9-,10-,11+,14-/m1/s1</t>
  </si>
  <si>
    <t>https://www.drugbank.ca/drugs/DB00415</t>
  </si>
  <si>
    <t>https://pdfs.semanticscholar.org/6fc5/ceca026da3b93fb450ece63df320b5597ca2.pdf</t>
  </si>
  <si>
    <t>Aminophylline</t>
  </si>
  <si>
    <t>dihydrostreptomycin</t>
  </si>
  <si>
    <t>https://www.drugbank.ca/drugs/DB11512</t>
  </si>
  <si>
    <t xml:space="preserve">2-[(1R,2R,3S,4R,5R,6S)-3-(diaminomethylideneamino)-4-[(2R,3R,4R,5S)-3-[(2S,3S,4S,5R,6S)-4,5-dihydroxy-6-(hydroxymethyl)-3-(methylamino)oxan-2-yl]oxy-4-hydroxy-4-(hydroxymethyl)-5-methyloxolan-2-yl]oxy-2,5,6-trihydroxycyclohexyl]guanidine
</t>
  </si>
  <si>
    <t>https://pubchem.ncbi.nlm.nih.gov/compound/439369#section=Names-and-Identifiers</t>
  </si>
  <si>
    <t>128-46-1</t>
  </si>
  <si>
    <t>https://pubchem.ncbi.nlm.nih.gov/compound/439369#section=Isomeric-SMILES</t>
  </si>
  <si>
    <t>C21H41N7O12</t>
  </si>
  <si>
    <t>CC1C(C(C(O1)OC2C(C(C(C(C2O)O)N=C(N)N)O)N=C(N)N)OC3C(C(C(C(O3)CO)O)O)NC)(CO)O</t>
  </si>
  <si>
    <t>https://pubchem.ncbi.nlm.nih.gov/compound/439369#section=InChI-Key</t>
  </si>
  <si>
    <t xml:space="preserve">InChI=1S/C21H41N7O12/c1-5-21(36,4-30)16(40-17-9(26-2)13(34)10(31)6(3-29)38-17)18(37-5)39-15-8(28-20(24)25)11(32)7(27-19(22)23)12(33)14(15)35/h5-18,26,29-36H,3-4H2,1-2H3,(H4,22,23,27)(H4,24,25,28)/t5-,6-,7+,8-,9-,10-,11+,12-,13-,14+,15+,16-,17-,18-,21+/m0/s1
</t>
  </si>
  <si>
    <t>https://pubchem.ncbi.nlm.nih.gov/compound/439369#section=InChI</t>
  </si>
  <si>
    <t>https://pubchem.ncbi.nlm.nih.gov/compound/439369#section=Chemical-and-Physical-Properties</t>
  </si>
  <si>
    <t xml:space="preserve">Benzocaine </t>
  </si>
  <si>
    <t>http://www.hmdb.ca/metabolites/HMDB0004992</t>
  </si>
  <si>
    <t>ethyl 4-aminobenzoate</t>
  </si>
  <si>
    <t>94-09-7</t>
  </si>
  <si>
    <t>C9H11NO2</t>
  </si>
  <si>
    <t>CCOC(=O)C1=CC=C(N)C=C1</t>
  </si>
  <si>
    <t>InChI=1S/C9H11NO2/c1-2-12-9(11)7-3-5-8(10)6-4-7/h3-6H,2,10H2,1H3</t>
  </si>
  <si>
    <t>https://www.drugbank.ca/drugs/DB01086</t>
  </si>
  <si>
    <t>Dapsone</t>
  </si>
  <si>
    <t>https://pubchem.ncbi.nlm.nih.gov/compound/2955</t>
  </si>
  <si>
    <t xml:space="preserve">4-(4-aminophenyl)sulfonylaniline
</t>
  </si>
  <si>
    <t>https://pubchem.ncbi.nlm.nih.gov/compound/2955#section=Names-and-Identifiers</t>
  </si>
  <si>
    <t>80-08-0</t>
  </si>
  <si>
    <t>https://pubchem.ncbi.nlm.nih.gov/compound/2955#section=Canonical-SMILES</t>
  </si>
  <si>
    <t>C12H12N2O2S</t>
  </si>
  <si>
    <t>C1=CC(=CC=C1N)S(=O)(=O)C2=CC=C(C=C2)N</t>
  </si>
  <si>
    <t xml:space="preserve">InChI=1S/C12H12N2O2S/c13-9-1-5-11(6-2-9)17(15,16)12-7-3-10(14)4-8-12/h1-8H,13-14H2
</t>
  </si>
  <si>
    <t>PERRIN,DD (1965)</t>
  </si>
  <si>
    <t>https://www.drugbank.ca/drugs/DB00250</t>
  </si>
  <si>
    <t>http://www.hmdb.ca/metabolites/HMDB0014395</t>
  </si>
  <si>
    <t>Sulfaguanidine</t>
  </si>
  <si>
    <t>https://pubchem.ncbi.nlm.nih.gov/compound/5324</t>
  </si>
  <si>
    <t>2-(4-aminophenyl)sulfonylguanidine</t>
  </si>
  <si>
    <t>https://pubchem.ncbi.nlm.nih.gov/compound/5324#section=InChI</t>
  </si>
  <si>
    <t>57-67-0</t>
  </si>
  <si>
    <t>C7H10N4O2S</t>
  </si>
  <si>
    <t>C1=CC(=CC=C1N)S(=O)(=O)N=C(N)N</t>
  </si>
  <si>
    <t>InChI=1S/C7H10N4O2S/c8-5-1-3-6(4-2-5)14(12,13)11-7(9)10/h1-4H,8H2,(H4,9,10,11)</t>
  </si>
  <si>
    <t>https://www.drugbank.ca/drugs/DB13726</t>
  </si>
  <si>
    <t xml:space="preserve">Methenamine
</t>
  </si>
  <si>
    <t>https://pubchem.ncbi.nlm.nih.gov/compound/4101</t>
  </si>
  <si>
    <t>1,3,5,7-tetrazatricyclo[3.3.1.13,7]decane</t>
  </si>
  <si>
    <t>https://pubchem.ncbi.nlm.nih.gov/compound/4101#section=Molecular-Formula</t>
  </si>
  <si>
    <t>100-97-0</t>
  </si>
  <si>
    <t>C6H12N4</t>
  </si>
  <si>
    <t>C1N2CN3CN1CN(C2)C3</t>
  </si>
  <si>
    <t>InChI=1S/C6H12N4/c1-7-2-9-4-8(1)5-10(3-7)6-9/h1-6H2</t>
  </si>
  <si>
    <t>https://pubchem.ncbi.nlm.nih.gov/compound/4099#section=Chemical-and-Physical-Properties</t>
  </si>
  <si>
    <t>https://www.drugbank.ca/drugs/DB06799</t>
  </si>
  <si>
    <t>Methicillin</t>
  </si>
  <si>
    <t>https://pubchem.ncbi.nlm.nih.gov/compound/6087</t>
  </si>
  <si>
    <t>(2S,5R,6R)-6-[(2,6-dimethoxybenzoyl)amino]-3,3-dimethyl-7-oxo-4-thia-1-azabicyclo[3.2.0]heptane-2-carboxylic acid</t>
  </si>
  <si>
    <t>https://pubchem.ncbi.nlm.nih.gov/compound/6087#section=Names-and-Identifiers</t>
  </si>
  <si>
    <t>61-32-5</t>
  </si>
  <si>
    <t>C17H20N2O6S</t>
  </si>
  <si>
    <t>CC1(C(N2C(S1)C(C2=O)NC(=O)C3=C(C=CC=C3OC)OC)C(=O)O)C</t>
  </si>
  <si>
    <t>https://pubchem.ncbi.nlm.nih.gov/compound/6087#section=IUPAC-Name</t>
  </si>
  <si>
    <t>InChI=1S/C17H20N2O6S/c1-17(2)12(16(22)23)19-14(21)11(15(19)26-17)18-13(20)10-8(24-3)6-5-7-9(10)25-4/h5-7,11-12,15H,1-4H3,(H,18,20)(H,22,23)/t11-,12+,15-/m1/s1</t>
  </si>
  <si>
    <t>https://www.drugbank.ca/drugs/DB01603</t>
  </si>
  <si>
    <t>Methaqualone</t>
  </si>
  <si>
    <t>https://pubchem.ncbi.nlm.nih.gov/compound/6292</t>
  </si>
  <si>
    <t>2-methyl-3-(2-methylphenyl)quinazolin-4-one</t>
  </si>
  <si>
    <t>https://pubchem.ncbi.nlm.nih.gov/compound/6292#section=Names-and-Identifiers</t>
  </si>
  <si>
    <t>72-44-6</t>
  </si>
  <si>
    <t>https://pubchem.ncbi.nlm.nih.gov/compound/6292#section=Molecular-Formula</t>
  </si>
  <si>
    <t>C16H14N2O</t>
  </si>
  <si>
    <t>CC1=CC=CC=C1N2C(=NC3=CC=CC=C3C2=O)C</t>
  </si>
  <si>
    <t>InChI=1S/C16H14N2O/c1-11-7-3-6-10-15(11)18-12(2)17-14-9-5-4-8-13(14)16(18)19/h3-10H,1-2H3</t>
  </si>
  <si>
    <t>https://www.drugbank.ca/drugs/DB04833</t>
  </si>
  <si>
    <t>https://pubchem.ncbi.nlm.nih.gov/compound/6292#section=Chemical-and-Physical-Properties</t>
  </si>
  <si>
    <t>Isoniazid</t>
  </si>
  <si>
    <t>https://pubchem.ncbi.nlm.nih.gov/compound/3767</t>
  </si>
  <si>
    <t>pyridine-4-carbohydrazide</t>
  </si>
  <si>
    <t>https://pubchem.ncbi.nlm.nih.gov/compound/3767#section=Names-and-Identifiers</t>
  </si>
  <si>
    <t>54-85-3</t>
  </si>
  <si>
    <t>C6H7N3O</t>
  </si>
  <si>
    <t>C1=CN=CC=C1C(=O)NN</t>
  </si>
  <si>
    <t>https://pubchem.ncbi.nlm.nih.gov/compound/3767#section=Canonical-SMILES</t>
  </si>
  <si>
    <t>InChI=1S/C6H7N3O/c7-9-6(10)5-1-3-8-4-2-5/h1-4H,7H2,(H,9,10)</t>
  </si>
  <si>
    <t>https://pubchem.ncbi.nlm.nih.gov/compound/3767#section=pH</t>
  </si>
  <si>
    <t>https://pubchem.ncbi.nlm.nih.gov/compound/3767#section=Octanol-Water-Partition-Coefficient</t>
  </si>
  <si>
    <t>https://www.drugbank.ca/drugs/DB00951</t>
  </si>
  <si>
    <t>https://pubchem.ncbi.nlm.nih.gov/compound/3767#section=Chemical-and-Physical-Properties</t>
  </si>
  <si>
    <t>Benzilic Acid</t>
  </si>
  <si>
    <t>https://pubchem.ncbi.nlm.nih.gov/compound/6463</t>
  </si>
  <si>
    <t>2-hydroxy-2,2-diphenylacetic acid</t>
  </si>
  <si>
    <t>https://pubchem.ncbi.nlm.nih.gov/compound/6463#section=Computed-Descriptors</t>
  </si>
  <si>
    <t>76-93-7</t>
  </si>
  <si>
    <t>C14H12O3</t>
  </si>
  <si>
    <t>C1=CC=C(C=C1)C(C2=CC=CC=C2)(C(=O)O)O</t>
  </si>
  <si>
    <t>InChI=1S/C14H12O3/c15-13(16)14(17,11-7-3-1-4-8-11)12-9-5-2-6-10-12/h1-10,17H,(H,15,16</t>
  </si>
  <si>
    <t>https://pubchem.ncbi.nlm.nih.gov/compound/6463#section=Chemical-and-Physical-Properties</t>
  </si>
  <si>
    <t>https://www.lookchem.com/Benzilic-acid/</t>
  </si>
  <si>
    <t>https://pubchem.ncbi.nlm.nih.gov/compound/Benzilic-acid#section=Chemical-and-Physical-Properties</t>
  </si>
  <si>
    <t>Metronidazole</t>
  </si>
  <si>
    <t>https://pubchem.ncbi.nlm.nih.gov/compound/4173</t>
  </si>
  <si>
    <t>2-(2-methyl-5-nitroimidazol-1-yl)ethanol</t>
  </si>
  <si>
    <t>https://pubchem.ncbi.nlm.nih.gov/compound/4173#section=Molecular-Formula</t>
  </si>
  <si>
    <t>443-48-1</t>
  </si>
  <si>
    <t>C6H9N3O3</t>
  </si>
  <si>
    <t>CC1=NC=C(N1CCO)[N+](=O)[O-]</t>
  </si>
  <si>
    <t>https://pubchem.ncbi.nlm.nih.gov/compound/4173#section=IUPAC-Name</t>
  </si>
  <si>
    <t>InChI=1S/C6H9N3O3/c1-5-7-4-6(9(11)12)8(5)2-3-10/h4,10H,2-3H2,1H3</t>
  </si>
  <si>
    <t>https://www.drugbank.ca/drugs/DB00916</t>
  </si>
  <si>
    <t>Oxacillin</t>
  </si>
  <si>
    <t>https://pubchem.ncbi.nlm.nih.gov/compound/6196</t>
  </si>
  <si>
    <t>(2S,5R,6R)-3,3-dimethyl-6-[(5-methyl-3-phenyl-1,2-oxazole-4-carbonyl)amino]-7-oxo-4-thia-1-azabicyclo[3.2.0]heptane-2-carboxylic acid</t>
  </si>
  <si>
    <t>https://pubchem.ncbi.nlm.nih.gov/compound/6196#section=Other-Identifiers</t>
  </si>
  <si>
    <t>66-79-5</t>
  </si>
  <si>
    <t>C19H19N3O5S</t>
  </si>
  <si>
    <t>CC1=C(C(=NO1)C2=CC=CC=C2)C(=O)NC3C4N(C3=O)C(C(S4)(C)C)C(=O)O</t>
  </si>
  <si>
    <t>https://pubchem.ncbi.nlm.nih.gov/compound/6196#section=InChI</t>
  </si>
  <si>
    <t>InChI=1S/C19H19N3O5S/c1-9-11(12(21-27-9)10-7-5-4-6-8-10)15(23)20-13-16(24)22-14(18(25)26)19(2,3)28-17(13)22/h4-8,13-14,17H,1-3H3,(H,20,23)(H,25,26)/t13-,14+,17-/m1/s1</t>
  </si>
  <si>
    <t>https://www.drugbank.ca/drugs/DB00713</t>
  </si>
  <si>
    <t>Cephapirin</t>
  </si>
  <si>
    <t>https://pubchem.ncbi.nlm.nih.gov/compound/30699</t>
  </si>
  <si>
    <t xml:space="preserve">(6R,7R)-3-[(acetyloxy)methyl]-8-oxo-7-[2-(pyridin-4-ylsulfanyl)acetamido]-5-thia-1-azabicyclo[4.2.0]oct-2-ene-2-carboxylic acid
</t>
  </si>
  <si>
    <t>http://www.hmdb.ca/metabolites/HMDB0015270</t>
  </si>
  <si>
    <t xml:space="preserve">21593-23-7
</t>
  </si>
  <si>
    <t>https://www.drugbank.ca/drugs/DB01139</t>
  </si>
  <si>
    <t>C17H17N3O6S2</t>
  </si>
  <si>
    <t>CC(=O)OCC1=C(N2C(C(C2=O)NC(=O)CSC3=CC=NC=C3)SC1)C(=O)O</t>
  </si>
  <si>
    <t>https://pubchem.ncbi.nlm.nih.gov/compound/30699#section=Canonical-SMILES</t>
  </si>
  <si>
    <t xml:space="preserve">InChI=1S/C17H17N3O6S2/c1-9(21)26-6-10-7-28-16-13(15(23)20(16)14(10)17(24)25)19-12(22)8-27-11-2-4-18-5-3-11/h2-5,13,16H,6-8H2,1H3,(H,19,22)(H,24,25)/t13-,16-/m1/s1
</t>
  </si>
  <si>
    <t>https://pubchem.ncbi.nlm.nih.gov/compound/30699#section=InChI</t>
  </si>
  <si>
    <t>https://pubchem.ncbi.nlm.nih.gov/compound/30699#section=Computed-Properties</t>
  </si>
  <si>
    <t>Cephalexin</t>
  </si>
  <si>
    <t>http://www.hmdb.ca/metabolites/HMDB0014707</t>
  </si>
  <si>
    <t>(6R,7R)-7-[(2R)-2-amino-2-phenylacetamido]-3-methyl-8-oxo-5-thia-1-azabicyclo[4.2.0]oct-2-ene-2-carboxylic acid</t>
  </si>
  <si>
    <t>15686-71-2</t>
  </si>
  <si>
    <t>https://www.drugbank.ca/drugs/DB00567</t>
  </si>
  <si>
    <t>C16H17N3O4S</t>
  </si>
  <si>
    <t>CC1=C(N2C(C(C2=O)NC(=O)C(C3=CC=CC=C3)N)SC1)C(=O)O</t>
  </si>
  <si>
    <t>https://pubchem.ncbi.nlm.nih.gov/compound/27447#section=Canonical-SMILES</t>
  </si>
  <si>
    <t>InChI=1S/C16H17N3O4S/c1-8-7-24-15-11(14(21)19(15)12(8)16(22)23)18-13(20)10(17)9-5-3-2-4-6-9/h2-6,10-11,15H,7,17H2,1H3,(H,18,20)(H,22,23)/t10-,11-,15-/m1/s1</t>
  </si>
  <si>
    <t>https://pubchem.ncbi.nlm.nih.gov/compound/27447#section=IUPAC-Name</t>
  </si>
  <si>
    <t>https://pubchem.ncbi.nlm.nih.gov/compound/27447#section=Chemical-and-Physical-Properties</t>
  </si>
  <si>
    <t>Aminobenzoic acid</t>
  </si>
  <si>
    <t>https://www.drugbank.ca/drugs/DB02362</t>
  </si>
  <si>
    <t>4-aminobenzoic acid</t>
  </si>
  <si>
    <t>150-13-0</t>
  </si>
  <si>
    <t>C7H7NO2</t>
  </si>
  <si>
    <t>NC1=CC=C(C=C1)C(O)=O</t>
  </si>
  <si>
    <t xml:space="preserve">InChI=1S/C7H7NO2/c8-6-3-1-5(2-4-6)7(9)10/h1-4H,8H2,(H,9,10)
</t>
  </si>
  <si>
    <t xml:space="preserve">                       137,14</t>
  </si>
  <si>
    <t>Carbenicillin</t>
  </si>
  <si>
    <t>https://pubchem.ncbi.nlm.nih.gov/compound/20824#section=Molecular-Formula</t>
  </si>
  <si>
    <t>(2S,5R,6R)-6-[(2-carboxy-2-phenylacetyl)amino]-3,3-dimethyl-7-oxo-4-thia-1-azabicyclo[3.2.0]heptane-2-carboxylic acid</t>
  </si>
  <si>
    <t>4697-36-3</t>
  </si>
  <si>
    <t>C17H18N2O6S</t>
  </si>
  <si>
    <t>CC1(C(N2C(S1)C(C2=O)NC(=O)C(C3=CC=CC=C3)C(=O)O)C(=O)O)C</t>
  </si>
  <si>
    <t>https://pubchem.ncbi.nlm.nih.gov/compound/20824#section=InChI</t>
  </si>
  <si>
    <t>InChI=1S/C17H18N2O6S/c1-17(2)11(16(24)25)19-13(21)10(14(19)26-17)18-12(20)9(15(22)23)8-6-4-3-5-7-8/h3-7,9-11,14H,1-2H3,(H,18,20)(H,22,23)(H,24,25)/t9?,10-,11+,14-/m1/s1</t>
  </si>
  <si>
    <t>https://www.drugbank.ca/drugs/DB00578</t>
  </si>
  <si>
    <t>http://www.hmdb.ca/metabolites/HMDB0014717</t>
  </si>
  <si>
    <t>Guanethidine</t>
  </si>
  <si>
    <t>https://pubchem.ncbi.nlm.nih.gov/compound/3518</t>
  </si>
  <si>
    <t>2-[2-(azocan-1-yl)ethyl]guanidine</t>
  </si>
  <si>
    <t>https://pubchem.ncbi.nlm.nih.gov/compound/3518#section=Names-and-Identifiers</t>
  </si>
  <si>
    <t>55-65-2</t>
  </si>
  <si>
    <t>C10H22N4</t>
  </si>
  <si>
    <t>C1CCCN(CCC1)CCN=C(N)N</t>
  </si>
  <si>
    <t>https://pubchem.ncbi.nlm.nih.gov/compound/3518#section=Canonical-SMILES</t>
  </si>
  <si>
    <t>InChI=1S/C10H22N4/c11-10(12)13-6-9-14-7-4-2-1-3-5-8-14/h1-9H2,(H4,11,12,13)</t>
  </si>
  <si>
    <t>https://hmdb.ca/metabolites/HMDB0015301</t>
  </si>
  <si>
    <t>Dinoprost</t>
  </si>
  <si>
    <t>https://pubchem.ncbi.nlm.nih.gov/compound/5280363</t>
  </si>
  <si>
    <t xml:space="preserve">(Z)-7-[(1R,2R,3R,5S)-3,5-dihydroxy-2-[(E,3S)-3-hydroxyoct-1-enyl]cyclopentyl]hept-5-enoic acid
</t>
  </si>
  <si>
    <t>0551-11-1</t>
  </si>
  <si>
    <t>https://pubchem.ncbi.nlm.nih.gov/compound/5280363#section=Molecular-Formula</t>
  </si>
  <si>
    <t>C20H34O5</t>
  </si>
  <si>
    <t>CCCCCC(C=CC1C(CC(C1CC=CCCCC(=O)O)O)O)O</t>
  </si>
  <si>
    <t>https://pubchem.ncbi.nlm.nih.gov/compound/5280363#section=Canonical-SMILES</t>
  </si>
  <si>
    <t xml:space="preserve">InChI=1S/C20H34O5/c1-2-3-6-9-15(21)12-13-17-16(18(22)14-19(17)23)10-7-4-5-8-11-20(24)25/h4,7,12-13,15-19,21-23H,2-3,5-6,8-11,14H2,1H3,(H,24,25)/b7-4-,13-12+/t15-,16+,17+,18-,19+/m0/s1
</t>
  </si>
  <si>
    <t>https://pubchem.ncbi.nlm.nih.gov/compound/5280363#section=IUPAC-Name</t>
  </si>
  <si>
    <t>https://pubchem.ncbi.nlm.nih.gov/compound/5280363#section=Chemical-and-Physical-Properties</t>
  </si>
  <si>
    <t>https://www.drugbank.ca/drugs/DB12789</t>
  </si>
  <si>
    <t>Lincomycin</t>
  </si>
  <si>
    <t>https://pubchem.ncbi.nlm.nih.gov/compound/3000540</t>
  </si>
  <si>
    <t>(2S,4R)-N-[(1R,2R)-2-hydroxy-1-[(2R,3R,4S,5R,6R)-3,4,5-trihydroxy-6-methylsulfanyloxan-2-yl]propyl]-1-methyl-4-propylpyrrolidine-2-carboxamide</t>
  </si>
  <si>
    <t>https://pubchem.ncbi.nlm.nih.gov/compound/3000540#section=Names-and-Identifiers</t>
  </si>
  <si>
    <t>154-21-2</t>
  </si>
  <si>
    <t>https://pubchem.ncbi.nlm.nih.gov/compound/3000540#section=Molecular-Formula</t>
  </si>
  <si>
    <t>C18H34N2O6S</t>
  </si>
  <si>
    <t>CCCC1CC(N(C1)C)C(=O)NC(C2C(C(C(C(O2)SC)O)O)O)C(C)O</t>
  </si>
  <si>
    <t>InChI=1S/C18H34N2O6S/c1-5-6-10-7-11(20(3)8-10)17(25)19-12(9(2)21)16-14(23)13(22)15(24)18(26-16)27-4/h9-16,18,21-24H,5-8H2,1-4H3,(H,19,25)/t9-,10-,11+,12-,13+,14-,15-,16-,18-/m1/s1</t>
  </si>
  <si>
    <t>https://hmdb.ca/metabolites/HMDB0015564</t>
  </si>
  <si>
    <t xml:space="preserve">Cephalothin </t>
  </si>
  <si>
    <t>https://www.drugbank.ca/drugs/DB00456</t>
  </si>
  <si>
    <t xml:space="preserve">(6R,7R)-3-[(acetyloxy)methyl]-8-oxo-7-[2-(thiophen-2-yl)acetamido]-5-thia-1-azabicyclo[4.2.0]oct-2-ene-2-carboxylic acid
</t>
  </si>
  <si>
    <t>http://www.hmdb.ca/metabolites/HMDB0014599</t>
  </si>
  <si>
    <t xml:space="preserve">153-61-7
</t>
  </si>
  <si>
    <t xml:space="preserve"> C16H16N2O6S2</t>
  </si>
  <si>
    <t>CC(=O)OCC1=C(N2C(C(C2=O)NC(=O)CC3=CC=CS3)SC1)C(=O)O</t>
  </si>
  <si>
    <t>https://pubchem.ncbi.nlm.nih.gov/compound/6024#section=InChI-Key</t>
  </si>
  <si>
    <t>InChI=1S/C16H16N2O6S2/c1-8(19)24-6-9-7-26-15-12(14(21)18(15)13(9)16(22)23)17-11(20)5-10-3-2-4-25-10/h2-4,12,15H,5-7H2,1H3,(H,17,20)(H,22,23)/t12-,15-/m1/s1</t>
  </si>
  <si>
    <t>https://pubchem.ncbi.nlm.nih.gov/compound/6024#section=IUPAC-Name</t>
  </si>
  <si>
    <t>https://pubchem.ncbi.nlm.nih.gov/compound/6024#section=Octanol-Water-Partition-Coefficient</t>
  </si>
  <si>
    <t>Fenoprofen</t>
  </si>
  <si>
    <t>https://pubchem.ncbi.nlm.nih.gov/compound/3342</t>
  </si>
  <si>
    <t>2-(3-phenoxyphenyl)propanoic acid</t>
  </si>
  <si>
    <t>https://pubchem.ncbi.nlm.nih.gov/compound/3342#section=Names-and-Identifiers</t>
  </si>
  <si>
    <t>29679-58-1</t>
  </si>
  <si>
    <t>https://pubchem.ncbi.nlm.nih.gov/compound/3342#section=Molecular-Formula</t>
  </si>
  <si>
    <t>C15H14O3</t>
  </si>
  <si>
    <t>CC(C1=CC(=CC=C1)OC2=CC=CC=C2)C(=O)O</t>
  </si>
  <si>
    <t>https://pubchem.ncbi.nlm.nih.gov/compound/3342#section=InChI-Key</t>
  </si>
  <si>
    <t>InChI=1S/C15H14O3/c1-11(15(16)17)12-6-5-9-14(10-12)18-13-7-3-2-4-8-13/h2-11H,1H3,(H,16,17)</t>
  </si>
  <si>
    <t>https://hmdb.ca/metabolites/HMDB0014713</t>
  </si>
  <si>
    <t>Citric acid</t>
  </si>
  <si>
    <t>https://pubchem.ncbi.nlm.nih.gov/compound/311</t>
  </si>
  <si>
    <t xml:space="preserve">2-hydroxypropane-1,2,3-tricarboxylic acid
</t>
  </si>
  <si>
    <t>http://www.hmdb.ca/metabolites/HMDB0000094</t>
  </si>
  <si>
    <t>77-92-9</t>
  </si>
  <si>
    <t>C6H8O7</t>
  </si>
  <si>
    <t>C(C(=O)O)C(CC(=O)O)(C(=O)O)O</t>
  </si>
  <si>
    <t>https://pubchem.ncbi.nlm.nih.gov/compound/311#section=InChI-Key</t>
  </si>
  <si>
    <t xml:space="preserve">InChI=1S/C6H8O7/c7-3(8)1-6(13,5(11)12)2-4(9)10/h13H,1-2H2,(H,7,8)(H,9,10)(H,11,12)
</t>
  </si>
  <si>
    <t>https://pubchem.ncbi.nlm.nih.gov/compound/311#section=IUPAC-Name</t>
  </si>
  <si>
    <t>SERJEANT,EP &amp; DEMPSEY,B (1979)</t>
  </si>
  <si>
    <t>https://www.drugbank.ca/drugs/DB04272</t>
  </si>
  <si>
    <t>https://pubchem.ncbi.nlm.nih.gov/compound/311#section=Computed-Properties</t>
  </si>
  <si>
    <t xml:space="preserve">Cimetidine </t>
  </si>
  <si>
    <t>https://pubchem.ncbi.nlm.nih.gov/compound/2756#section=Names-and-Identifiers</t>
  </si>
  <si>
    <t>1-cyano-2-methyl-3-[2-[(5-methyl-1H-imidazol-4-yl)methylsulfanyl]ethyl]guanidine</t>
  </si>
  <si>
    <t>51481-61-9</t>
  </si>
  <si>
    <t>https://pubchem.ncbi.nlm.nih.gov/compound/2756#section=Molecular-Formula</t>
  </si>
  <si>
    <t>C10H16N6S</t>
  </si>
  <si>
    <t>CC1=C(N=CN1)CSCCNC(=NC)NC#N</t>
  </si>
  <si>
    <t>https://pubchem.ncbi.nlm.nih.gov/compound/2756#section=Canonical-SMILES</t>
  </si>
  <si>
    <t>InChI=1S/C10H16N6S/c1-8-9(16-7-15-8)5-17-4-3-13-10(12-2)14-6-11/h7H,3-5H2,1-2H3,(H,15,16)(H2,12,13,14)</t>
  </si>
  <si>
    <t>https://pubchem.ncbi.nlm.nih.gov/compound/2756#section=InChI</t>
  </si>
  <si>
    <t>https://www.drugbank.ca/drugs/DB00501</t>
  </si>
  <si>
    <t>http://www.hmdb.ca/metabolites/HMDB0014644</t>
  </si>
  <si>
    <t xml:space="preserve">Aspirine </t>
  </si>
  <si>
    <t>https://pubchem.ncbi.nlm.nih.gov/compound/2244#section=Names-and-Identifiers</t>
  </si>
  <si>
    <t>2-acetyloxybenzoic acid</t>
  </si>
  <si>
    <t>50-78-2</t>
  </si>
  <si>
    <t>C9H8O4</t>
  </si>
  <si>
    <t>CC(=O)OC1=CC=CC=C1C(=O)O</t>
  </si>
  <si>
    <t xml:space="preserve">InChI=1S/C9H8O4/c1-6(10)13-8-5-3-2-4-7(8)9(11)12/h2-5H,1H3,(H,11,12)
</t>
  </si>
  <si>
    <t>https://www.fip.org/files/fip/BPS/BCS/Monographs/AcetylsalicylicAcid.pdf</t>
  </si>
  <si>
    <t>http://www.hmdb.ca/metabolites/HMDB0001879</t>
  </si>
  <si>
    <t>Aminocaproic acid</t>
  </si>
  <si>
    <t>https://www.drugbank.ca/drugs/DB00513</t>
  </si>
  <si>
    <t>6-aminohexanoic acid</t>
  </si>
  <si>
    <t>60-32-2</t>
  </si>
  <si>
    <t>C6H13NO2</t>
  </si>
  <si>
    <t>NCCCCCC(O)=O</t>
  </si>
  <si>
    <t>InChI=1S/C6H13NO2/c7-5-3-1-2-4-6(8)9/h1-5,7H2,(H,8,9)</t>
  </si>
  <si>
    <t>Cefazolin</t>
  </si>
  <si>
    <t>https://pubchem.ncbi.nlm.nih.gov/compound/33255</t>
  </si>
  <si>
    <t xml:space="preserve">(6R,7R)-3-[(5-methyl-1,3,4-thiadiazol-2-yl)sulfanylmethyl]-8-oxo-7-[[2-(tetrazol-1-yl)acetyl]amino]-5-thia-1-azabicyclo[4.2.0]oct-2-ene-2-carboxylic acid
</t>
  </si>
  <si>
    <t>https://pubchem.ncbi.nlm.nih.gov/compound/33255#section=IUPAC-Name</t>
  </si>
  <si>
    <t>25953-19-9</t>
  </si>
  <si>
    <t>https://pubchem.ncbi.nlm.nih.gov/compound/33255#section=Molecular-Formula</t>
  </si>
  <si>
    <t>C14H14N8O4S3</t>
  </si>
  <si>
    <t>CC1=NN=C(S1)SCC2=C(N3C(C(C3=O)NC(=O)CN4C=NN=N4)SC2)C(=O)O</t>
  </si>
  <si>
    <t>https://pubchem.ncbi.nlm.nih.gov/compound/33255#section=InChI-Key</t>
  </si>
  <si>
    <t>InChI=1S/C14H14N8O4S3/c1-6-17-18-14(29-6)28-4-7-3-27-12-9(11(24)22(12)10(7)13(25)26)16-8(23)2-21-5-15-19-20-21/h5,9,12H,2-4H2,1H3,(H,16,23)(H,25,26)/t9-,12-/m1/s1</t>
  </si>
  <si>
    <t>https://pubchem.ncbi.nlm.nih.gov/compound/33255#section=InChI</t>
  </si>
  <si>
    <t>HANSCH,C ET AL. (1995)</t>
  </si>
  <si>
    <t>https://www.drugbank.ca/drugs/DB01327</t>
  </si>
  <si>
    <t>http://www.hmdb.ca/metabolites/HMDB0015422</t>
  </si>
  <si>
    <t>D-Glucuronic acid</t>
  </si>
  <si>
    <t>https://hmdb.ca/metabolites/HMDB0000127</t>
  </si>
  <si>
    <t>(2S,3S,4S,5R,6S)-3,4,5,6-tetrahydroxyoxane-2-carboxylic acid</t>
  </si>
  <si>
    <t>C6H10O7</t>
  </si>
  <si>
    <t>C1(C(C(OC(C1O)O)C(=O)O)O)O</t>
  </si>
  <si>
    <t>https://pubchem.ncbi.nlm.nih.gov/compound/94715#section=InChI-Key</t>
  </si>
  <si>
    <t>InChI=1S/C6H10O7/c7-1-2(8)4(5(10)11)13-6(12)3(1)9/h1-4,6-9,12H,(H,10,11)/t1-,2-,3+,4-,6?/m0/s1</t>
  </si>
  <si>
    <t>https://pubchem.ncbi.nlm.nih.gov/compound/94715#section=Chemical-and-Physical-Properties</t>
  </si>
  <si>
    <t xml:space="preserve">Phenylbutazone </t>
  </si>
  <si>
    <t>https://pubchem.ncbi.nlm.nih.gov/compound/4781</t>
  </si>
  <si>
    <t>4-butyl-1,2-diphenylpyrazolidine-3,5-dione</t>
  </si>
  <si>
    <t>https://pubchem.ncbi.nlm.nih.gov/compound/4781#section=Names-and-Identifiers</t>
  </si>
  <si>
    <t>50-33-9</t>
  </si>
  <si>
    <t>https://pubchem.ncbi.nlm.nih.gov/compound/4781#section=Molecular-Formula</t>
  </si>
  <si>
    <t>C19H20N2O2</t>
  </si>
  <si>
    <t>CCCCC1C(=O)N(N(C1=O)C2=CC=CC=C2)C3=CC=CC=C3</t>
  </si>
  <si>
    <t>https://pubchem.ncbi.nlm.nih.gov/compound/4781#section=Canonical-SMILES</t>
  </si>
  <si>
    <t>InChI=1S/C19H20N2O2/c1-2-3-14-17-18(22)20(15-10-6-4-7-11-15)21(19(17)23)16-12-8-5-9-13-16/h4-13,17H,2-3,14H2,1H3</t>
  </si>
  <si>
    <t>https://pubchem.ncbi.nlm.nih.gov/compound/4781#section=InChI</t>
  </si>
  <si>
    <t>https://www.drugbank.ca/drugs/DB00812</t>
  </si>
  <si>
    <t>Antipyrine</t>
  </si>
  <si>
    <t>http://www.hmdb.ca/metabolites/HMDB0015503</t>
  </si>
  <si>
    <t>1,5-dimethyl-2-phenyl-2,3-dihydro-1H-pyrazol-3-one</t>
  </si>
  <si>
    <t>60-80-0</t>
  </si>
  <si>
    <t xml:space="preserve">	C11H12N2O</t>
  </si>
  <si>
    <t>CN1N(C(=O)C=C1C)C1=CC=CC=C1</t>
  </si>
  <si>
    <t xml:space="preserve">InChI=1S/C11H12N2O/c1-9-8-11(14)13(12(9)2)10-6-4-3-5-7-10/h3-8H,1-2H3
</t>
  </si>
  <si>
    <t>https://www.drugbank.ca/drugs/DB01435</t>
  </si>
  <si>
    <t>Nicotinamide</t>
  </si>
  <si>
    <t>https://pubchem.ncbi.nlm.nih.gov/compound/936</t>
  </si>
  <si>
    <t>pyridine-3-carboxamide</t>
  </si>
  <si>
    <t>https://pubchem.ncbi.nlm.nih.gov/compound/936#section=Names-and-Identifiers</t>
  </si>
  <si>
    <t>98-92-0</t>
  </si>
  <si>
    <t>C6H6N2O</t>
  </si>
  <si>
    <t>C1=CC(=CN=C1)C(=O)N</t>
  </si>
  <si>
    <t>https://pubchem.ncbi.nlm.nih.gov/compound/936#section=IUPAC-Name</t>
  </si>
  <si>
    <t>InChI=1S/C6H6N2O/c7-6(9)5-2-1-3-8-4-5/h1-4H,(H2,7,9)</t>
  </si>
  <si>
    <t>https://www.drugbank.ca/drugs/DB02701</t>
  </si>
  <si>
    <t>4-Aminohippuric acid</t>
  </si>
  <si>
    <t>http://www.hmdb.ca/metabolites/HMDB0001867</t>
  </si>
  <si>
    <t>2-[(4-aminophenyl)formamido]acetic acid</t>
  </si>
  <si>
    <t>61-78-9</t>
  </si>
  <si>
    <t>C9H10N2O3</t>
  </si>
  <si>
    <t>NC1=CC=C(C=C1)C(=O)NCC(O)=O</t>
  </si>
  <si>
    <t>InChI=1S/C9H10N2O3/c10-7-3-1-6(2-4-7)9(14)11-5-8(12)13/h1-4H,5,10H2,(H,11,14)(H,12,13)</t>
  </si>
  <si>
    <t>Cephaloglycin</t>
  </si>
  <si>
    <t>http://www.hmdb.ca/metabolites/HMDB0014827</t>
  </si>
  <si>
    <t>(6R,7R)-3-[(acetyloxy)methyl]-7-[(2R)-2-amino-2-phenylacetamido]-8-oxo-5-thia-1-azabicyclo[4.2.0]oct-2-ene-2-carboxylic acid</t>
  </si>
  <si>
    <t>https://www.drugbank.ca/drugs/DB00689</t>
  </si>
  <si>
    <t>C18H19N3O6S</t>
  </si>
  <si>
    <t>CC(=O)OCC1=C(N2C(C(C2=O)NC(=O)C(C3=CC=CC=C3)N)SC1)C(=O)O</t>
  </si>
  <si>
    <t>https://pubchem.ncbi.nlm.nih.gov/compound/19150#section=Canonical-SMILES</t>
  </si>
  <si>
    <t xml:space="preserve"> InChI=1S/C18H19N3O6S/c1-9(22)27-7-11-8-28-17-13(16(24)21(17)14(11)18(25)26)20-15(23)12(19)10-5-3-2-4-6-10/h2-6,12-13,17H,7-8,19H2,1H3,(H,20,23)(H,25,26)/t12-,13-,17-/m1/s1</t>
  </si>
  <si>
    <t>https://pubchem.ncbi.nlm.nih.gov/compound/19150#section=IUPAC-Name</t>
  </si>
  <si>
    <t>Cytarabine</t>
  </si>
  <si>
    <t>https://pubchem.ncbi.nlm.nih.gov/compound/Cytarabine</t>
  </si>
  <si>
    <t xml:space="preserve">4-amino-1-[(2R,3S,4S,5R)-3,4-dihydroxy-5-(hydroxymethyl)oxolan-2-yl]pyrimidin-2-one
</t>
  </si>
  <si>
    <t>https://pubchem.ncbi.nlm.nih.gov/compound/Cytarabine#section=Names-and-Identifiers</t>
  </si>
  <si>
    <t xml:space="preserve">147-94-4
</t>
  </si>
  <si>
    <t>https://pubchem.ncbi.nlm.nih.gov/compound/Cytarabine#section=Molecular-Formula</t>
  </si>
  <si>
    <t xml:space="preserve">	C9H13N3O5</t>
  </si>
  <si>
    <t>C1=CN(C(=O)N=C1N)C2C(C(C(O2)CO)O)O</t>
  </si>
  <si>
    <t>https://pubchem.ncbi.nlm.nih.gov/compound/Cytarabine#section=InChI</t>
  </si>
  <si>
    <t>InChI=1S/C9H13N3O5/c10-5-1-2-12(9(16)11-5)8-7(15)6(14)4(3-13)17-8/h1-2,4,6-8,13-15H,3H2,(H2,10,11,16)/t4-,6-,7+,8-/m1/s1</t>
  </si>
  <si>
    <t>https://pubchem.ncbi.nlm.nih.gov/compound/Cytarabine#section=IUPAC-Name</t>
  </si>
  <si>
    <t>http://www.hmdb.ca/metabolites/HMDB0015122</t>
  </si>
  <si>
    <t>https://www.drugbank.ca/drugs/DB00987</t>
  </si>
  <si>
    <t>Imidazole</t>
  </si>
  <si>
    <t>https://pubchem.ncbi.nlm.nih.gov/compound/795</t>
  </si>
  <si>
    <t>1H-imidazole</t>
  </si>
  <si>
    <t>https://pubchem.ncbi.nlm.nih.gov/compound/795#section=Names-and-Identifiers</t>
  </si>
  <si>
    <t>288-32-4</t>
  </si>
  <si>
    <t>https://pubchem.ncbi.nlm.nih.gov/compound/795#section=Molecular-Formula</t>
  </si>
  <si>
    <t>C3H4N2</t>
  </si>
  <si>
    <t>C1=CN=CN1</t>
  </si>
  <si>
    <t>https://pubchem.ncbi.nlm.nih.gov/compound/795#section=InChI-Key</t>
  </si>
  <si>
    <t>InChI=1S/C3H4N2/c1-2-5-3-4-1/h1-3H,(H,4,5)</t>
  </si>
  <si>
    <t>https://hmdb.ca/metabolites/HMDB0001525</t>
  </si>
  <si>
    <t>Ascorbic Acid</t>
  </si>
  <si>
    <t>https://www.drugbank.ca/drugs/DB00126</t>
  </si>
  <si>
    <t>(5R)-5-[(1S)-1,2-dihydroxyethyl]-3,4-dihydroxy-2,5-dihydrofuran-2-one</t>
  </si>
  <si>
    <t>50-81-7</t>
  </si>
  <si>
    <t>C6H8O6</t>
  </si>
  <si>
    <t>C(C(C1C(=C(C(=O)O1)O)O)O)O</t>
  </si>
  <si>
    <t>https://pubchem.ncbi.nlm.nih.gov/compound/54670067#section=InChI-Key</t>
  </si>
  <si>
    <t xml:space="preserve">InChI=1S/C6H8O6/c7-1-2(8)5-3(9)4(10)6(11)12-5/h2,5,7-10H,1H2/t2-,5+/m0/s1
</t>
  </si>
  <si>
    <t xml:space="preserve">KORTUM,G ET AL (1961)
</t>
  </si>
  <si>
    <t>AVDEEF,A (1997)</t>
  </si>
  <si>
    <t>Ethyl biscoumacetate</t>
  </si>
  <si>
    <t>https://www.drugbank.ca/drugs/DB08794</t>
  </si>
  <si>
    <t xml:space="preserve">ethyl 2,2-bis(4-hydroxy-2-oxo-2H-chromen-3-yl)acetate
</t>
  </si>
  <si>
    <t>548-00-5</t>
  </si>
  <si>
    <t>C22H16O8</t>
  </si>
  <si>
    <t>CCOC(=O)C(C1=C(O)C2=CC=CC=C2OC1=O)C1=C(O)C2=CC=CC=C2OC1=O</t>
  </si>
  <si>
    <t xml:space="preserve">InChI=1S/C22H16O8/c1-2-28-20(25)15(16-18(23)11-7-3-5-9-13(11)29-21(16)26)17-19(24)12-8-4-6-10-14(12)30-22(17)27/h3-10,15,23-24H,2H2,1H3
</t>
  </si>
  <si>
    <t>https://pubchem.ncbi.nlm.nih.gov/compound/54685524#section=Chemical-and-Physical-Properties</t>
  </si>
  <si>
    <t>Benzquinamide</t>
  </si>
  <si>
    <t>http://www.hmdb.ca/metabolites/HMDB0014905</t>
  </si>
  <si>
    <t xml:space="preserve">3-(diethylcarbamoyl)-9,10-dimethoxy-1H,2H,3H,4H,6H,7H,11bH-pyrido[2,1-a]isoquinolin-2-yl acetate
</t>
  </si>
  <si>
    <t>63-12-7</t>
  </si>
  <si>
    <t xml:space="preserve">C22H32N2O5
</t>
  </si>
  <si>
    <t>CCN(CC)C(=O)C1CN2CCC3=CC(OC)=C(OC)C=C3C2CC1OC(C)=O</t>
  </si>
  <si>
    <t xml:space="preserve">InChI=1S/C22H32N2O5/c1-6-23(7-2)22(26)17-13-24-9-8-15-10-20(27-4)21(28-5)11-16(15)18(24)12-19(17)29-14(3)25/h10-11,17-19H,6-9,12-13H2,1-5H3
</t>
  </si>
  <si>
    <t>Phenyramidol</t>
  </si>
  <si>
    <t>https://pubchem.ncbi.nlm.nih.gov/compound/9470</t>
  </si>
  <si>
    <t>1-phenyl-2-(pyridin-2-ylamino)ethanol</t>
  </si>
  <si>
    <t>https://pubchem.ncbi.nlm.nih.gov/compound/9470#section=Canonical-SMILES</t>
  </si>
  <si>
    <t>553-69-5</t>
  </si>
  <si>
    <t>C13H14N2O</t>
  </si>
  <si>
    <t>C1=CC=C(C=C1)C(CNC2=CC=CC=N2)O</t>
  </si>
  <si>
    <t>InChI=1S/C13H14N2O/c16-12(11-6-2-1-3-7-11)10-15-13-8-4-5-9-14-13/h1-9,12,16H,10H2,(H,14,15)</t>
  </si>
  <si>
    <t>1,92</t>
  </si>
  <si>
    <t>https://www.drugbank.ca/drugs/DB13414</t>
  </si>
  <si>
    <t>-2,4</t>
  </si>
  <si>
    <t>23,71</t>
  </si>
  <si>
    <t xml:space="preserve">Benzoic acid </t>
  </si>
  <si>
    <t>http://www.hmdb.ca/metabolites/HMDB0001870</t>
  </si>
  <si>
    <t>benzoic acid</t>
  </si>
  <si>
    <t>65-85-0</t>
  </si>
  <si>
    <t>C7H6O2</t>
  </si>
  <si>
    <t>OC(=O)C1=CC=CC=C1</t>
  </si>
  <si>
    <t>InChI=1S/C7H6O2/c8-7(9)6-4-2-1-3-5-6/h1-5H,(H,8,9)</t>
  </si>
  <si>
    <t>https://pubchem.ncbi.nlm.nih.gov/compound/243#section=Chemical-and-Physical-Properties</t>
  </si>
  <si>
    <t>Nafcillin</t>
  </si>
  <si>
    <t>https://pubchem.ncbi.nlm.nih.gov/compound/8982</t>
  </si>
  <si>
    <t>(2S,5R,6R)-6-[(2-ethoxynaphthalene-1-carbonyl)amino]-3,3-dimethyl-7-oxo-4-thia-1-azabicyclo[3.2.0]heptane-2-carboxylic acid</t>
  </si>
  <si>
    <t>https://pubchem.ncbi.nlm.nih.gov/compound/8982#section=Names-and-Identifiers</t>
  </si>
  <si>
    <t>147-52-4</t>
  </si>
  <si>
    <t>https://pubchem.ncbi.nlm.nih.gov/compound/8982#section=InChI</t>
  </si>
  <si>
    <t>C21H22N2O5S</t>
  </si>
  <si>
    <t>CCOC1=C(C2=CC=CC=C2C=C1)C(=O)NC3C4N(C3=O)C(C(S4)(C)C)C(=O)O</t>
  </si>
  <si>
    <t>InChI=1S/C21H22N2O5S/c1-4-28-13-10-9-11-7-5-6-8-12(11)14(13)17(24)22-15-18(25)23-16(20(26)27)21(2,3)29-19(15)23/h5-10,15-16,19H,4H2,1-3H3,(H,22,24)(H,26,27)/t15-,16+,19-/m1/s1</t>
  </si>
  <si>
    <t>https://www.drugbank.ca/drugs/DB00607</t>
  </si>
  <si>
    <t>Cephradine</t>
  </si>
  <si>
    <t>https://pubchem.ncbi.nlm.nih.gov/compound/38103#section=Names-and-Identifiers</t>
  </si>
  <si>
    <t>(6R,7R)-7-[[(2R)-2-amino-2-cyclohexa-1,4-dien-1-ylacetyl]amino]-3-methyl-8-oxo-5-thia-1-azabicyclo[4.2.0]oct-2-ene-2-carboxylic acid</t>
  </si>
  <si>
    <t>38821-53-3</t>
  </si>
  <si>
    <t>https://www.drugbank.ca/drugs/DB01333</t>
  </si>
  <si>
    <t>CC1=C(N2C(C(C2=O)NC(=O)C(C3=CCC=CC3)N)SC1)C(=O)O</t>
  </si>
  <si>
    <t>https://pubchem.ncbi.nlm.nih.gov/compound/38103#section=Canonical-SMILES</t>
  </si>
  <si>
    <t xml:space="preserve">InChI=1S/C16H19N3O4S/c1-8-7-24-15-11(14(21)19(15)12(8)16(22)23)18-13(20)10(17)9-5-3-2-4-6-9/h2-3,6,10-11,15H,4-5,7,17H2,1H3,(H,18,20)(H,22,23)/t10-,11-,15-/m1/s1
</t>
  </si>
  <si>
    <t>https://pubchem.ncbi.nlm.nih.gov/compound/38103#section=IUPAC-Name</t>
  </si>
  <si>
    <t>Triethylamine</t>
  </si>
  <si>
    <t>https://pubchem.ncbi.nlm.nih.gov/compound/8471#section=Names-and-Identifiers</t>
  </si>
  <si>
    <t>N , N -dietiletanamina</t>
  </si>
  <si>
    <t>121-44-8</t>
  </si>
  <si>
    <t>C 6 H 15 N</t>
  </si>
  <si>
    <t>CCN(CC)CC</t>
  </si>
  <si>
    <t>InChI = 1S / C6H15N / c1-4-7 (5-2) 6-3 / h4-6H2,1-3H3</t>
  </si>
  <si>
    <t>101,19</t>
  </si>
  <si>
    <t>https://hmdb.ca/metabolites/HMDB0032539</t>
  </si>
  <si>
    <t>Ibuprofen</t>
  </si>
  <si>
    <t>https://pubchem.ncbi.nlm.nih.gov/compound/3672</t>
  </si>
  <si>
    <t>2-[4-(2-methylpropyl)phenyl]propanoic acid</t>
  </si>
  <si>
    <t>https://pubchem.ncbi.nlm.nih.gov/compound/3672#section=Names-and-Identifiers</t>
  </si>
  <si>
    <t>15687-27-1</t>
  </si>
  <si>
    <t>https://pubchem.ncbi.nlm.nih.gov/compound/3672#section=Molecular-Formula</t>
  </si>
  <si>
    <t>C13H18O2</t>
  </si>
  <si>
    <t>CC(C)CC1=CC=C(C=C1)C(C)C(=O)O</t>
  </si>
  <si>
    <t>https://pubchem.ncbi.nlm.nih.gov/compound/3672#section=Canonical-SMILES</t>
  </si>
  <si>
    <t>InChI=1S/C13H18O2/c1-9(2)8-11-4-6-12(7-5-11)10(3)13(14)15/h4-7,9-10H,8H2,1-3H3,(H,14,15)</t>
  </si>
  <si>
    <t>https://hmdb.ca/metabolites/HMDB0001925</t>
  </si>
  <si>
    <t>https://www.drugbank.ca/drugs/DB01223</t>
  </si>
  <si>
    <t>bis(1,3-dimethyl-2,3,6,7-tetrahydro-1H-purine-2,6-dione); ethane-1,2-diamine</t>
  </si>
  <si>
    <t>317-34-0</t>
  </si>
  <si>
    <t>C16H24N10O4</t>
  </si>
  <si>
    <t xml:space="preserve">CN1C2=C(C(=O)N(C1=O)C)NC=N2.CN1C2=C(C(=O)N(C1=O)C)NC=N2.C(CN)N
CN1C2=C(C(=O)N(C1=O)C)NC=N2.CN1C2=C(C(=O)N(C1=O)C)NC=N2.C(CN)N
CN1C2=C(C(=O)N(C1=O)C)NC=N2.CN1C2=C(C(=O)N(C1=O)C)NC=N2.C(CN)N
CN1C2=C(C(=O)N(C1=O)C)NC=N2.CN1C2=C(C(=O)N(C1=O)C)NC=N2.C(CN)N
CN1C2=C(C(=O)N(C1=O)C)NC=N2.CN1C2=C(C(=O)N(C1=O)C)NC=N2.C(CN)N
</t>
  </si>
  <si>
    <t>https://pubchem.ncbi.nlm.nih.gov/compound/Aminophylline#section=IUPAC-Name</t>
  </si>
  <si>
    <t xml:space="preserve">InChI=1S/2C7H8N4O2.C2H8N2/c2*1-10-5-4(8-3-9 5)6(12)11(2)7(10)13;3-1-2-4/h2*3H,1-2H3,(H,8,9);1-4H2
</t>
  </si>
  <si>
    <t>http://www.hmdb.ca/metabolites/HMDB0001889</t>
  </si>
  <si>
    <t>Dehydrocholic acid</t>
  </si>
  <si>
    <t>https://pubchem.ncbi.nlm.nih.gov/compound/6674</t>
  </si>
  <si>
    <t xml:space="preserve">(4R)-4-[(5S,8R,9S,10S,13R,14S,17R)-10,13-dimethyl-3,7,12-trioxo-1,2,4,5,6,8,9,11,14,15,16,17-dodecahydrocyclopenta[a]phenanthren-17-yl]pentanoic acid
</t>
  </si>
  <si>
    <t>https://pubchem.ncbi.nlm.nih.gov/compound/6674#section=Names-and-Identifiers</t>
  </si>
  <si>
    <t>81-23-2</t>
  </si>
  <si>
    <t>https://pubchem.ncbi.nlm.nih.gov/compound/6674#section=Molecular-Formula</t>
  </si>
  <si>
    <t>C24H34O5</t>
  </si>
  <si>
    <t>CC(CCC(=O)O)C1CCC2C1(C(=O)CC3C2C(=O)CC4C3(CCC(=O)C4)C)C</t>
  </si>
  <si>
    <t>https://pubchem.ncbi.nlm.nih.gov/compound/6674#section=InChI</t>
  </si>
  <si>
    <t>InChI=1S/C24H34O5/c1-13(4-7-21(28)29)16-5-6-17-22-18(12-20(27)24(16,17)3)23(2)9-8-15(25)10-14(23)11-19(22)26/h13-14,16-18,22H,4-12H2,1-3H3,(H,28,29)/t13-,14+,16-,17+,18+,22+,23+,24-/m1/s1</t>
  </si>
  <si>
    <t xml:space="preserve"> http://microelectrochemalexbaeza.com/wp-content/uploads/2015/05/pKaFarmacos-BD_BEUFE.pdf</t>
  </si>
  <si>
    <t>https://www.drugbank.ca/drugs/DB11622</t>
  </si>
  <si>
    <t>https://pubchem.ncbi.nlm.nih.gov/compound/6674#section=Chemical-and-Physical-Properties</t>
  </si>
  <si>
    <t>Phenoxypropazine</t>
  </si>
  <si>
    <t>https://pubchem.ncbi.nlm.nih.gov/compound/71467</t>
  </si>
  <si>
    <t>1-phenoxypropan-2-ylhydrazine</t>
  </si>
  <si>
    <t>https://pubchem.ncbi.nlm.nih.gov/compound/71467#section=Names-and-Identifiers</t>
  </si>
  <si>
    <t>3818-37-9</t>
  </si>
  <si>
    <t>https://pubchem.ncbi.nlm.nih.gov/compound/71467#section=Canonical-SMILES</t>
  </si>
  <si>
    <t>C9H14N2O</t>
  </si>
  <si>
    <t>CC(COC1=CC=CC=C1)NN</t>
  </si>
  <si>
    <t>InChI=1S/C9H14N2O/c1-8(11-10)7-12-9-5-3-2-4-6-9/h2-6,8,11H,7,10H2,1H3</t>
  </si>
  <si>
    <t>https://www.drugbank.ca/drugs/DB09251</t>
  </si>
  <si>
    <t>https://pubchem.ncbi.nlm.nih.gov/compound/71467#section=Chemical-and-Physical-Properties</t>
  </si>
  <si>
    <t>Trimethoprim</t>
  </si>
  <si>
    <t>https://pubchem.ncbi.nlm.nih.gov/compound/5578</t>
  </si>
  <si>
    <t>5-[(3,4,5-trimethoxyphenyl)methyl]pyrimidine-2,4-diamine</t>
  </si>
  <si>
    <t>https://pubchem.ncbi.nlm.nih.gov/compound/5578#section=Computed-Descriptors</t>
  </si>
  <si>
    <t>738-70-5</t>
  </si>
  <si>
    <t>C14H18N4O3</t>
  </si>
  <si>
    <t>COC1=CC(=CC(=C1OC)OC)CC2=CN=C(N=C2N)N</t>
  </si>
  <si>
    <t>InChI=1S/C14H18N4O3/c1-19-10-5-8(6-11(20-2)12(10)21-3)4-9-7-17-14(16)18-13(9)15/h5-7H,4H2,1-3H3,(H4,15,16,17,18)</t>
  </si>
  <si>
    <t>https://www.drugbank.ca/drugs/DB00440</t>
  </si>
  <si>
    <t>Gentamicina</t>
  </si>
  <si>
    <t>https://pubchem.ncbi.nlm.nih.gov/compound/3467</t>
  </si>
  <si>
    <t>2-[4,6-diamino-3-[3-amino-6-[1-(methylamino)ethyl]oxan-2-yl]oxy-2-hydroxycyclohexyl]oxy-5-methyl-4-(methylamino)oxane-3,5-diol</t>
  </si>
  <si>
    <t>https://pubchem.ncbi.nlm.nih.gov/compound/3467#section=Names-and-Identifiers</t>
  </si>
  <si>
    <t>1403-66-3</t>
  </si>
  <si>
    <t>C21H43N5O7</t>
  </si>
  <si>
    <t>CC(C1CCC(C(O1)OC2C(CC(C(C2O)OC3C(C(C(CO3)(C)O)NC)O)N)N)N)NC</t>
  </si>
  <si>
    <t>https://pubchem.ncbi.nlm.nih.gov/compound/3467#section=InChI-Key</t>
  </si>
  <si>
    <t>InChI=1S/C21H43N5O7/c1-9(25-3)13-6-5-10(22)19(31-13)32-16-11(23)7-12(24)17(14(16)27)33-20-15(28)18(26-4)21(2,29)8-30-20/h9-20,25-29H,5-8,22-24H2,1-4H3</t>
  </si>
  <si>
    <t>https://www.drugbank.ca/drugs/DB00798</t>
  </si>
  <si>
    <t>barbituric acid</t>
  </si>
  <si>
    <t>https://pubchem.ncbi.nlm.nih.gov/compound/6211#section=Names-and-Identifiers</t>
  </si>
  <si>
    <t>1,3-diazinane-2,4,6-trione</t>
  </si>
  <si>
    <t>67-52-7</t>
  </si>
  <si>
    <t>C4H4N2O3</t>
  </si>
  <si>
    <t>C1C(=O)NC(=O)NC1=O</t>
  </si>
  <si>
    <t xml:space="preserve">InChI=1S/C4H4N2O3/c7-2-1-3(8)6-4(9)5-2/h1H2,(H2,5,6,7,8,9)
</t>
  </si>
  <si>
    <t>https://pubchem.ncbi.nlm.nih.gov/compound/6211#section=InChI</t>
  </si>
  <si>
    <t>https://pubchem.ncbi.nlm.nih.gov/compound/6211#section=Computed-Properties</t>
  </si>
  <si>
    <t>http://www.hmdb.ca/metabolites/HMDB0041833</t>
  </si>
  <si>
    <t>Sulfamethizole</t>
  </si>
  <si>
    <t>https://pubchem.ncbi.nlm.nih.gov/compound/5328</t>
  </si>
  <si>
    <t>4-amino-N-(5-methyl-1,3,4-thiadiazol-2-yl)benzenesulfonamide</t>
  </si>
  <si>
    <t>https://pubchem.ncbi.nlm.nih.gov/compound/5328#section=Names-and-Identifiers</t>
  </si>
  <si>
    <t>144-82-1</t>
  </si>
  <si>
    <t>https://pubchem.ncbi.nlm.nih.gov/compound/5328#section=InChI</t>
  </si>
  <si>
    <t>C9H10N4O2S2</t>
  </si>
  <si>
    <t>CC1=NN=C(S1)NS(=O)(=O)C2=CC=C(C=C2)N</t>
  </si>
  <si>
    <t>InChI=1S/C9H10N4O2S2/c1-6-11-12-9(16-6)13-17(14,15)8-4-2-7(10)3-5-8/h2-5H,10H2,1H3,(H,12,13)</t>
  </si>
  <si>
    <t>https://www.drugbank.ca/drugs/DB00576</t>
  </si>
  <si>
    <t>Sulfamethoxazole</t>
  </si>
  <si>
    <t>https://pubchem.ncbi.nlm.nih.gov/compound/5329</t>
  </si>
  <si>
    <t>4-amino-N-(5-methyl-1,2-oxazol-3-yl)benzenesulfonamide</t>
  </si>
  <si>
    <t>https://pubchem.ncbi.nlm.nih.gov/compound/5329#section=IUPAC-Name</t>
  </si>
  <si>
    <t>723-46-6</t>
  </si>
  <si>
    <t>C10H11N3O3S</t>
  </si>
  <si>
    <t>CC1=CC(=NO1)NS(=O)(=O)C2=CC=C(C=C2)N</t>
  </si>
  <si>
    <t>InChI=1S/C10H11N3O3S/c1-7-6-10(12-16-7)13-17(14,15)9-4-2-8(11)3-5-9/h2-6H,11H2,1H3,(H,12,13)</t>
  </si>
  <si>
    <t>https://www.drugbank.ca/drugs/DB01015</t>
  </si>
  <si>
    <t>Mepivacaine</t>
  </si>
  <si>
    <t>https://www.drugbank.ca/drugs/DB00961</t>
  </si>
  <si>
    <t>N-(2,6-dimethylphenyl)-1-methylpiperidine-2-carboxamide</t>
  </si>
  <si>
    <t>https://pubchem.ncbi.nlm.nih.gov/compound/4062#section=Names-and-Identifiers</t>
  </si>
  <si>
    <t>96-88-8</t>
  </si>
  <si>
    <t>https://pubchem.ncbi.nlm.nih.gov/compound/4062#section=Molecular-Formula</t>
  </si>
  <si>
    <t>C15H22N2O</t>
  </si>
  <si>
    <t>CC1=C(C(=CC=C1)C)NC(=O)C2CCCCN2C</t>
  </si>
  <si>
    <t>https://pubchem.ncbi.nlm.nih.gov/compound/4062#section=InChI</t>
  </si>
  <si>
    <t>InChI=1S/C15H22N2O/c1-11-7-6-8-12(2)14(11)16-15(18)13-9-4-5-10-17(13)3/h6-8,13H,4-5,9-10H2,1-3H3,(H,16,18)</t>
  </si>
  <si>
    <t>Codeine</t>
  </si>
  <si>
    <t>http://www.hmdb.ca/metabolites/HMDB0004995</t>
  </si>
  <si>
    <t>(4R,4aR,7S,7aR,12bS)-9-methoxy-3-methyl-2,4,4a,7,7a,13-hexahydro-1H-4,12-methanobenzofuro[3,2-e]isoquinolin-7-ol</t>
  </si>
  <si>
    <t>76-57-3</t>
  </si>
  <si>
    <t>C18H21NO3</t>
  </si>
  <si>
    <t>CN1CCC23C4C1CC5=C2C(=C(C=C5)OC)OC3C(C=C4)O</t>
  </si>
  <si>
    <t>https://pubchem.ncbi.nlm.nih.gov/compound/5284371#section=InChI</t>
  </si>
  <si>
    <t>InChI=1S/C18H21NO3/c1-19-8-7-18-11-4-5-13(20)17(18)22-16-14(21-2)6-3-10(15(16)18)9-12(11)19/h3-6,11-13,17,20H,7-9H2,1-2H3/t11-,12+,13-,17-,18-/m0/s1</t>
  </si>
  <si>
    <t>https://pubchem.ncbi.nlm.nih.gov/compound/5284371#section=Names-and-Identifiers</t>
  </si>
  <si>
    <t>https://www.agilent.com/cs/library/applications/5990-9625EN.pdf</t>
  </si>
  <si>
    <t>ADMET &amp; DMPK 1(4) (2013) 48-62; doi: 10.5599/admet.1.4.24</t>
  </si>
  <si>
    <t>https://www.drugbank.ca/drugs/DB00318</t>
  </si>
  <si>
    <t>Acenocoumarol</t>
  </si>
  <si>
    <t>https://pubchem.ncbi.nlm.nih.gov/compound/54676537#section=IUPAC-Name</t>
  </si>
  <si>
    <t>4-hidroxi-3-[1(4-nitrofenil)-3-oxobutil] crome-2-ona</t>
  </si>
  <si>
    <t>152-72-7</t>
  </si>
  <si>
    <t>C 19 H 15 N O 6</t>
  </si>
  <si>
    <t>CC(=O)CC(C1=CC=C(C=C1)[N+](=O)[O-])C2=C(C3=CC=CC=C3OC2=O)O</t>
  </si>
  <si>
    <t>https://pubchem.ncbi.nlm.nih.gov/compound/54676537#section=InChI-Key</t>
  </si>
  <si>
    <t>InChI=1S/C19H15NO6/c1-11(21)10-15(12-6-8-13(9-7-12)20(24)25)17-18(22)14-4-2-3-5-16(14)26-19(17)23/h2-9,15,22H,10H2,1H3</t>
  </si>
  <si>
    <t>https://www.drugbank.ca/drugs/DB01418</t>
  </si>
  <si>
    <t>https://pubchem.ncbi.nlm.nih.gov/compound/54676537#section=Computed-Properties</t>
  </si>
  <si>
    <t>Prilocaine</t>
  </si>
  <si>
    <t>https://pubchem.ncbi.nlm.nih.gov/compound/4906</t>
  </si>
  <si>
    <t>N-(2-methylphenyl)-2-(propylamino)propanamide</t>
  </si>
  <si>
    <t>https://pubchem.ncbi.nlm.nih.gov/compound/4906#section=IUPAC-Name</t>
  </si>
  <si>
    <t>721-50-6</t>
  </si>
  <si>
    <t>C13H20N2O</t>
  </si>
  <si>
    <t>CCCNC(C)C(=O)NC1=CC=CC=C1C</t>
  </si>
  <si>
    <t>InChI=1S/C13H20N2O/c1-4-9-14-11(3)13(16)15-12-8-6-5-7-10(12)2/h5-8,11,14H,4,9H2,1-3H3,(H,15,16)</t>
  </si>
  <si>
    <t>https://www.drugbank.ca/drugs/DB00750</t>
  </si>
  <si>
    <t>Lidocaine</t>
  </si>
  <si>
    <t>https://www.drugbank.ca/drugs/DB00281</t>
  </si>
  <si>
    <t>2-(diethylamino)-N-(2,6-dimethylphenyl)acetamide</t>
  </si>
  <si>
    <t>137-58-6</t>
  </si>
  <si>
    <t>C14H22N2O</t>
  </si>
  <si>
    <t>CCN(CC)CC(=O)NC1=C(C)C=CC=C1C</t>
  </si>
  <si>
    <t>InChI=1S/C14H22N2O/c1-5-16(6-2)10-13(17)15-14-11(3)8-7-9-12(14)4/h7-9H,5-6,10H2,1-4H3,(H,15,17)</t>
  </si>
  <si>
    <t>Etidocaine</t>
  </si>
  <si>
    <t>https://pubchem.ncbi.nlm.nih.gov/compound/37497</t>
  </si>
  <si>
    <t>N - (2,6-dimetilfenil) -2- [etil (propil) amino] butanamida</t>
  </si>
  <si>
    <t>https://pubchem.ncbi.nlm.nih.gov/compound/37497#section=Names-and-Identifiers</t>
  </si>
  <si>
    <t>36637-18-0</t>
  </si>
  <si>
    <t>https://pubchem.ncbi.nlm.nih.gov/compound/37497#section=Canonical-SMILES</t>
  </si>
  <si>
    <t>C 17 H 28 N 2 O</t>
  </si>
  <si>
    <t xml:space="preserve">CCCN(CC)C(CC)C(=O)NC1=C(C=CC=C1C)C
</t>
  </si>
  <si>
    <t>https://pubchem.ncbi.nlm.nih.gov/compound/37497#section=InChI-Key</t>
  </si>
  <si>
    <t>InChI = 1S / C17H28N2O / c1-6-12-19 (8-3) 15 (7-2) 17 (20) 18-16-13 (4) 10-9-11-14 (16) 5 / h9- 11,15H, 6-8,12H2,1-5H3, (H, 18,20)</t>
  </si>
  <si>
    <t>276,4</t>
  </si>
  <si>
    <t>https://www.drugbank.ca/drugs/DB08987</t>
  </si>
  <si>
    <t>32,3</t>
  </si>
  <si>
    <t>https://pubchem.ncbi.nlm.nih.gov/compound/37497#section=Computed-Properties</t>
  </si>
  <si>
    <t>Nalorphine</t>
  </si>
  <si>
    <t>https://pubchem.ncbi.nlm.nih.gov/compound/5284595</t>
  </si>
  <si>
    <t>(4R,4aR,7S,7aR,12bS)-3-prop-2-enyl-2,4,4a,7,7a,13-hexahydro-1H-4,12-methanobenzofuro[3,2-e]isoquinoline-7,9-diol</t>
  </si>
  <si>
    <t>https://pubchem.ncbi.nlm.nih.gov/compound/5284595#section=Names-and-Identifiers</t>
  </si>
  <si>
    <t>62-67-9</t>
  </si>
  <si>
    <t>C19H21NO3</t>
  </si>
  <si>
    <t>C=CCN1CCC23C4C1CC5=C2C(=C(C=C5)O)OC3C(C=C4)O</t>
  </si>
  <si>
    <t>https://pubchem.ncbi.nlm.nih.gov/compound/5284595#section=IUPAC-Name</t>
  </si>
  <si>
    <t>InChI=1S/C19H21NO3/c1-2-8-20-9-7-19-12-4-6-15(22)18(19)23-17-14(21)5-3-11(16(17)19)10-13(12)20/h2-6,12-13,15,18,21-22H,1,7-10H2/t12-,13+,15-,18-,19-/m0/s1</t>
  </si>
  <si>
    <t>https://www.drugbank.ca/drugs/DB11490</t>
  </si>
  <si>
    <t>Gluconic acid</t>
  </si>
  <si>
    <t>https://hmdb.ca/metabolites/HMDB0000625</t>
  </si>
  <si>
    <t>(2 R , 3 S , 4 R , 5 R ) Ácido -2,3,4,5,6-pentahidroxihexanoico</t>
  </si>
  <si>
    <t>https://pubchem.ncbi.nlm.nih.gov/compound/10690#section=Names-and-Identifiers</t>
  </si>
  <si>
    <t>133-42-6</t>
  </si>
  <si>
    <t>https://pubchem.ncbi.nlm.nih.gov/compound/10690#section=Molecular-Formula</t>
  </si>
  <si>
    <t>C 6 H 12 O 7</t>
  </si>
  <si>
    <t xml:space="preserve">C(C(C(C(C(C(=O)O)O)O)O)O)O
</t>
  </si>
  <si>
    <t>https://pubchem.ncbi.nlm.nih.gov/compound/10690#section=InChI</t>
  </si>
  <si>
    <t>InChI = 1S / C6H12O7 / c7-1-2 (8) 3 (9) 4 (10) 5 (11) 6 (12) 13 / h2-5,7-11H, 1H2, (H, 12,13) ​​/ t2-, 3-, 4 +, 5- / m1 / s1</t>
  </si>
  <si>
    <t>196,16</t>
  </si>
  <si>
    <t>Molindone</t>
  </si>
  <si>
    <t>https://pubchem.ncbi.nlm.nih.gov/compound/23897</t>
  </si>
  <si>
    <t>3-ethyl-2-methyl-5-(morpholin-4-ylmethyl)-1,5,6,7-tetrahydroindol-4-one</t>
  </si>
  <si>
    <t>https://pubchem.ncbi.nlm.nih.gov/compound/23897#section=Names-and-Identifiers</t>
  </si>
  <si>
    <t>7416-34-4</t>
  </si>
  <si>
    <t>C16H24N2O2</t>
  </si>
  <si>
    <t>CCC1=C(NC2=C1C(=O)C(CC2)CN3CCOCC3)C</t>
  </si>
  <si>
    <t>InChI=1S/C16H24N2O2/c1-3-13-11(2)17-14-5-4-12(16(19)15(13)14)10-18-6-8-20-9-7-18/h12,17H,3-10H2,1-2H3</t>
  </si>
  <si>
    <t>https://www.drugbank.ca/drugs/DB01618</t>
  </si>
  <si>
    <t>Phendimetrazine</t>
  </si>
  <si>
    <t>https://pubchem.ncbi.nlm.nih.gov/compound/30487</t>
  </si>
  <si>
    <t>(2S,3S)-3,4-dimethyl-2-phenylmorpholine</t>
  </si>
  <si>
    <t>https://pubchem.ncbi.nlm.nih.gov/compound/30487#section=Names-and-Identifiers</t>
  </si>
  <si>
    <t>0634-03-07</t>
  </si>
  <si>
    <t>https://pubchem.ncbi.nlm.nih.gov/compound/30487#section=Molecular-Formula</t>
  </si>
  <si>
    <t>C12H17NO</t>
  </si>
  <si>
    <t>CC1C(OCCN1C)C2=CC=CC=C2</t>
  </si>
  <si>
    <t>https://pubchem.ncbi.nlm.nih.gov/compound/30487#section=InChI-Key</t>
  </si>
  <si>
    <t>InChI=1S/C12H17NO/c1-10-12(14-9-8-13(10)2)11-6-4-3-5-7-11/h3-7,10,12H,8-9H2,1-2H3/t10-,12+/m0/s1</t>
  </si>
  <si>
    <t>https://www.drugbank.ca/drugs/DB01579</t>
  </si>
  <si>
    <t>Epinefrina</t>
  </si>
  <si>
    <t>https://pubchem.ncbi.nlm.nih.gov/compound/5816</t>
  </si>
  <si>
    <t xml:space="preserve">4 - [(1 R ) -1-hidroxi-2- (metilamino) etil] benceno-1,2-diol
</t>
  </si>
  <si>
    <t>https://pubchem.ncbi.nlm.nih.gov/compound/5816#section=Names-and-Identifiers</t>
  </si>
  <si>
    <t>51-43-4</t>
  </si>
  <si>
    <t>https://pubchem.ncbi.nlm.nih.gov/compound/5816#section=Molecular-Formula</t>
  </si>
  <si>
    <t>C 9 H 13 N O 3</t>
  </si>
  <si>
    <t>CNCC(C1=CC(=C(C=C1)O)O)O</t>
  </si>
  <si>
    <t>https://pubchem.ncbi.nlm.nih.gov/compound/5816#section=InChI</t>
  </si>
  <si>
    <t>InChI=1S/C9H13NO3/c1-10-5-9(13)6-2-3-7(11)8(12)4-6/h2-4,9-13H,5H2,1H3/t9-/m0/s1</t>
  </si>
  <si>
    <t>https://www.drugbank.ca/drugs/DB00668</t>
  </si>
  <si>
    <t>https://pubchem.ncbi.nlm.nih.gov/compound/5816#section=Octanol-Water-Partition-Coefficient</t>
  </si>
  <si>
    <t>https://hmdb.ca/metabolites/HMDB0000068</t>
  </si>
  <si>
    <t>https://pubchem.ncbi.nlm.nih.gov/compound/5816#section=Chemical-and-Physical-Properties</t>
  </si>
  <si>
    <t>Phenmetrazine</t>
  </si>
  <si>
    <t>https://pubchem.ncbi.nlm.nih.gov/compound/4762</t>
  </si>
  <si>
    <t>3-methyl-2-phenylmorpholine</t>
  </si>
  <si>
    <t>https://pubchem.ncbi.nlm.nih.gov/compound/4762#section=Names-and-Identifiers</t>
  </si>
  <si>
    <t>134-49-6</t>
  </si>
  <si>
    <t>C11H15NO</t>
  </si>
  <si>
    <t>CC1C(OCCN1)C2=CC=CC=C2</t>
  </si>
  <si>
    <t>https://pubchem.ncbi.nlm.nih.gov/compound/4762#section=Canonical-SMILES</t>
  </si>
  <si>
    <t>InChI=1S/C11H15NO/c1-9-11(13-8-7-12-9)10-5-3-2-4-6-10/h2-6,9,11-12H,7-8H2,1H3</t>
  </si>
  <si>
    <t>https://www.drugbank.ca/drugs/DB00830</t>
  </si>
  <si>
    <t>https://pubchem.ncbi.nlm.nih.gov/compound/4762#section=Chemical-and-Physical-Properties</t>
  </si>
  <si>
    <t>Warfarin</t>
  </si>
  <si>
    <t>https://pubchem.ncbi.nlm.nih.gov/compound/54678486</t>
  </si>
  <si>
    <t>4-hydroxy-3-(3-oxo-1-phenylbutyl)chromen-2-one</t>
  </si>
  <si>
    <t>https://pubchem.ncbi.nlm.nih.gov/compound/54678486#section=IUPAC-Name</t>
  </si>
  <si>
    <t>81-81-2</t>
  </si>
  <si>
    <t>C19H16O4</t>
  </si>
  <si>
    <t>CC(=O)CC(C1=CC=CC=C1)C2=C(C3=CC=CC=C3OC2=O)O</t>
  </si>
  <si>
    <t>InChI=1S/C19H16O4/c1-12(20)11-15(13-7-3-2-4-8-13)17-18(21)14-9-5-6-10-16(14)23-19(17)22/h2-10,15,21H,11H2,1H3</t>
  </si>
  <si>
    <t>https://www.drugbank.ca/drugs/DB00682</t>
  </si>
  <si>
    <t>Metaproterenol</t>
  </si>
  <si>
    <t>https://pubchem.ncbi.nlm.nih.gov/compound/4086</t>
  </si>
  <si>
    <t>5-[1-hydroxy-2-(propan-2-ylamino)ethyl]benzene-1,3-diol</t>
  </si>
  <si>
    <t>https://pubchem.ncbi.nlm.nih.gov/compound/4086#section=Names-and-Identifiers</t>
  </si>
  <si>
    <t>0586-06-01</t>
  </si>
  <si>
    <t>C11H17NO3</t>
  </si>
  <si>
    <t>CC(C)NCC(C1=CC(=CC(=C1)O)O)O</t>
  </si>
  <si>
    <t>InChI=1S/C11H17NO3/c1-7(2)12-6-11(15)8-3-9(13)5-10(14)4-8/h3-5,7,11-15H,6H2,1-2H3</t>
  </si>
  <si>
    <t>https://hmdb.ca/metabolites/HMDB0014954</t>
  </si>
  <si>
    <t>Succinylsulfathiazole</t>
  </si>
  <si>
    <t>https://pubchem.ncbi.nlm.nih.gov/compound/5315</t>
  </si>
  <si>
    <t>4-oxo-4-[4-(1,3-thiazol-2-ylsulfamoyl)anilino]butanoic acid</t>
  </si>
  <si>
    <t>https://pubchem.ncbi.nlm.nih.gov/compound/5315#section=Names-and-Identifiers</t>
  </si>
  <si>
    <t>116-43-8</t>
  </si>
  <si>
    <t>C13H13N3O5S2</t>
  </si>
  <si>
    <t>C1=CC(=CC=C1NC(=O)CCC(=O)O)S(=O)(=O)NC2=NC=CS2</t>
  </si>
  <si>
    <t>InChI=1S/C13H13N3O5S2/c17-11(5-6-12(18)19)15-9-1-3-10(4-2-9)23(20,21)16-13-14-7-8-22-13/h1-4,7-8H,5-6H2,(H,14,16)(H,15,17)(H,18,19)</t>
  </si>
  <si>
    <t>https://www.drugbank.ca/drugs/DB13580</t>
  </si>
  <si>
    <t>Procarbazine</t>
  </si>
  <si>
    <t>https://pubchem.ncbi.nlm.nih.gov/compound/4915</t>
  </si>
  <si>
    <t>4-[(2-methylhydrazinyl)methyl]-N-propan-2-ylbenzamide</t>
  </si>
  <si>
    <t>https://pubchem.ncbi.nlm.nih.gov/compound/4915#section=Computed-Descriptors</t>
  </si>
  <si>
    <t>671-16-9</t>
  </si>
  <si>
    <t>C12H19N3O</t>
  </si>
  <si>
    <t>CC(C)NC(=O)C1=CC=C(C=C1)CNNC</t>
  </si>
  <si>
    <t>InChI=1S/C12H19N3O/c1-9(2)15-12(16)11-6-4-10(5-7-11)8-14-13-3/h4-7,9,13-14H,8H2,1-3H3,(H,15,16)</t>
  </si>
  <si>
    <t>https://www.drugbank.ca/drugs/DB01168</t>
  </si>
  <si>
    <t>Bupivacaine</t>
  </si>
  <si>
    <t>https://pubchem.ncbi.nlm.nih.gov/compound/2474</t>
  </si>
  <si>
    <t>1-butyl-N-(2,6-dimethylphenyl)piperidine-2-carboxamide</t>
  </si>
  <si>
    <t>38396-39-3</t>
  </si>
  <si>
    <t>C18H28N2O</t>
  </si>
  <si>
    <t>CCCCN1CCCCC1C(=O)NC1=C(C)C=CC=C1C</t>
  </si>
  <si>
    <t>http://www.hmdb.ca/metabolites/HMDB0014442</t>
  </si>
  <si>
    <t xml:space="preserve">InChI=1S/C18H28N2O/c1-4-5-12-20-13-7-6-11-16(20)18(21)19-17-14(2)9-8-10-15(17)3/h8-10,16H,4-7,11-13H2,1-3H3,(H,19,21)
</t>
  </si>
  <si>
    <t>https://www.drugbank.ca/drugs/DB00297</t>
  </si>
  <si>
    <t>Oxymorphone</t>
  </si>
  <si>
    <t>https://pubchem.ncbi.nlm.nih.gov/compound/5284604</t>
  </si>
  <si>
    <t>(4R,4aS,7aR,12bS)-4a,9-dihydroxy-3-methyl-2,4,5,6,7a,13-hexahydro-1H-4,12-methanobenzofuro[3,2-e]isoquinolin-7-one</t>
  </si>
  <si>
    <t>https://pubchem.ncbi.nlm.nih.gov/compound/5284604#section=Molecular-Formula</t>
  </si>
  <si>
    <t>76-41-5</t>
  </si>
  <si>
    <t>C17H19NO4</t>
  </si>
  <si>
    <t>CN1CCC23C4C(=O)CCC2(C1CC5=C3C(=C(C=C5)O)O4)O</t>
  </si>
  <si>
    <t>https://pubchem.ncbi.nlm.nih.gov/compound/5284604#section=InChI</t>
  </si>
  <si>
    <t>InChI=1S/C17H19NO4/c1-18-7-6-16-13-9-2-3-10(19)14(13)22-15(16)11(20)4-5-17(16,21)12(18)8-9/h2-3,12,15,19,21H,4-8H2,1H3/t12-,15+,16+,17-/m1/s1</t>
  </si>
  <si>
    <t>https://www.drugbank.ca/drugs/DB01192</t>
  </si>
  <si>
    <t>Diamorphine</t>
  </si>
  <si>
    <t>https://pubchem.ncbi.nlm.nih.gov/compound/5462328</t>
  </si>
  <si>
    <t>(1S,5R,13R,14S,17R)-10-(acetyloxy)-4-methyl-12-oxa-4-azapentacyclo[9.6.1.0^{1,13}.0^{5,17}.0^{7,18}]octadeca-7(18),8,10,15-tetraen-14-yl acetate</t>
  </si>
  <si>
    <t>https://www.drugbank.ca/drugs/DB01452</t>
  </si>
  <si>
    <t>561-27-3</t>
  </si>
  <si>
    <t>C21H23NO5</t>
  </si>
  <si>
    <t xml:space="preserve">CC(=O)OC1C=CC2C3CC4=C5C2(C1OC5=C(C=C4)OC(=O)C)CCN3C
</t>
  </si>
  <si>
    <t>InChI = 1S / C21H23NO5 / c1-11 (23) 25-16-6-4-13-10-15-14-5-7-17 (26-12 (2) 24) 20-21 (14,8- 9-22 (15) 3) 18 (13) 19 (16) 27-20 / h4-7,14-15,17,20H, 8-10H2,1-3H3 / t14-, 15 +, 17-, 20 -, 21- / m0 / s1</t>
  </si>
  <si>
    <t>1,58</t>
  </si>
  <si>
    <t xml:space="preserve">Dihydroergotamine </t>
  </si>
  <si>
    <t>https://pubchem.ncbi.nlm.nih.gov/compound/10531</t>
  </si>
  <si>
    <t xml:space="preserve">(6aR,9R,10aR)-N-[(1S,2S,4R,7S)-7-benzyl-2-hydroxy-4-methyl-5,8-dioxo-3-oxa-6,9-diazatricyclo[7.3.0.02,6]dodecan-4-yl]-7-methyl-6,6a,8,9,10,10a-hexahydro-4H-indolo[4,3-fg]quinoline-9-carboxamide
</t>
  </si>
  <si>
    <t>https://pubchem.ncbi.nlm.nih.gov/compound/10531#section=Names-and-Identifiers</t>
  </si>
  <si>
    <t>0511-12-6</t>
  </si>
  <si>
    <t>https://pubchem.ncbi.nlm.nih.gov/compound/10531#section=Isomeric-SMILES</t>
  </si>
  <si>
    <t>C33H37N5O5</t>
  </si>
  <si>
    <t>CC1(C(=O)N2C(C(=O)N3CCCC3C2(O1)O)CC4=CC=CC=C4)NC(=O)C5CC6C(CC7=CNC8=CC=CC6=C78)N(C5)C</t>
  </si>
  <si>
    <t>https://pubchem.ncbi.nlm.nih.gov/compound/10531#section=InChI-Key</t>
  </si>
  <si>
    <t xml:space="preserve">InChI=1S/C33H37N5O5/c1-32(35-29(39)21-15-23-22-10-6-11-24-28(22)20(17-34-24)16-25(23)36(2)18-21)31(41)38-26(14-19-8-4-3-5-9-19)30(40)37-13-7-12-27(37)33(38,42)43-32/h3-6,8-11,17,21,23,25-27,34,42H,7,12-16,18H2,1-2H3,(H,35,39)/t21-,23-,25-,26+,27+,32-,33+/m1/s1
</t>
  </si>
  <si>
    <t>https://pubchem.ncbi.nlm.nih.gov/compound/10531#section=InChI</t>
  </si>
  <si>
    <t>https://pubchem.ncbi.nlm.nih.gov/compound/10531#section=Chemical-and-Physical-Properties</t>
  </si>
  <si>
    <t>https://www.drugbank.ca/drugs/DB00320</t>
  </si>
  <si>
    <t>http://www.hmdb.ca/metabolites/HMDB0014465</t>
  </si>
  <si>
    <t>Carbachol</t>
  </si>
  <si>
    <t>http://www.hmdb.ca/metabolites/HMDB0014555</t>
  </si>
  <si>
    <t>2-(trimethylazaniumyl)ethyl carbamate</t>
  </si>
  <si>
    <t>https://www.drugbank.ca/drugs/DB00411</t>
  </si>
  <si>
    <t>51-83-2</t>
  </si>
  <si>
    <t>C6H15N2O2</t>
  </si>
  <si>
    <t>C[N+](C)(C)CCOC(N)=O</t>
  </si>
  <si>
    <t xml:space="preserve">InChI=1S/C6H14N2O2/c1-8(2,3)4-5-10-6(7)9/h4-5H2,1-3H3,(H-,7,9)/p+1
</t>
  </si>
  <si>
    <t xml:space="preserve">Phenylephrine </t>
  </si>
  <si>
    <t>https://pubchem.ncbi.nlm.nih.gov/compound/6041</t>
  </si>
  <si>
    <t>3-[(1R)-1-hydroxy-2-(methylamino)ethyl]phenol</t>
  </si>
  <si>
    <t>https://pubchem.ncbi.nlm.nih.gov/compound/6041#section=Names-and-Identifiers</t>
  </si>
  <si>
    <t>59-42-7</t>
  </si>
  <si>
    <t>https://pubchem.ncbi.nlm.nih.gov/compound/6041#section=Other-Identifiers</t>
  </si>
  <si>
    <t>C9H13NO2</t>
  </si>
  <si>
    <t>CNCC(C1=CC(=CC=C1)O)O</t>
  </si>
  <si>
    <t>https://pubchem.ncbi.nlm.nih.gov/compound/6041#section=Canonical-SMILES</t>
  </si>
  <si>
    <t>InChI=1S/C9H13NO2/c1-10-6-9(12)7-3-2-4-8(11)5-7/h2-5,9-12H,6H2,1H3/t9-/m0/s1</t>
  </si>
  <si>
    <t>https://pubchem.ncbi.nlm.nih.gov/compound/6041#section=Stability-Shelf-Life</t>
  </si>
  <si>
    <t>https://www.drugbank.ca/drugs/DB00388</t>
  </si>
  <si>
    <t>Sulfamerazina</t>
  </si>
  <si>
    <t>https://pubchem.ncbi.nlm.nih.gov/compound/5325</t>
  </si>
  <si>
    <t>4-amino-N-(4-methylpyrimidin-2-yl)benzenesulfonamide</t>
  </si>
  <si>
    <t>https://pubchem.ncbi.nlm.nih.gov/compound/5325#section=Names-and-Identifiers</t>
  </si>
  <si>
    <t>127-79-7</t>
  </si>
  <si>
    <t>C11H12N4O2S</t>
  </si>
  <si>
    <t>CC1=NC(=NC=C1)NS(=O)(=O)C2=CC=C(C=C2)N</t>
  </si>
  <si>
    <t>InChI=1S/C11H12N4O2S/c1-8-6-7-13-11(14-8)15-18(16,17)10-4-2-9(12)3-5-10/h2-7H,12H2,1H3,(H,13,14,15)</t>
  </si>
  <si>
    <t>https://www.drugbank.ca/drugs/DB01581</t>
  </si>
  <si>
    <t>Naproxen</t>
  </si>
  <si>
    <t>https://pubchem.ncbi.nlm.nih.gov/compound/156391</t>
  </si>
  <si>
    <t>(2S)-2-(6-methoxynaphthalen-2-yl)propanoic acid</t>
  </si>
  <si>
    <t>https://pubchem.ncbi.nlm.nih.gov/compound/156391#section=Names-and-Identifiers</t>
  </si>
  <si>
    <t>22204-53-1</t>
  </si>
  <si>
    <t>C14H14O3</t>
  </si>
  <si>
    <t>CC(C1=CC2=C(C=C1)C=C(C=C2)OC)C(=O)O</t>
  </si>
  <si>
    <t>https://pubchem.ncbi.nlm.nih.gov/compound/156391#section=InChI</t>
  </si>
  <si>
    <t>InChI=1S/C14H14O3/c1-9(14(15)16)10-3-4-12-8-13(17-2)6-5-11(12)7-10/h3-9H,1-2H3,(H,15,16)/t9-/m0/s1</t>
  </si>
  <si>
    <t>https://www.drugbank.ca/drugs/DB00788</t>
  </si>
  <si>
    <t>Hydromorphone</t>
  </si>
  <si>
    <t>https://pubchem.ncbi.nlm.nih.gov/compound/5284570</t>
  </si>
  <si>
    <t>(4R,4aR,7aR,12bS)-9-hydroxy-3-methyl-1,2,4,4a,5,6,7a,13-octahydro-4,12-methanobenzofuro[3,2-e]isoquinolin-7-one</t>
  </si>
  <si>
    <t>https://pubchem.ncbi.nlm.nih.gov/compound/5284570#section=Names-and-Identifiers</t>
  </si>
  <si>
    <t>466-99-9</t>
  </si>
  <si>
    <t>https://pubchem.ncbi.nlm.nih.gov/compound/5284570#section=Other-Identifiers</t>
  </si>
  <si>
    <t>C17H19NO3</t>
  </si>
  <si>
    <t>CN1CCC23C4C1CC5=C2C(=C(C=C5)O)OC3C(=O)CC4</t>
  </si>
  <si>
    <t>InChI=1S/C17H19NO3/c1-18-7-6-17-10-3-5-13(20)16(17)21-15-12(19)4-2-9(14(15)17)8-11(10)18/h2,4,10-11,16,19H,3,5-8H2,1H3/t10-,11+,16-,17-/m0/s1</t>
  </si>
  <si>
    <t>https://hmdb.ca/metabolites/HMDB0014472</t>
  </si>
  <si>
    <t>Sulfameter</t>
  </si>
  <si>
    <t>https://pubchem.ncbi.nlm.nih.gov/compound/5326</t>
  </si>
  <si>
    <t>4-amino-N-(5-methoxypyrimidin-2-yl)benzenesulfonamide</t>
  </si>
  <si>
    <t>https://pubchem.ncbi.nlm.nih.gov/compound/5326#section=InChI</t>
  </si>
  <si>
    <t>0651-06-09</t>
  </si>
  <si>
    <t>C11H12N4O3S</t>
  </si>
  <si>
    <t>COC1=CN=C(N=C1)NS(=O)(=O)C2=CC=C(C=C2)N</t>
  </si>
  <si>
    <t>InChI=1S/C11H12N4O3S/c1-18-9-6-13-11(14-7-9)15-19(16,17)10-4-2-8(12)3-5-10/h2-7H,12H2,1H3,(H,13,14,15)</t>
  </si>
  <si>
    <t>https://www.drugbank.ca/drugs/DB06821</t>
  </si>
  <si>
    <t>Benzfetamine</t>
  </si>
  <si>
    <t>http://www.hmdb.ca/metabolites/HMDB0015003</t>
  </si>
  <si>
    <t>benzyl(methyl)[(2S)-1-phenylpropan-2-yl]amine</t>
  </si>
  <si>
    <t>0156-08-01</t>
  </si>
  <si>
    <t>C17H21N</t>
  </si>
  <si>
    <t>C1=CC=C(C=C1)CNC(=O)CN2C=CN=C2[N+](=O)[O-]</t>
  </si>
  <si>
    <t>https://pubchem.ncbi.nlm.nih.gov/compound/31593#section=InChI</t>
  </si>
  <si>
    <t>https://pubchem.ncbi.nlm.nih.gov/compound/5311017#section=IUPAC-Name</t>
  </si>
  <si>
    <t>https://www.drugbank.ca/drugs/DB03793</t>
  </si>
  <si>
    <t>Cyclobarbital</t>
  </si>
  <si>
    <t>https://pubchem.ncbi.nlm.nih.gov/compound/5838</t>
  </si>
  <si>
    <t>5-(cyclohexen-1-yl)-5-ethyl-1,3-diazinane-2,4,6-trione</t>
  </si>
  <si>
    <t>https://pubchem.ncbi.nlm.nih.gov/compound/5838#section=Computed-Descriptors</t>
  </si>
  <si>
    <t>52-31-3</t>
  </si>
  <si>
    <t>https://pubchem.ncbi.nlm.nih.gov/compound/5838#section=Molecular-Formula</t>
  </si>
  <si>
    <t>C12H16N2O3</t>
  </si>
  <si>
    <t>CCC1(C(=O)NC(=O)NC1=O)C2=CCCCC2</t>
  </si>
  <si>
    <t>https://pubchem.ncbi.nlm.nih.gov/compound/5838#section=InChI-Key</t>
  </si>
  <si>
    <t>InChI=1S/C12H16N2O3/c1-2-12(8-6-4-3-5-7-8)9(15)13-11(17)14-10(12)16/h6H,2-5,7H2,1H3,(H2,13,14,15,16,17)</t>
  </si>
  <si>
    <t>https://pubchem.ncbi.nlm.nih.gov/compound/5838#section=InChI</t>
  </si>
  <si>
    <t>Methamphetamine</t>
  </si>
  <si>
    <t>https://pubchem.ncbi.nlm.nih.gov/compound/10836</t>
  </si>
  <si>
    <t>(2S)-N-methyl-1-phenylpropan-2-amine</t>
  </si>
  <si>
    <t>https://pubchem.ncbi.nlm.nih.gov/compound/10836#section=Names-and-Identifiers</t>
  </si>
  <si>
    <t>537-46-2</t>
  </si>
  <si>
    <t>C10H15N</t>
  </si>
  <si>
    <t>CC(CC1=CC=CC=C1)NC</t>
  </si>
  <si>
    <t>https://pubchem.ncbi.nlm.nih.gov/compound/10836#section=InChI</t>
  </si>
  <si>
    <t>InChI=1S/C10H15N/c1-9(11-2)8-10-6-4-3-5-7-10/h3-7,9,11H,8H2,1-2H3/t9-/m0/s1</t>
  </si>
  <si>
    <t>https://www.drugbank.ca/drugs/DB01577</t>
  </si>
  <si>
    <t>Dihydroergocornine</t>
  </si>
  <si>
    <t>https://pubchem.ncbi.nlm.nih.gov/compound/168871</t>
  </si>
  <si>
    <t xml:space="preserve">(6aR,9R,10aR)-N-[(1S,2S,4R,7S)-2-hydroxy-5,8-dioxo-4,7-di(propan-2-yl)-3-oxa-6,9-diazatricyclo[7.3.0.02,6]dodecan-4-yl]-7-methyl-6,6a,8,9,10,10a-hexahydro-4H-indolo[4,3-fg]quinoline-9-carboxamide
</t>
  </si>
  <si>
    <t>https://pubchem.ncbi.nlm.nih.gov/compound/168871#section=Names-and-Identifiers</t>
  </si>
  <si>
    <t>25447-65-8</t>
  </si>
  <si>
    <t>https://pubchem.ncbi.nlm.nih.gov/compound/168871#section=Molecular-Formula</t>
  </si>
  <si>
    <t>C31H41N5O5</t>
  </si>
  <si>
    <t>CC(C)C1C(=O)N2CCCC2C3(N1C(=O)C(O3)(C(C)C)NC(=O)C4CC5C(CC6=CNC7=CC=CC5=C67)N(C4)C)O</t>
  </si>
  <si>
    <t>https://pubchem.ncbi.nlm.nih.gov/compound/168871#section=InChI-Key</t>
  </si>
  <si>
    <t>InChI=1S/C31H41N5O5/c1-16(2)26-28(38)35-11-7-10-24(35)31(40)36(26)29(39)30(41-31,17(3)4)33-27(37)19-12-21-20-8-6-9-22-25(20)18(14-32-22)13-23(21)34(5)15-19/h6,8-9,14,16-17,19,21,23-24,26,32,40H,7,10-13,15H2,1-5H3,(H,33,37)/t19-,21-,23-,24+,26+,30-,31+/m1/s1</t>
  </si>
  <si>
    <t>https://pubchem.ncbi.nlm.nih.gov/compound/168871#section=InChI</t>
  </si>
  <si>
    <t>https://www.drugbank.ca/drugs/DB11273</t>
  </si>
  <si>
    <t>https://pubchem.ncbi.nlm.nih.gov/compound/168871#section=Chemical-and-Physical-Properties</t>
  </si>
  <si>
    <t>Naloxone</t>
  </si>
  <si>
    <t>https://pubchem.ncbi.nlm.nih.gov/compound/5284596</t>
  </si>
  <si>
    <t>(4R,4aS,7aR,12bS)-4a,9-dihydroxy-3-prop-2-enyl-2,4,5,6,7a,13-hexahydro-1H-4,12-methanobenzofuro[3,2-e]isoquinolin-7-one</t>
  </si>
  <si>
    <t>https://pubchem.ncbi.nlm.nih.gov/compound/5284596#section=Names-and-Identifiers</t>
  </si>
  <si>
    <t>465-65-6</t>
  </si>
  <si>
    <t>https://pubchem.ncbi.nlm.nih.gov/compound/5284596#section=Molecular-Formula</t>
  </si>
  <si>
    <t>C19H21NO4</t>
  </si>
  <si>
    <t>C=CCN1CCC23C4C(=O)CCC2(C1CC5=C3C(=C(C=C5)O)O4)O</t>
  </si>
  <si>
    <t>https://pubchem.ncbi.nlm.nih.gov/compound/5284596#section=IUPAC-Name</t>
  </si>
  <si>
    <t>InChI=1S/C19H21NO4/c1-2-8-20-9-7-18-15-11-3-4-12(21)16(15)24-17(18)13(22)5-6-19(18,23)14(20)10-11/h2-4,14,17,21,23H,1,5-10H2/t14-,17+,18+,19-/m1/s1</t>
  </si>
  <si>
    <t>https://hmdb.ca/metabolites/HMDB0015314</t>
  </si>
  <si>
    <t>Cyclopentolate</t>
  </si>
  <si>
    <t>https://www.drugbank.ca/drugs/DB00979</t>
  </si>
  <si>
    <t>2-(dimethylamino)ethyl 2-(1-hydroxycyclopentyl)-2-phenylacetate</t>
  </si>
  <si>
    <t>512-15-2</t>
  </si>
  <si>
    <t>https://pubchem.ncbi.nlm.nih.gov/compound/2905#section=Molecular-Formula</t>
  </si>
  <si>
    <t>C17H25NO3</t>
  </si>
  <si>
    <t>CN(C)CCOC(=O)C(C1=CC=CC=C1)C2(CCCC2)O</t>
  </si>
  <si>
    <t>https://pubchem.ncbi.nlm.nih.gov/compound/2905#section=InChI-Key</t>
  </si>
  <si>
    <t>InChI=1S/C17H25NO3/c1-18(2)12-13-21-16(19)15(14-8-4-3-5-9-14)17(20)10-6-7-11-17/h3-5,8-9,15,20H,6-7,10-13H2,1-2H3</t>
  </si>
  <si>
    <t>https://pubchem.ncbi.nlm.nih.gov/compound/2905#section=IUPAC-Name</t>
  </si>
  <si>
    <t>http://www.hmdb.ca/metabolites/HMDB0015114</t>
  </si>
  <si>
    <t>Methylphenidate</t>
  </si>
  <si>
    <t>https://pubchem.ncbi.nlm.nih.gov/compound/4158</t>
  </si>
  <si>
    <t>methyl 2-phenyl-2-piperidin-2-ylacetate</t>
  </si>
  <si>
    <t>https://pubchem.ncbi.nlm.nih.gov/compound/4158#section=Molecular-Formula</t>
  </si>
  <si>
    <t>113-45-1</t>
  </si>
  <si>
    <t>C14H19NO2</t>
  </si>
  <si>
    <t>COC(=O)C(C1CCCCN1)C2=CC=CC=C2</t>
  </si>
  <si>
    <t>https://pubchem.ncbi.nlm.nih.gov/compound/4158#section=InChI</t>
  </si>
  <si>
    <t>InChI=1S/C14H19NO2/c1-17-14(16)13(11-7-3-2-4-8-11)12-9-5-6-10-15-12/h2-4,7-8,12-13,15H,5-6,9-10H2,1H3</t>
  </si>
  <si>
    <t>https://www.drugbank.ca/drugs/DB00422</t>
  </si>
  <si>
    <t>Carbenoxolone</t>
  </si>
  <si>
    <t>https://pubchem.ncbi.nlm.nih.gov/compound/636403#section=Names-and-Identifiers</t>
  </si>
  <si>
    <t>(2S,4aS,6aR,6aS,6bR,8aR,10S,12aS,14bR)-10-(3-carboxypropanoyloxy)-2,4a,6a,6b,9,9,12a-heptamethyl-13-oxo-3,4,5,6,6a,7,8,8a,10,11,12,14b-dodecahydro-1H-picene-2-carboxylic acid</t>
  </si>
  <si>
    <t>5697-56-3</t>
  </si>
  <si>
    <t>https://pubchem.ncbi.nlm.nih.gov/compound/636403#section=InChI-Key</t>
  </si>
  <si>
    <t>C34H50O7</t>
  </si>
  <si>
    <t>CC1(C2CCC3(C(C2(CCC1OC(=O)CCC(=O)O)C)C(=O)C=C4C3(CCC5(C4CC(CC5)(C)C(=O)O)C)C)C)C</t>
  </si>
  <si>
    <t xml:space="preserve">InChI=1S/C34H50O7/c1-29(2)23-10-13-34(7)27(32(23,5)12-11-24(29)41-26(38)9-8-25(36)37)22(35)18-20-21-19-31(4,28(39)40)15-14-30(21,3)16-17-33(20,34)6/h18,21,23-24,27H,8-17,19H2,1-7H3,(H,36,37)(H,39,40)/t21-,23-,24-,27+,30+,31-,32-,33+,34+/m0/s1
</t>
  </si>
  <si>
    <t>https://www.drugbank.ca/drugs/DB02329</t>
  </si>
  <si>
    <t>https://pubchem.ncbi.nlm.nih.gov/compound/636403#section=Chemical-and-Physical-Properties</t>
  </si>
  <si>
    <t xml:space="preserve">Mecamylamine </t>
  </si>
  <si>
    <t>https://pubchem.ncbi.nlm.nih.gov/compound/4032</t>
  </si>
  <si>
    <t>N,2,3,3-tetramethylbicyclo[2.2.1]heptan-2-amine</t>
  </si>
  <si>
    <t>https://pubchem.ncbi.nlm.nih.gov/compound/4032#section=Molecular-Formula</t>
  </si>
  <si>
    <t>60-40-2</t>
  </si>
  <si>
    <t>C11H21N</t>
  </si>
  <si>
    <t>CC1(C2CCC(C2)C1(C)NC)C</t>
  </si>
  <si>
    <t>https://pubchem.ncbi.nlm.nih.gov/compound/4032#section=InChI</t>
  </si>
  <si>
    <t>InChI=1S/C11H21N/c1-10(2)8-5-6-9(7-8)11(10,3)12-4/h8-9,12H,5-7H2,1-4H3</t>
  </si>
  <si>
    <t>https://hmdb.ca/metabolites/HMDB0014795</t>
  </si>
  <si>
    <t>Oxipurinol</t>
  </si>
  <si>
    <t>https://pubchem.ncbi.nlm.nih.gov/compound/135398752</t>
  </si>
  <si>
    <t>1,7-dihydropyrazolo[3,4-d]pyrimidine-4,6-dione</t>
  </si>
  <si>
    <t>https://pubchem.ncbi.nlm.nih.gov/compound/135398752#section=IUPAC-Name</t>
  </si>
  <si>
    <t>2465-59-0</t>
  </si>
  <si>
    <t>C5H4N4O2</t>
  </si>
  <si>
    <t>C1=NNC2=C1C(=O)NC(=O)N2</t>
  </si>
  <si>
    <t>InChI=1S/C5H4N4O2/c10-4-2-1-6-9-3(2)7-5(11)8-4/h1H,(H3,6,7,8,9,10,11)</t>
  </si>
  <si>
    <t>https://www.drugbank.ca/drugs/DB05262</t>
  </si>
  <si>
    <t>Isoproterenol</t>
  </si>
  <si>
    <t>https://pubchem.ncbi.nlm.nih.gov/compound/3779</t>
  </si>
  <si>
    <t>4- [1-hidroxi-2- (propan-2-ilamino) etil] benceno-1,2-diol</t>
  </si>
  <si>
    <t>https://pubchem.ncbi.nlm.nih.gov/compound/3779#section=Names-and-Identifiers</t>
  </si>
  <si>
    <t>7683-59-2</t>
  </si>
  <si>
    <t>C 11 H 17 N O 3</t>
  </si>
  <si>
    <t xml:space="preserve">CC(C)NCC(C1=CC(=C(C=C1)O)O)O
</t>
  </si>
  <si>
    <t>InChI = 1S / C11H17NO3 / c1-7 (2) 12-6-11 (15) 8-3-4-9 (13) 10 (14) 5-8 / h3-5,7,11-15H, 6H2, 1-2H3</t>
  </si>
  <si>
    <t>211,26</t>
  </si>
  <si>
    <t>https://hmdb.ca/metabolites/HMDB0015197</t>
  </si>
  <si>
    <t>Ephedrine</t>
  </si>
  <si>
    <t>https://pubchem.ncbi.nlm.nih.gov/compound/9294</t>
  </si>
  <si>
    <t>(1R,2S)-2-(methylamino)-1-phenylpropan-1-ol</t>
  </si>
  <si>
    <t>https://pubchem.ncbi.nlm.nih.gov/compound/9294#section=Names-and-Identifiers</t>
  </si>
  <si>
    <t>299-42-3</t>
  </si>
  <si>
    <t>https://pubchem.ncbi.nlm.nih.gov/compound/9294#section=Molecular-Formula</t>
  </si>
  <si>
    <t>C10H15NO</t>
  </si>
  <si>
    <t>CC(C(C1=CC=CC=C1)O)NC</t>
  </si>
  <si>
    <t>https://pubchem.ncbi.nlm.nih.gov/compound/9294#section=InChI</t>
  </si>
  <si>
    <t xml:space="preserve">InChI=1S/C10H15NO/c1-8(11-2)10(12)9-6-4-3-5-7-9/h3-8,10-12H,1-2H3/t8-,10-/m0/s1
</t>
  </si>
  <si>
    <t>https://hmdb.ca/metabolites/HMDB0015451</t>
  </si>
  <si>
    <t>https://pubchem.ncbi.nlm.nih.gov/compound/9294#section=Computed-Properties</t>
  </si>
  <si>
    <t>https://www.drugbank.ca/drugs/DB01364</t>
  </si>
  <si>
    <t>Alprenolol</t>
  </si>
  <si>
    <t>https://www.drugbank.ca/drugs/DB00866</t>
  </si>
  <si>
    <t>1-[2-(prop-2-en-1-yl)phenoxy]-3-[(propan-2-yl)amino]propan-2-ol</t>
  </si>
  <si>
    <t>13655-52-2</t>
  </si>
  <si>
    <t>C15H23NO2</t>
  </si>
  <si>
    <t>CC(C)NCC(O)COC1=CC=CC=C1CC=C</t>
  </si>
  <si>
    <t>InChI=1S/C15H23NO2/c1-4-7-13-8-5-6-9-15(13)18-11-14(17)10-16-12(2)3/h4-6,8-9,12,14,16-17H,1,7,10-11H2,2-3H3</t>
  </si>
  <si>
    <t>https://pubchem.ncbi.nlm.nih.gov/compound/2119#section=Computed-Properties</t>
  </si>
  <si>
    <t>Alphaprodine</t>
  </si>
  <si>
    <t>https://pubchem.ncbi.nlm.nih.gov/compound/6471#section=Names-and-Identifiers</t>
  </si>
  <si>
    <t>(1,3-dimethyl-4-phenylpiperidin-4-yl) propanoate</t>
  </si>
  <si>
    <t xml:space="preserve">77-20-3
</t>
  </si>
  <si>
    <t>https://pubchem.ncbi.nlm.nih.gov/compound/6471#section=InChI-Key</t>
  </si>
  <si>
    <t>C16H23NO2</t>
  </si>
  <si>
    <t>CCC(=O)OC1(CCN(CC1C)C)C2=CC=CC=C2</t>
  </si>
  <si>
    <t>InChI=1S/C16H23NO2/c1-4-15(18)19-16(14-8-6-5-7-9-14)10-11-17(3)12-13(16)2/h5-9,13H,4,10-12H2,1-3H3</t>
  </si>
  <si>
    <t>https://pubchem.ncbi.nlm.nih.gov/compound/6471#section=Computed-Descriptors</t>
  </si>
  <si>
    <t>https://www.drugbank.ca/drugs/DB13160</t>
  </si>
  <si>
    <t>Isoxsuprine</t>
  </si>
  <si>
    <t>https://www.drugbank.ca/drugs/DB08941</t>
  </si>
  <si>
    <t>4 - [(1 S , 2 R ) -1-hidroxi-2 - [[(2 R ) -1-fenoxipropan-2-il] amino] propil] fenol</t>
  </si>
  <si>
    <t>https://pubchem.ncbi.nlm.nih.gov/compound/11779629#section=Computed-Descriptors</t>
  </si>
  <si>
    <t>395-28-8</t>
  </si>
  <si>
    <t>https://pubchem.ncbi.nlm.nih.gov/compound/11779629#section=Molecular-Formula</t>
  </si>
  <si>
    <t>C 18 H 23 N O 3</t>
  </si>
  <si>
    <t xml:space="preserve">CC(COC1=CC=CC=C1)NC(C)C(C2=CC=C(C=C2)O)O
</t>
  </si>
  <si>
    <t>InChI = 1S / C18H23NO3 / c1-13 (12-22-17-6-4-3-5-7-17) 19-14 (2) 18 (21) 15-8-10-16 (20) 11- 9-15 / h3-11,13-14,18-21H, 12H2,1-2H3 / t13-, 14-, 18- / m1 / s1</t>
  </si>
  <si>
    <t>301,4</t>
  </si>
  <si>
    <t>Vinbarbital</t>
  </si>
  <si>
    <t>https://pubchem.ncbi.nlm.nih.gov/compound/5284636</t>
  </si>
  <si>
    <t>5-ethyl-5-[(E)-pent-2-en-2-yl]-1,3-diazinane-2,4,6-trione</t>
  </si>
  <si>
    <t>https://pubchem.ncbi.nlm.nih.gov/compound/5284636#section=InChI</t>
  </si>
  <si>
    <t>125-42-8</t>
  </si>
  <si>
    <t>C11H16N2O3</t>
  </si>
  <si>
    <t>CCC=C(C)C1(C(=O)NC(=O)NC1=O)CC</t>
  </si>
  <si>
    <t>InChI=1S/C11H16N2O3/c1-4-6-7(3)11(5-2)8(14)12-10(16)13-9(11)15/h6H,4-5H2,1-3H3,(H2,12,13,14,15,16)/b7-6+</t>
  </si>
  <si>
    <t>https://www.drugbank.ca/drugs/DB13377</t>
  </si>
  <si>
    <t>Methazolamide</t>
  </si>
  <si>
    <t>https://pubchem.ncbi.nlm.nih.gov/compound/4100</t>
  </si>
  <si>
    <t>N-(3-methyl-5-sulfamoyl-1,3,4-thiadiazol-2-ylidene)acetamide</t>
  </si>
  <si>
    <t>https://pubchem.ncbi.nlm.nih.gov/compound/4100#section=IUPAC-Name</t>
  </si>
  <si>
    <t>554-57-4</t>
  </si>
  <si>
    <t>C5H8N4O3S2</t>
  </si>
  <si>
    <t>CC(=O)N=C1N(N=C(S1)S(=O)(=O)N)C</t>
  </si>
  <si>
    <t>InChI=1S/C5H8N4O3S2/c1-3(10)7-4-9(2)8-5(13-4)14(6,11)12/h1-2H3,(H2,6,11,12)</t>
  </si>
  <si>
    <t>https://www.drugbank.ca/drugs/DB00703</t>
  </si>
  <si>
    <t>Phenazocine</t>
  </si>
  <si>
    <t>https://pubchem.ncbi.nlm.nih.gov/compound/14707</t>
  </si>
  <si>
    <t>1,13-dimethyl-10-(2-phenylethyl)-10-azatricyclo[7.3.1.02,7]trideca-2(7),3,5-trien-4-ol</t>
  </si>
  <si>
    <t>https://pubchem.ncbi.nlm.nih.gov/compound/14707#section=Names-and-Identifiers</t>
  </si>
  <si>
    <t>127-35-5</t>
  </si>
  <si>
    <t>https://pubchem.ncbi.nlm.nih.gov/compound/14707#section=Molecular-Formula</t>
  </si>
  <si>
    <t>C22H27NO</t>
  </si>
  <si>
    <t>CC1C2CC3=C(C1(CCN2CCC4=CC=CC=C4)C)C=C(C=C3)O</t>
  </si>
  <si>
    <t>https://pubchem.ncbi.nlm.nih.gov/compound/14707#section=InChI-Key</t>
  </si>
  <si>
    <t>InChI=1S/C22H27NO/c1-16-21-14-18-8-9-19(24)15-20(18)22(16,2)11-13-23(21)12-10-17-6-4-3-5-7-17/h3-9,15-16,21,24H,10-14H2,1-2H3</t>
  </si>
  <si>
    <t>https://pubchem.ncbi.nlm.nih.gov/compound/14707#section=IUPAC-Name</t>
  </si>
  <si>
    <t>https://www.drugbank.ca/drugs/DB13606</t>
  </si>
  <si>
    <t>https://pubchem.ncbi.nlm.nih.gov/compound/14707#section=Chemical-and-Physical-Properties</t>
  </si>
  <si>
    <t>Dihydroergocristine</t>
  </si>
  <si>
    <t>https://pubchem.ncbi.nlm.nih.gov/compound/107715</t>
  </si>
  <si>
    <t xml:space="preserve">(6aR,9R,10aR)-N-[(1S,2S,4R,7S)-7-benzyl-2-hydroxy-5,8-dioxo-4-propan-2-yl-3-oxa-6,9-diazatricyclo[7.3.0.02,6]dodecan-4-yl]-7-methyl-6,6a,8,9,10,10a-hexahydro-4H-indolo[4,3-fg]quinoline-9-carboxamide
</t>
  </si>
  <si>
    <t>https://pubchem.ncbi.nlm.nih.gov/compound/107715#section=Names-and-Identifiers</t>
  </si>
  <si>
    <t>17479-19-5</t>
  </si>
  <si>
    <t>https://pubchem.ncbi.nlm.nih.gov/compound/107715#section=Isomeric-SMILES</t>
  </si>
  <si>
    <t>C35H41N5O5</t>
  </si>
  <si>
    <t>CC(C)C1(C(=O)N2C(C(=O)N3CCCC3C2(O1)O)CC4=CC=CC=C4)NC(=O)C5CC6C(CC7=CNC8=CC=CC6=C78)N(C5)C</t>
  </si>
  <si>
    <t>https://pubchem.ncbi.nlm.nih.gov/compound/107715#section=InChI</t>
  </si>
  <si>
    <t xml:space="preserve">InChI=1S/C35H41N5O5/c1-20(2)34(37-31(41)23-16-25-24-11-7-12-26-30(24)22(18-36-26)17-27(25)38(3)19-23)33(43)40-28(15-21-9-5-4-6-10-21)32(42)39-14-8-13-29(39)35(40,44)45-34/h4-7,9-12,18,20,23,25,27-29,36,44H,8,13-17,19H2,1-3H3,(H,37,41)/t23-,25-,27-,28+,29+,34-,35+/m1/s1
</t>
  </si>
  <si>
    <t>https://pubchem.ncbi.nlm.nih.gov/compound/107715#section=IUPAC-Name</t>
  </si>
  <si>
    <t>Buckingham J. et al. Dictionary of Alkaloids.</t>
  </si>
  <si>
    <t>https://www.drugbank.ca/drugs/DB13345</t>
  </si>
  <si>
    <t>Hexobarbital</t>
  </si>
  <si>
    <t>https://pubchem.ncbi.nlm.nih.gov/compound/3608</t>
  </si>
  <si>
    <t>5-(cyclohexen-1-yl)-1,5-dimethyl-1,3-diazinane-2,4,6-trione</t>
  </si>
  <si>
    <t>https://pubchem.ncbi.nlm.nih.gov/compound/3608#section=Names-and-Identifiers</t>
  </si>
  <si>
    <t>56-29-1</t>
  </si>
  <si>
    <t>CC1(C(=O)NC(=O)N(C1=O)C)C2=CCCCC2</t>
  </si>
  <si>
    <t>https://pubchem.ncbi.nlm.nih.gov/compound/3608#section=InChI</t>
  </si>
  <si>
    <t>InChI=1S/C12H16N2O3/c1-12(8-6-4-3-5-7-8)9(15)13-11(17)14(2)10(12)16/h6H,3-5,7H2,1-2H3,(H,13,15,17)</t>
  </si>
  <si>
    <t>https://www.drugbank.ca/drugs/DB01355</t>
  </si>
  <si>
    <t>https://pubchem.ncbi.nlm.nih.gov/compound/3608#section=Chemical-and-Physical-Properties</t>
  </si>
  <si>
    <t xml:space="preserve">Acetic acid </t>
  </si>
  <si>
    <t>https://www.drugbank.ca/drugs/DB03166</t>
  </si>
  <si>
    <t>acetic acid</t>
  </si>
  <si>
    <t>64-19-7</t>
  </si>
  <si>
    <t>https://pubchem.ncbi.nlm.nih.gov/compound/176#section=Other-Identifiers</t>
  </si>
  <si>
    <t>C2H4O2</t>
  </si>
  <si>
    <t>CC(=O)O</t>
  </si>
  <si>
    <t>https://pubchem.ncbi.nlm.nih.gov/compound/176#section=InChI-Key</t>
  </si>
  <si>
    <t>InChI=1S/C2H4O2/c1-2(3)4/h1H3,(H,3,4)</t>
  </si>
  <si>
    <t>https://pubchem.ncbi.nlm.nih.gov/compound/176#section=Computed-Descriptors</t>
  </si>
  <si>
    <t>Butylparaben</t>
  </si>
  <si>
    <t>https://www.drugbank.ca/drugs/DB14084</t>
  </si>
  <si>
    <t xml:space="preserve">butyl 4-hydroxybenzoate
</t>
  </si>
  <si>
    <t>94-26-8</t>
  </si>
  <si>
    <t>C11H14O3</t>
  </si>
  <si>
    <t>CCCCOC(=O)C1=CC=C(O)C=C1</t>
  </si>
  <si>
    <t xml:space="preserve">InChI=1S/C11H14O3/c1-2-3-8-14-11(13)9-4-6-10(12)7-5-9/h4-7,12H,2-3,8H2,1H3
</t>
  </si>
  <si>
    <t>http://www.hmdb.ca/metabolites/HMDB0032575</t>
  </si>
  <si>
    <t>Phenobarbital</t>
  </si>
  <si>
    <t>https://pubchem.ncbi.nlm.nih.gov/compound/4763</t>
  </si>
  <si>
    <t>5-ethyl-5-phenyl-1,3-diazinane-2,4,6-trione</t>
  </si>
  <si>
    <t>https://pubchem.ncbi.nlm.nih.gov/compound/4763#section=Names-and-Identifiers</t>
  </si>
  <si>
    <t>50-06-6</t>
  </si>
  <si>
    <t>C12H12N2O3</t>
  </si>
  <si>
    <t>CCC1(C(=O)NC(=O)NC1=O)C2=CC=CC=C2</t>
  </si>
  <si>
    <t>https://pubchem.ncbi.nlm.nih.gov/compound/4763#section=InChI-Key</t>
  </si>
  <si>
    <t>InChI=1S/C12H12N2O3/c1-2-12(8-6-4-3-5-7-8)9(15)13-11(17)14-10(12)16/h3-7H,2H2,1H3,(H2,13,14,15,16,17)</t>
  </si>
  <si>
    <t>https://hmdb.ca/metabolites/HMDB0015305</t>
  </si>
  <si>
    <t>https://pubchem.ncbi.nlm.nih.gov/compound/4763#section=Chemical-and-Physical-Properties</t>
  </si>
  <si>
    <t>Benzylamine</t>
  </si>
  <si>
    <t>http://www.hmdb.ca/metabolites/HMDB0033871</t>
  </si>
  <si>
    <t>phenylmethanamine</t>
  </si>
  <si>
    <t>100-46-9</t>
  </si>
  <si>
    <t>C7H9N</t>
  </si>
  <si>
    <t>NCC1=CC=CC=C1</t>
  </si>
  <si>
    <t xml:space="preserve">InChI=1S/C7H9N/c8-6-7-4-2-1-3-5-7/h1-5H,6,8H2
</t>
  </si>
  <si>
    <t>https://www.drugbank.ca/drugs/DB02464</t>
  </si>
  <si>
    <t>Pseudoephedrine</t>
  </si>
  <si>
    <t>https://pubchem.ncbi.nlm.nih.gov/compound/7028</t>
  </si>
  <si>
    <t>https://pubchem.ncbi.nlm.nih.gov/compound/7028#section=Computed-Descriptors</t>
  </si>
  <si>
    <t>90-82-4</t>
  </si>
  <si>
    <t>InChI=1S/C10H15NO/c1-8(11-2)10(12)9-6-4-3-5-7-9/h3-8,10-12H,1-2H3/t8-,10+/m0/s1</t>
  </si>
  <si>
    <t>https://www.drugbank.ca/drugs/DB00852</t>
  </si>
  <si>
    <t>Mephentermine</t>
  </si>
  <si>
    <t>https://www.drugbank.ca/drugs/DB01365</t>
  </si>
  <si>
    <t>N,2-dimethyl-1-phenylpropan-2-amine</t>
  </si>
  <si>
    <t>https://pubchem.ncbi.nlm.nih.gov/compound/3677#section=Names-and-Identifiers</t>
  </si>
  <si>
    <t>100-92-5</t>
  </si>
  <si>
    <t>https://pubchem.ncbi.nlm.nih.gov/compound/3677#section=Molecular-Formula</t>
  </si>
  <si>
    <t>C11H17N</t>
  </si>
  <si>
    <t>CC(C)(CC1=CC=CC=C1)NC</t>
  </si>
  <si>
    <t>https://pubchem.ncbi.nlm.nih.gov/compound/3677#section=IUPAC-Name</t>
  </si>
  <si>
    <t>InChI=1S/C11H17N/c1-11(2,12-3)9-10-7-5-4-6-8-10/h4-8,12H,9H2,1-3H3</t>
  </si>
  <si>
    <t>https://pubchem.ncbi.nlm.nih.gov/compound/3677#section=Chemical-and-Physical-Properties</t>
  </si>
  <si>
    <t>Kanamycin</t>
  </si>
  <si>
    <t>https://pubchem.ncbi.nlm.nih.gov/compound/6032</t>
  </si>
  <si>
    <t>(2R,3S,4S,5R,6R)-2-(aminomethyl)-6-[(1R,2R,3S,4R,6S)-4,6-diamino-3-[(2S,3R,4S,5S,6R)-4-amino-3,5-dihydroxy-6-(hydroxymethyl)oxan-2-yl]oxy-2-hydroxycyclohexyl]oxyoxane-3,4,5-triol</t>
  </si>
  <si>
    <t>https://pubchem.ncbi.nlm.nih.gov/compound/6032#section=Names-and-Identifiers</t>
  </si>
  <si>
    <t>59-01-8</t>
  </si>
  <si>
    <t>C18H36N4O11</t>
  </si>
  <si>
    <t>C1C(C(C(C(C1N)OC2C(C(C(C(O2)CN)O)O)O)O)OC3C(C(C(C(O3)CO)O)N)O)N</t>
  </si>
  <si>
    <t>InChI=1S/C18H36N4O11/c19-2-6-10(25)12(27)13(28)18(30-6)33-16-5(21)1-4(20)15(14(16)29)32-17-11(26)8(22)9(24)7(3-23)31-17/h4-18,23-29H,1-3,19-22H2/t4-,5+,6-,7-,8+,9-,10-,11-,12+,13-,14-,15+,16-,17-,18-/m1/s1</t>
  </si>
  <si>
    <t>https://www.drugbank.ca/drugs/DB01172</t>
  </si>
  <si>
    <t>Metoprolol</t>
  </si>
  <si>
    <t>https://pubchem.ncbi.nlm.nih.gov/compound/4171</t>
  </si>
  <si>
    <t>1-[4-(2-methoxyethyl)phenoxy]-3-(propan-2-ylamino)propan-2-ol</t>
  </si>
  <si>
    <t>https://pubchem.ncbi.nlm.nih.gov/compound/4171#section=Molecular-Formula</t>
  </si>
  <si>
    <t>51384-51-1</t>
  </si>
  <si>
    <t>C15H25NO3</t>
  </si>
  <si>
    <t>CC(C)NCC(COC1=CC=C(C=C1)CCOC)O</t>
  </si>
  <si>
    <t>https://pubchem.ncbi.nlm.nih.gov/compound/4171#section=Names-and-Identifiers</t>
  </si>
  <si>
    <t>InChI=1S/C15H25NO3/c1-12(2)16-10-14(17)11-19-15-6-4-13(5-7-15)8-9-18-3/h4-7,12,14,16-17H,8-11H2,1-3H3</t>
  </si>
  <si>
    <t>https://www.drugbank.ca/drugs/DB00264</t>
  </si>
  <si>
    <t>Orphenadrine</t>
  </si>
  <si>
    <t>N,N-dimethyl-2-[(2-methylphenyl)-phenylmethoxy]ethanamine</t>
  </si>
  <si>
    <t>https://pubchem.ncbi.nlm.nih.gov/compound/4601#section=Molecular-Formula</t>
  </si>
  <si>
    <t>83-98-7</t>
  </si>
  <si>
    <t>C18H23NO</t>
  </si>
  <si>
    <t>CC1=CC=CC=C1C(C2=CC=CC=C2)OCCN(C)C</t>
  </si>
  <si>
    <t>https://pubchem.ncbi.nlm.nih.gov/compound/4601#section=Computed-Descriptors</t>
  </si>
  <si>
    <t>InChI=1S/C18H23NO/c1-15-9-7-8-12-17(15)18(20-14-13-19(2)3)16-10-5-4-6-11-16/h4-12,18H,13-14H2,1-3H3</t>
  </si>
  <si>
    <t>https://www.drugbank.ca/drugs/DB01173</t>
  </si>
  <si>
    <t>Phenytoin</t>
  </si>
  <si>
    <t>https://pubchem.ncbi.nlm.nih.gov/compound/1775</t>
  </si>
  <si>
    <t>5,5-diphenylimidazolidine-2,4-dione</t>
  </si>
  <si>
    <t>https://pubchem.ncbi.nlm.nih.gov/compound/1775#section=Names-and-Identifiers</t>
  </si>
  <si>
    <t>57-41-0</t>
  </si>
  <si>
    <t>C15H12N2O2</t>
  </si>
  <si>
    <t>C1=CC=C(C=C1)C2(C(=O)NC(=O)N2)C3=CC=CC=C3</t>
  </si>
  <si>
    <t>https://pubchem.ncbi.nlm.nih.gov/compound/1775#section=InChI-Key</t>
  </si>
  <si>
    <t>InChI=1S/C15H12N2O2/c18-13-15(17-14(19)16-13,11-7-3-1-4-8-11)12-9-5-2-6-10-12/h1-10H,(H2,16,17,18,19)</t>
  </si>
  <si>
    <t>https://www.drugbank.ca/drugs/DB00252</t>
  </si>
  <si>
    <t>Sulfapyridine</t>
  </si>
  <si>
    <t>https://pubchem.ncbi.nlm.nih.gov/compound/5336</t>
  </si>
  <si>
    <t>4-amino-N-pyridin-2-ylbenzenesulfonamide</t>
  </si>
  <si>
    <t>https://pubchem.ncbi.nlm.nih.gov/compound/5336#section=InChI</t>
  </si>
  <si>
    <t>144-83-2</t>
  </si>
  <si>
    <t>C11H11N3O2S</t>
  </si>
  <si>
    <t>C1=CC=NC(=C1)NS(=O)(=O)C2=CC=C(C=C2)N</t>
  </si>
  <si>
    <t>InChI=1S/C11H11N3O2S/c12-9-4-6-10(7-5-9)17(15,16)14-11-3-1-2-8-13-11/h1-8H,12H2,(H,13,14)</t>
  </si>
  <si>
    <t>https://www.drugbank.ca/drugs/DB00891</t>
  </si>
  <si>
    <t>Papaverine</t>
  </si>
  <si>
    <t>https://pubchem.ncbi.nlm.nih.gov/compound/4680</t>
  </si>
  <si>
    <t>1-[(3,4-dimethoxyphenyl)methyl]-6,7-dimethoxyisoquinoline</t>
  </si>
  <si>
    <t>https://pubchem.ncbi.nlm.nih.gov/compound/4680#section=InChI</t>
  </si>
  <si>
    <t>58-74-2</t>
  </si>
  <si>
    <t>C20H21NO4</t>
  </si>
  <si>
    <t>COC1=C(C=C(C=C1)CC2=NC=CC3=CC(=C(C=C32)OC)OC)OC</t>
  </si>
  <si>
    <t>InChI=1S/C20H21NO4/c1-22-17-6-5-13(10-18(17)23-2)9-16-15-12-20(25-4)19(24-3)11-14(15)7-8-21-16/h5-8,10-12H,9H2,1-4H3</t>
  </si>
  <si>
    <t>https://www.drugbank.ca/drugs/DB01113</t>
  </si>
  <si>
    <t>Aprobarbital</t>
  </si>
  <si>
    <t>https://www.drugbank.ca/drugs/DB01352</t>
  </si>
  <si>
    <t xml:space="preserve">5-(prop-2-en-1-yl)-5-(propan-2-yl)-1,3-diazinane-2,4,6-trione
</t>
  </si>
  <si>
    <t>77-02-1</t>
  </si>
  <si>
    <t>C10H14N2O3</t>
  </si>
  <si>
    <t>CC(C)C1(C(=O)NC(=O)NC1=O)CC=C</t>
  </si>
  <si>
    <t>https://pubchem.ncbi.nlm.nih.gov/compound/6464#section=InChI</t>
  </si>
  <si>
    <t xml:space="preserve">InChI=1S/C10H14N2O3/c1-4-5-10(6(2)3)7(13)11-9(15)12-8(10)14/h4,6H,1,5H2,2-3H3,(H2,11,12,13,14,15)
</t>
  </si>
  <si>
    <t>https://pubchem.ncbi.nlm.nih.gov/compound/6464</t>
  </si>
  <si>
    <t>http://www.hmdb.ca/metabolites/HMDB0015441</t>
  </si>
  <si>
    <t>Phenylpropanolamine</t>
  </si>
  <si>
    <t>https://hmdb.ca/metabolites/HMDB0001942</t>
  </si>
  <si>
    <t>(1S,2R)-2-amino-1-phenylpropan-1-ol</t>
  </si>
  <si>
    <t>14838-15-4</t>
  </si>
  <si>
    <t>C9H13NO</t>
  </si>
  <si>
    <t>CC(C(C1=CC=CC=C1)O)N</t>
  </si>
  <si>
    <t>https://pubchem.ncbi.nlm.nih.gov/compound/26934#section=Canonical-SMILES</t>
  </si>
  <si>
    <t>InChI=1S/C9H13NO/c1-7(10)9(11)8-5-3-2-4-6-8/h2-7,9,11H,10H2,1H3/t7-,9-/m1/s1</t>
  </si>
  <si>
    <t>https://pubchem.ncbi.nlm.nih.gov/compound/26934#section=InChI</t>
  </si>
  <si>
    <t>https://www.drugbank.ca/drugs/DB00397</t>
  </si>
  <si>
    <t>Talbutal</t>
  </si>
  <si>
    <t>https://pubchem.ncbi.nlm.nih.gov/compound/8275</t>
  </si>
  <si>
    <t>5-butan-2-yl-5-prop-2-enyl-1,3-diazinane-2,4,6-trione</t>
  </si>
  <si>
    <t>https://pubchem.ncbi.nlm.nih.gov/compound/8275#section=Names-and-Identifiers</t>
  </si>
  <si>
    <t>115-44-6</t>
  </si>
  <si>
    <t>https://pubchem.ncbi.nlm.nih.gov/compound/8275#section=IUPAC-Name</t>
  </si>
  <si>
    <t>CCC(C)C1(C(=O)NC(=O)NC1=O)CC=C</t>
  </si>
  <si>
    <t>InChI=1S/C11H16N2O3/c1-4-6-11(7(3)5-2)8(14)12-10(16)13-9(11)15/h4,7H,1,5-6H2,2-3H3,(H2,12,13,14,15,16)</t>
  </si>
  <si>
    <t>https://www.drugbank.ca/drugs/DB00306</t>
  </si>
  <si>
    <t>Alphameprodine</t>
  </si>
  <si>
    <t>https://pubchem.ncbi.nlm.nih.gov/compound/61119#section=Names-and-Identifiers</t>
  </si>
  <si>
    <t xml:space="preserve">[(3S,4R)-3-ethyl-1-methyl-4-phenylpiperidin-4-yl] propanoate
</t>
  </si>
  <si>
    <t>468-51-9</t>
  </si>
  <si>
    <t>https://www.drugbank.ca/drugs/DB01499</t>
  </si>
  <si>
    <t>C17H25NO2</t>
  </si>
  <si>
    <t xml:space="preserve">CCC1CN(CCC1(C2=CC=CC=C2)OC(=O)CC)C
</t>
  </si>
  <si>
    <t>https://pubchem.ncbi.nlm.nih.gov/compound/61119#section=InChI-Key</t>
  </si>
  <si>
    <t>InChI=1S/C17H25NO2/c1-4-14-13-18(3)12-11-17(14,20-16(19)5-2)15-9-7-6-8-10-15/h6-10,14H,4-5,11-13H2,1-3H3/t14-,17+/m0/s1</t>
  </si>
  <si>
    <t>https://pubchem.ncbi.nlm.nih.gov/compound/61119#section=IUPAC-Name</t>
  </si>
  <si>
    <t>Theophylline</t>
  </si>
  <si>
    <t>https://pubchem.ncbi.nlm.nih.gov/compound/2153</t>
  </si>
  <si>
    <t>1,3-dimethyl-7H-purine-2,6-dione</t>
  </si>
  <si>
    <t>https://pubchem.ncbi.nlm.nih.gov/compound/2153#section=InChI</t>
  </si>
  <si>
    <t>58-55-9</t>
  </si>
  <si>
    <t>C7H8N4O2</t>
  </si>
  <si>
    <t>CN1C2=C(C(=O)N(C1=O)C)NC=N2</t>
  </si>
  <si>
    <t>InChI=1S/C7H8N4O2/c1-10-5-4(8-3-9-5)6(12)11(2)7(10)13/h3H,1-2H3,(H,8,9)</t>
  </si>
  <si>
    <t>https://pubchem.ncbi.nlm.nih.gov/compound/2153#section=pH</t>
  </si>
  <si>
    <t>https://www.drugbank.ca/drugs/DB00277</t>
  </si>
  <si>
    <t>Barbital</t>
  </si>
  <si>
    <t>https://pubchem.ncbi.nlm.nih.gov/compound/2294#section=IUPAC-Name</t>
  </si>
  <si>
    <t>5,5-diethyl-1,3-diazinane-2,4,6-trione</t>
  </si>
  <si>
    <t>57-44-3</t>
  </si>
  <si>
    <t>C8H12N2O3</t>
  </si>
  <si>
    <t>CCC1(C(=O)NC(=O)NC1=O)CC</t>
  </si>
  <si>
    <t>InChI=1S/C8H12N2O3/c1-3-8(4-2)5(11)9-7(13)10-6(8)12/h3-4H2,1-2H3,(H2,9,10,11,12,13)</t>
  </si>
  <si>
    <t>https://www.drugbank.ca/drugs/DB01483</t>
  </si>
  <si>
    <t>Dextrometorfane</t>
  </si>
  <si>
    <t>https://pubchem.ncbi.nlm.nih.gov/compound/5360696</t>
  </si>
  <si>
    <t xml:space="preserve">(1S,9S,10S)-4-methoxy-17-methyl-17-azatetracyclo[7.5.3.0¹,¹⁰.0²,⁷]heptadeca-2(7),3,5-triene
</t>
  </si>
  <si>
    <t>125-71-3</t>
  </si>
  <si>
    <t>https://pubchem.ncbi.nlm.nih.gov/compound/5360696#section=Molecular-Formula</t>
  </si>
  <si>
    <t>C18H25NO</t>
  </si>
  <si>
    <t>CN1CCC23CCCCC2C1CC4=C3C=C(C=C4)OC</t>
  </si>
  <si>
    <t>https://pubchem.ncbi.nlm.nih.gov/compound/5360696#section=InChI-Key</t>
  </si>
  <si>
    <t>InChI=1S/C18H25NO/c1-19-10-9-18-8-4-3-5-15(18)17(19)11-13-6-7-14(20-2)12-16(13)18/h6-7,12,15,17H,3-5,8-11H2,1-2H3/t15-,17+,18+/m1/s1</t>
  </si>
  <si>
    <t>https://pubchem.ncbi.nlm.nih.gov/compound/5360696#section=InChI</t>
  </si>
  <si>
    <t>http://www.hmdb.ca/metabolites/HMDB0001920</t>
  </si>
  <si>
    <t>https://www.drugbank.ca/drugs/DB00514</t>
  </si>
  <si>
    <t>Butabarbital</t>
  </si>
  <si>
    <t>https://www.drugbank.ca/drugs/DB00237</t>
  </si>
  <si>
    <t>5-(butan-2-yl)-5-ethyl-1,3-diazinane-2,4,6-trione</t>
  </si>
  <si>
    <t>125-40-6</t>
  </si>
  <si>
    <t>C10H16N2O3</t>
  </si>
  <si>
    <t>CCC(C)C1(CC)C(=O)NC(=O)NC1=O</t>
  </si>
  <si>
    <t>InChI=1S/C10H16N2O3/c1-4-6(3)10(5-2)7(13)11-9(15)12-8(10)14/h6H,4-5H2,1-3H3,(H2,11,12,13,14,15)</t>
  </si>
  <si>
    <t>http://www.hmdb.ca/metabolites/HMDB0014382</t>
  </si>
  <si>
    <t>Ethinylestradiol</t>
  </si>
  <si>
    <t>https://pubchem.ncbi.nlm.nih.gov/compound/5991</t>
  </si>
  <si>
    <t>(1S,10R,11S,14R,15S)-14-ethynyl-15-methyltetracyclo[8.7.0.0^{2,7}.0^{11,15}]heptadeca-2(7),3,5-triene-5,14-diol</t>
  </si>
  <si>
    <t>https://hmdb.ca/metabolites/HMDB0001926</t>
  </si>
  <si>
    <t>57-63-6</t>
  </si>
  <si>
    <t>C20H24O2</t>
  </si>
  <si>
    <t xml:space="preserve">CC12CCC3C(C1CCC2(C#C)O)CCC4=C3C=CC(=C4)O
</t>
  </si>
  <si>
    <t>https://pubchem.ncbi.nlm.nih.gov/compound/5991#section=Canonical-SMILES</t>
  </si>
  <si>
    <t>InChI = 1S / C20H24O2 / c1-3-20 (22) 11-9-18-17-6-4-13-12-14 (21) 5-7-15 (13) 16 (17) 8-10- 19 (18,20) 2 / h1,5,7,12,16-18,21-22H, 4,6,8-11H2,2H3 / t16-, 17-, 18 +, 19 +, 20 + / m1 / s1</t>
  </si>
  <si>
    <t>https://pubchem.ncbi.nlm.nih.gov/compound/5991#section=InChI</t>
  </si>
  <si>
    <t>296,4</t>
  </si>
  <si>
    <t>https://www.drugbank.ca/drugs/DB00977</t>
  </si>
  <si>
    <t>40,5</t>
  </si>
  <si>
    <t>https://pubchem.ncbi.nlm.nih.gov/compound/5991#section=Computed-Properties</t>
  </si>
  <si>
    <t>Hydrocodone</t>
  </si>
  <si>
    <t>https://pubchem.ncbi.nlm.nih.gov/compound/5284569</t>
  </si>
  <si>
    <t>(4R,4aR,7aR,12bS)-9-methoxy-3-methyl-1,2,4,4a,5,6,7a,13-octahydro-4,12-methanobenzofuro[3,2-e]isoquinolin-7-one</t>
  </si>
  <si>
    <t>https://pubchem.ncbi.nlm.nih.gov/compound/5284569#section=Names-and-Identifiers</t>
  </si>
  <si>
    <t>125-29-1</t>
  </si>
  <si>
    <t>https://pubchem.ncbi.nlm.nih.gov/compound/5284569#section=Molecular-Formula</t>
  </si>
  <si>
    <t>CN1CCC23C4C1CC5=C2C(=C(C=C5)OC)OC3C(=O)CC4</t>
  </si>
  <si>
    <t>https://pubchem.ncbi.nlm.nih.gov/compound/5284569#section=Canonical-SMILES</t>
  </si>
  <si>
    <t>InChI=1S/C18H21NO3/c1-19-8-7-18-11-4-5-13(20)17(18)22-16-14(21-2)6-3-10(15(16)18)9-12(11)19/h3,6,11-12,17H,4-5,7-9H2,1-2H3/t11-,12+,17-,18-/m0/s1</t>
  </si>
  <si>
    <t>https://www.drugbank.ca/drugs/DB00956</t>
  </si>
  <si>
    <t>Metharbital</t>
  </si>
  <si>
    <t>https://pubchem.ncbi.nlm.nih.gov/compound/4099</t>
  </si>
  <si>
    <t>5,5-diethyl-1-methyl-1,3-diazinane-2,4,6-trione</t>
  </si>
  <si>
    <t>https://pubchem.ncbi.nlm.nih.gov/compound/4099#section=Molecular-Formula</t>
  </si>
  <si>
    <t>50-11-3</t>
  </si>
  <si>
    <t>C9H14N2O3</t>
  </si>
  <si>
    <t>CCC1(C(=O)NC(=O)N(C1=O)C)CC</t>
  </si>
  <si>
    <t>https://pubchem.ncbi.nlm.nih.gov/compound/4099#section=InChI</t>
  </si>
  <si>
    <t>InChI=1S/C9H14N2O3/c1-4-9(5-2)6(12)10-8(14)11(3)7(9)13/h4-5H2,1-3H3,(H,10,12,14)</t>
  </si>
  <si>
    <t>https://www.drugbank.ca/drugs/DB00463</t>
  </si>
  <si>
    <t>Secobarbital</t>
  </si>
  <si>
    <t>https://pubchem.ncbi.nlm.nih.gov/compound/5193</t>
  </si>
  <si>
    <t>5-pentan-2-yl-5-prop-2-enyl-1,3-diazinane-2,4,6-trione</t>
  </si>
  <si>
    <t>https://pubchem.ncbi.nlm.nih.gov/compound/5193#section=Computed-Descriptors</t>
  </si>
  <si>
    <t>76-73-3</t>
  </si>
  <si>
    <t>C12H18N2O3</t>
  </si>
  <si>
    <t>CCCC(C)C1(C(=O)NC(=O)NC1=O)CC=C</t>
  </si>
  <si>
    <t>InChI=1S/C12H18N2O3/c1-4-6-8(3)12(7-5-2)9(15)13-11(17)14-10(12)16/h5,8H,2,4,6-7H2,1,3H3,(H2,13,14,15,16,17)</t>
  </si>
  <si>
    <t>https://www.drugbank.ca/drugs/DB00418</t>
  </si>
  <si>
    <t>Amobarbital</t>
  </si>
  <si>
    <t>5-ethyl-5-(3-methylbutyl)-1,3-diazinane-2,4,6-trione</t>
  </si>
  <si>
    <t>57-43-2</t>
  </si>
  <si>
    <t>C11H18N2O3</t>
  </si>
  <si>
    <t>CCC1(CCC(C)C)C(=O)NC(=O)NC1=O</t>
  </si>
  <si>
    <t>InChI=1S/C11H18N2O3/c1-4-11(6-5-7(2)3)8(14)12-10(16)13-9(11)15/h7H,4-6H2,1-3H3,(H2,12,13,14,15,16)</t>
  </si>
  <si>
    <t>ADME Research, USCD</t>
  </si>
  <si>
    <t>http://www.hmdb.ca/metabolites/HMDB0015440</t>
  </si>
  <si>
    <t>Indoprofen</t>
  </si>
  <si>
    <t>https://pubchem.ncbi.nlm.nih.gov/compound/3718</t>
  </si>
  <si>
    <t>2-[4-(3-oxo-1H-isoindol-2-yl)phenyl]propanoic acid</t>
  </si>
  <si>
    <t>https://pubchem.ncbi.nlm.nih.gov/compound/3718#section=Names-and-Identifiers</t>
  </si>
  <si>
    <t>31842-01-0</t>
  </si>
  <si>
    <t>https://pubchem.ncbi.nlm.nih.gov/compound/3718#section=Molecular-Formula</t>
  </si>
  <si>
    <t>C17H15NO3</t>
  </si>
  <si>
    <t>CC(C1=CC=C(C=C1)N2CC3=CC=CC=C3C2=O)C(=O)O</t>
  </si>
  <si>
    <t>https://pubchem.ncbi.nlm.nih.gov/compound/3718#section=InChI-Key</t>
  </si>
  <si>
    <t>InChI=1S/C17H15NO3/c1-11(17(20)21)12-6-8-14(9-7-12)18-10-13-4-2-3-5-15(13)16(18)19/h2-9,11H,10H2,1H3,(H,20,21)</t>
  </si>
  <si>
    <t>https://www.drugbank.ca/drugs/DB08951</t>
  </si>
  <si>
    <t>Methoxamine</t>
  </si>
  <si>
    <t>https://pubchem.ncbi.nlm.nih.gov/compound/6082</t>
  </si>
  <si>
    <t>2-amino-1-(2,5-dimethoxyphenyl)propan-1-ol</t>
  </si>
  <si>
    <t>https://pubchem.ncbi.nlm.nih.gov/compound/6082#section=Names-and-Identifiers</t>
  </si>
  <si>
    <t>390-28-3</t>
  </si>
  <si>
    <t>CC(C(C1=C(C=CC(=C1)OC)OC)O)N</t>
  </si>
  <si>
    <t>https://pubchem.ncbi.nlm.nih.gov/compound/6082#section=IUPAC-Name</t>
  </si>
  <si>
    <t>InChI=1S/C11H17NO3/c1-7(12)11(13)9-6-8(14-2)4-5-10(9)15-3/h4-7,11,13H,12H2,1-3H3</t>
  </si>
  <si>
    <t>https://pubchem.ncbi.nlm.nih.gov/compound/126941#section=Caco2-Permeability</t>
  </si>
  <si>
    <t>https://www.drugbank.ca/drugs/DB00723</t>
  </si>
  <si>
    <t>Ethoxzolamide</t>
  </si>
  <si>
    <t>https://www.drugbank.ca/drugs/DB00311</t>
  </si>
  <si>
    <t>6-ethoxy-1,3-benzothiazole-2-sulfonamide</t>
  </si>
  <si>
    <t>https://pubchem.ncbi.nlm.nih.gov/compound/3295#section=Names-and-Identifiers</t>
  </si>
  <si>
    <t>452-35-7</t>
  </si>
  <si>
    <t>https://pubchem.ncbi.nlm.nih.gov/compound/3295#section=Molecular-Formula</t>
  </si>
  <si>
    <t>C9H10N2O3S2</t>
  </si>
  <si>
    <t>CCOC1=CC2=C(C=C1)N=C(S2)S(=O)(=O)N</t>
  </si>
  <si>
    <t>https://pubchem.ncbi.nlm.nih.gov/compound/3295#section=InChI-Key</t>
  </si>
  <si>
    <t>InChI=1S/C9H10N2O3S2/c1-2-14-6-3-4-7-8(5-6)15-9(11-7)16(10,12)13/h3-5H,2H2,1H3,(H2,10,12,13)</t>
  </si>
  <si>
    <t>https://pubchem.ncbi.nlm.nih.gov/compound/3295#section=InChI</t>
  </si>
  <si>
    <t>https://pubchem.ncbi.nlm.nih.gov/compound/3295#section=Computed-Properties</t>
  </si>
  <si>
    <t>Meperidine</t>
  </si>
  <si>
    <t>https://pubchem.ncbi.nlm.nih.gov/compound/4058</t>
  </si>
  <si>
    <t>ethyl 1-methyl-4-phenylpiperidine-4-carboxylate</t>
  </si>
  <si>
    <t>57-42-1</t>
  </si>
  <si>
    <t>C15H21NO2</t>
  </si>
  <si>
    <t>CCOC(=O)C1(CCN(CC1)C)C2=CC=CC=C2</t>
  </si>
  <si>
    <t>InChI=1S/C15H21NO2/c1-3-18-14(17)15(9-11-16(2)12-10-15)13-7-5-4-6-8-13/h4-8H,3,9-12H2,1-2H3</t>
  </si>
  <si>
    <t>https://www.drugbank.ca/drugs/DB00454</t>
  </si>
  <si>
    <t>Phenyltoloxamine</t>
  </si>
  <si>
    <t>https://pubchem.ncbi.nlm.nih.gov/compound/7077</t>
  </si>
  <si>
    <t>2-(2-benzylphenoxy)-N,N-dimethylethanamine</t>
  </si>
  <si>
    <t>https://pubchem.ncbi.nlm.nih.gov/compound/7077#section=Names-and-Identifiers</t>
  </si>
  <si>
    <t>92-12-6</t>
  </si>
  <si>
    <t>C17H21NO</t>
  </si>
  <si>
    <t>CN(C)CCOC1=CC=CC=C1CC2=CC=CC=C2</t>
  </si>
  <si>
    <t>https://pubchem.ncbi.nlm.nih.gov/compound/7077#section=Canonical-SMILES</t>
  </si>
  <si>
    <t>InChI=1S/C17H21NO/c1-18(2)12-13-19-17-11-7-6-10-16(17)14-15-8-4-3-5-9-15/h3-11H,12-14H2,1-2H3</t>
  </si>
  <si>
    <t>https://pubchem.ncbi.nlm.nih.gov/compound/7077#section=InChI</t>
  </si>
  <si>
    <t>https://hmdb.ca/metabolites/HMDB0240250</t>
  </si>
  <si>
    <t>https://www.drugbank.ca/drugs/DB11160</t>
  </si>
  <si>
    <t>Phentermine</t>
  </si>
  <si>
    <t>https://pubchem.ncbi.nlm.nih.gov/compound/4771</t>
  </si>
  <si>
    <t>2-methyl-1-phenylpropan-2-amine</t>
  </si>
  <si>
    <t>https://pubchem.ncbi.nlm.nih.gov/compound/4771#section=Names-and-Identifiers</t>
  </si>
  <si>
    <t>0122-09-08</t>
  </si>
  <si>
    <t>https://pubchem.ncbi.nlm.nih.gov/compound/4771#section=Molecular-Formula</t>
  </si>
  <si>
    <t>CC(C)(CC1=CC=CC=C1)N</t>
  </si>
  <si>
    <t>https://pubchem.ncbi.nlm.nih.gov/compound/4771#section=InChI-Key</t>
  </si>
  <si>
    <t>InChI=1S/C10H15N/c1-10(2,11)8-9-6-4-3-5-7-9/h3-7H,8,11H2,1-2H3</t>
  </si>
  <si>
    <t>https://hmdb.ca/metabolites/HMDB0014337</t>
  </si>
  <si>
    <t>Phenethylamine</t>
  </si>
  <si>
    <t>https://pubchem.ncbi.nlm.nih.gov/compound/1001</t>
  </si>
  <si>
    <t>2-phenylethanamine</t>
  </si>
  <si>
    <t>64-04-0</t>
  </si>
  <si>
    <t>https://pubchem.ncbi.nlm.nih.gov/compound/1001#section=Molecular-Formula</t>
  </si>
  <si>
    <t>C8H11N</t>
  </si>
  <si>
    <t>C1=CC=C(C=C1)CCN</t>
  </si>
  <si>
    <t>https://pubchem.ncbi.nlm.nih.gov/compound/1001#section=InChI-Key</t>
  </si>
  <si>
    <t>InChI=1S/C8H11N/c9-7-6-8-4-2-1-3-5-8/h1-5H,6-7,9H2</t>
  </si>
  <si>
    <t>https://pubchem.ncbi.nlm.nih.gov/compound/1001#section=InChI</t>
  </si>
  <si>
    <t>https://www.drugbank.ca/drugs/DB04325</t>
  </si>
  <si>
    <t>https://pubchem.ncbi.nlm.nih.gov/compound/1001#section=Chemical-and-Physical-Properties</t>
  </si>
  <si>
    <t>Dihydrocodeine</t>
  </si>
  <si>
    <t>https://pubchem.ncbi.nlm.nih.gov/compound/5284543</t>
  </si>
  <si>
    <t>(4R,4aR,7S,7aR,12bS)-9-methoxy-3-methyl-2,4,4a,5,6,7,7a,13-octahydro-1H-4,12-methanobenzofuro[3,2-e]isoquinolin-7-ol</t>
  </si>
  <si>
    <t>https://pubchem.ncbi.nlm.nih.gov/compound/5284543#section=Names-and-Identifiers</t>
  </si>
  <si>
    <t>125-28-0</t>
  </si>
  <si>
    <t>https://pubchem.ncbi.nlm.nih.gov/compound/5284543#section=Molecular-Formula</t>
  </si>
  <si>
    <t>C18H23NO3</t>
  </si>
  <si>
    <t>CN1CCC23C4C1CC5=C2C(=C(C=C5)OC)OC3C(CC4)O</t>
  </si>
  <si>
    <t>https://pubchem.ncbi.nlm.nih.gov/compound/5284543#section=InChI</t>
  </si>
  <si>
    <t>InChI=1S/C18H23NO3/c1-19-8-7-18-11-4-5-13(20)17(18)22-16-14(21-2)6-3-10(15(16)18)9-12(11)19/h3,6,11-13,17,20H,4-5,7-9H2,1-2H3/t11-,12+,13-,17-,18-/m0/s1</t>
  </si>
  <si>
    <t>https://www.drugbank.ca/drugs/DB01551</t>
  </si>
  <si>
    <t>https://pubchem.ncbi.nlm.nih.gov/compound/5284543#section=Chemical-and-Physical-Properties</t>
  </si>
  <si>
    <t>Oxycodone</t>
  </si>
  <si>
    <t>https://pubchem.ncbi.nlm.nih.gov/compound/5284603</t>
  </si>
  <si>
    <t>(4R,4aS,7aR,12bS)-4a-hydroxy-9-methoxy-3-methyl-2,4,5,6,7a,13-hexahydro-1H-4,12-methanobenzofuro[3,2-e]isoquinolin-7-one</t>
  </si>
  <si>
    <t>https://pubchem.ncbi.nlm.nih.gov/compound/5284603#section=InChI</t>
  </si>
  <si>
    <t>76-42-6</t>
  </si>
  <si>
    <t>C18H21NO4</t>
  </si>
  <si>
    <t>CN1CCC23C4C(=O)CCC2(C1CC5=C3C(=C(C=C5)OC)O4)O</t>
  </si>
  <si>
    <t>InChI=1S/C18H21NO4/c1-19-8-7-17-14-10-3-4-12(22-2)15(14)23-16(17)11(20)5-6-18(17,21)13(19)9-10/h3-4,13,16,21H,5-9H2,1-2H3/t13-,16+,17+,18-/m1/s1</t>
  </si>
  <si>
    <t>https://www.drugbank.ca/drugs/DB00497</t>
  </si>
  <si>
    <t>Phentolamine</t>
  </si>
  <si>
    <t>https://pubchem.ncbi.nlm.nih.gov/compound/5775</t>
  </si>
  <si>
    <t>3-[N-(4,5-dihydro-1H-imidazol-2-ylmethyl)-4-methylanilino]phenol</t>
  </si>
  <si>
    <t>https://pubchem.ncbi.nlm.nih.gov/compound/5775#section=Names-and-Identifiers</t>
  </si>
  <si>
    <t>50-60-2</t>
  </si>
  <si>
    <t>C17H19N3O</t>
  </si>
  <si>
    <t>CC1=CC=C(C=C1)N(CC2=NCCN2)C3=CC(=CC=C3)O</t>
  </si>
  <si>
    <t>https://pubchem.ncbi.nlm.nih.gov/compound/5775#section=Canonical-SMILES</t>
  </si>
  <si>
    <t>InChI=1S/C17H19N3O/c1-13-5-7-14(8-6-13)20(12-17-18-9-10-19-17)15-3-2-4-16(21)11-15/h2-8,11,21H,9-10,12H2,1H3,(H,18,19)</t>
  </si>
  <si>
    <t>https://www.drugbank.ca/drugs/DB00692</t>
  </si>
  <si>
    <t>Pentazocine</t>
  </si>
  <si>
    <t>https://pubchem.ncbi.nlm.nih.gov/compound/441278</t>
  </si>
  <si>
    <t>(1R,9R,13R)-1,13-dimethyl-10-(3-methylbut-2-enyl)-10-azatricyclo[7.3.1.02,7]trideca-2(7),3,5-trien-4-ol</t>
  </si>
  <si>
    <t>https://pubchem.ncbi.nlm.nih.gov/compound/441278#section=InChI-Key</t>
  </si>
  <si>
    <t>359-83-1</t>
  </si>
  <si>
    <t>C19H27NO</t>
  </si>
  <si>
    <t>CC1C2CC3=C(C1(CCN2CC=C(C)C)C)C=C(C=C3)O</t>
  </si>
  <si>
    <t>InChI=1S/C19H27NO/c1-13(2)7-9-20-10-8-19(4)14(3)18(20)11-15-5-6-16(21)12-17(15)19/h5-7,12,14,18,21H,8-11H2,1-4H3/t14-,18+,19+/m0/s1</t>
  </si>
  <si>
    <t>https://www.drugbank.ca/drugs/DB00652</t>
  </si>
  <si>
    <t>Amphetamine</t>
  </si>
  <si>
    <t>https://pubchem.ncbi.nlm.nih.gov/compound/3007</t>
  </si>
  <si>
    <t>1-phenylpropan-2-amine</t>
  </si>
  <si>
    <t>300-62-9</t>
  </si>
  <si>
    <t>http://www.hmdb.ca/metabolites/HMDB0014328</t>
  </si>
  <si>
    <t xml:space="preserve">	C9H13N</t>
  </si>
  <si>
    <t>CC(N)CC1=CC=CC=C1</t>
  </si>
  <si>
    <t xml:space="preserve">InChI=1S/C9H13N/c1-8(10)7-9-5-3-2-4-6-9/h2-6,8H,7,10H2,1H3
</t>
  </si>
  <si>
    <t>Levorphanol</t>
  </si>
  <si>
    <t>https://hmdb.ca/metabolites/HMDB0014992</t>
  </si>
  <si>
    <t>(1R,9R,10R)-17-methyl-17-azatetracyclo[7.5.3.01,10.02,7]heptadeca-2(7),3,5-trien-4-ol</t>
  </si>
  <si>
    <t>https://pubchem.ncbi.nlm.nih.gov/compound/5359272#section=Names-and-Identifiers</t>
  </si>
  <si>
    <t>77-07-6</t>
  </si>
  <si>
    <t>C17H23NO</t>
  </si>
  <si>
    <t>CN1CCC23CCCCC2C1CC4=C3C=C(C=C4)O</t>
  </si>
  <si>
    <t>https://pubchem.ncbi.nlm.nih.gov/compound/5359272#section=InChI</t>
  </si>
  <si>
    <t>InChI=1S/C17H23NO/c1-18-9-8-17-7-3-2-4-14(17)16(18)10-12-5-6-13(19)11-15(12)17/h5-6,11,14,16,19H,2-4,7-10H2,1H3/t14-,16+,17+/m0/s1</t>
  </si>
  <si>
    <t xml:space="preserve">Acetazolamide </t>
  </si>
  <si>
    <t>https://www.drugbank.ca/drugs/DB00819</t>
  </si>
  <si>
    <t>N-(5-sulfamoyl-1,3,4-thiadiazol-2-yl)acetamide</t>
  </si>
  <si>
    <t>https://pubchem.ncbi.nlm.nih.gov/compound/1986#section=Names-and-Identifiers</t>
  </si>
  <si>
    <t>59-66-5</t>
  </si>
  <si>
    <t>https://pubchem.ncbi.nlm.nih.gov/compound/1986#section=Molecular-Formula</t>
  </si>
  <si>
    <t>C4H6N4O3S2</t>
  </si>
  <si>
    <t>CC(=O)NC1=NN=C(S1)S(=O)(=O)N</t>
  </si>
  <si>
    <t>https://pubchem.ncbi.nlm.nih.gov/compound/1986#section=InChI-Key</t>
  </si>
  <si>
    <t>InChI=1S/C4H6N4O3S2/c1-2(9)6-3-7-8-4(12-3)13(5,10)11/h1H3,(H2,5,10,11)(H,6,7,9)</t>
  </si>
  <si>
    <t>Acetaminophen</t>
  </si>
  <si>
    <t>https://pubchem.ncbi.nlm.nih.gov/compound/1983</t>
  </si>
  <si>
    <t>N-(4-hydroxyphenyl)acetamide</t>
  </si>
  <si>
    <t>https://pubchem.ncbi.nlm.nih.gov/compound/1983#section=Names-and-Identifiers</t>
  </si>
  <si>
    <t>103-90-2</t>
  </si>
  <si>
    <t>https://pubchem.ncbi.nlm.nih.gov/compound/1983#section=Other-Identifiers</t>
  </si>
  <si>
    <t>C8H9NO2</t>
  </si>
  <si>
    <t>CC(=O)NC1=CC=C(C=C1)O</t>
  </si>
  <si>
    <t>https://pubchem.ncbi.nlm.nih.gov/compound/1983#section=InChI-Key</t>
  </si>
  <si>
    <t>InChI=1S/C8H9NO2/c1-6(10)9-7-2-4-8(11)5-3-7/h2-5,11H,1H3,(H,9,10)</t>
  </si>
  <si>
    <t>https://pubchem.ncbi.nlm.nih.gov/compound/1983#section=IUPAC-Name</t>
  </si>
  <si>
    <t>Diphenhydramine</t>
  </si>
  <si>
    <t>https://pubchem.ncbi.nlm.nih.gov/compound/3100</t>
  </si>
  <si>
    <t xml:space="preserve">2-benzhydryloxy-N,N-dimethylethanamine
</t>
  </si>
  <si>
    <t>https://pubchem.ncbi.nlm.nih.gov/compound/3100#section=Names-and-Identifiers</t>
  </si>
  <si>
    <t>58-73-1</t>
  </si>
  <si>
    <t>https://pubchem.ncbi.nlm.nih.gov/compound/3100#section=Molecular-Formula</t>
  </si>
  <si>
    <t>CN(C)CCOC(C1=CC=CC=C1)C2=CC=CC=C2</t>
  </si>
  <si>
    <t>https://pubchem.ncbi.nlm.nih.gov/compound/3100#section=InChI-Key</t>
  </si>
  <si>
    <t>InChI=1S/C17H21NO/c1-18(2)13-14-19-17(15-9-5-3-6-10-15)16-11-7-4-8-12-16/h3-12,17H,13-14H2,1-2H3</t>
  </si>
  <si>
    <t>https://pubchem.ncbi.nlm.nih.gov/compound/3100#section=IUPAC-Name</t>
  </si>
  <si>
    <t>https://www.drugbank.ca/drugs/DB01075</t>
  </si>
  <si>
    <t>http://www.hmdb.ca/metabolites/HMDB0001927</t>
  </si>
  <si>
    <t>https://pubchem.ncbi.nlm.nih.gov/compound/3100#section=Chemical-and-Physical-Properties</t>
  </si>
  <si>
    <t>Brucine</t>
  </si>
  <si>
    <t>https://pubchem.ncbi.nlm.nih.gov/compound/442021#section=Isomeric-SMILES</t>
  </si>
  <si>
    <t>(4aR,5aS,8aR,13aS,15aS,15bR)-10,11-dimethoxy-4a,5,5a,7,8,13a,15,15a,15b,16-decahydro-2H-4,6-methanoindolo[3,2,1-ij]oxepino[2,3,4-de]pyrrolo[2,3-h]quinolin-14-one</t>
  </si>
  <si>
    <t>357-57-3</t>
  </si>
  <si>
    <t>C23H26N2O4</t>
  </si>
  <si>
    <t>COC1=C(C=C2C(=C1)C34CCN5C3CC6C7C4N2C(=O)CC7OCC=C6C5)OC</t>
  </si>
  <si>
    <t>https://pubchem.ncbi.nlm.nih.gov/compound/442021#section=IUPAC-Name</t>
  </si>
  <si>
    <t>InChI=1S/C23H26N2O4/c1-27-16-8-14-15(9-17(16)28-2)25-20(26)10-18-21-13-7-19-23(14,22(21)25)4-5-24(19)11-12(13)3-6-29-18/h3,8-9,13,18-19,21-22H,4-7,10-11H2,1-2H3/t13-,18-,19-,21-,22-,23+/m0/s1</t>
  </si>
  <si>
    <t>https://pubchem.ncbi.nlm.nih.gov/compound/442021#section=Chemical-and-Physical-Properties</t>
  </si>
  <si>
    <t>Betahistine</t>
  </si>
  <si>
    <t>http://www.hmdb.ca/metabolites/HMDB0015644</t>
  </si>
  <si>
    <t>N-methyl-2-pyridin-2-ylethanamine</t>
  </si>
  <si>
    <t>5638-76-6</t>
  </si>
  <si>
    <t>C8H12N2</t>
  </si>
  <si>
    <t>CNCCC1=CC=CC=N1</t>
  </si>
  <si>
    <t xml:space="preserve">InChI=1S/C8H12N2/c1-9-7-5-8-4-2-3-6-10-8/h2-4,6,9H,5,7H2,1H3
</t>
  </si>
  <si>
    <t>https://www.drugbank.ca/drugs/DB06698</t>
  </si>
  <si>
    <t>Mefenamic acid</t>
  </si>
  <si>
    <t>https://pubchem.ncbi.nlm.nih.gov/compound/4044</t>
  </si>
  <si>
    <t>2-(2,3-dimethylanilino)benzoic acid</t>
  </si>
  <si>
    <t>https://pubchem.ncbi.nlm.nih.gov/compound/4044#section=Names-and-Identifiers</t>
  </si>
  <si>
    <t>61-68-7</t>
  </si>
  <si>
    <t>C15H15NO2</t>
  </si>
  <si>
    <t>CC1=C(C(=CC=C1)NC2=CC=CC=C2C(=O)O)C</t>
  </si>
  <si>
    <t>https://pubchem.ncbi.nlm.nih.gov/compound/4044#section=InChI</t>
  </si>
  <si>
    <t>InChI=1S/C15H15NO2/c1-10-6-5-9-13(11(10)2)16-14-8-4-3-7-12(14)15(17)18/h3-9,16H,1-2H3,(H,17,18)</t>
  </si>
  <si>
    <t>https://www.drugbank.ca/drugs/DB00784</t>
  </si>
  <si>
    <t>Nitrofurantoin</t>
  </si>
  <si>
    <t>https://pubchem.ncbi.nlm.nih.gov/compound/6604200</t>
  </si>
  <si>
    <t>1-[(E)-(5-nitrofuran-2-yl)methylideneamino]imidazolidine-2,4-dione</t>
  </si>
  <si>
    <t>https://pubchem.ncbi.nlm.nih.gov/compound/6604200#section=Names-and-Identifiers</t>
  </si>
  <si>
    <t>67-20-9</t>
  </si>
  <si>
    <t>https://pubchem.ncbi.nlm.nih.gov/compound/6604200#section=Canonical-SMILES</t>
  </si>
  <si>
    <t>C8H6N4O5</t>
  </si>
  <si>
    <t>C1C(=O)NC(=O)N1N=CC2=CC=C(O2)[N+](=O)[O-]</t>
  </si>
  <si>
    <t>InChI=1S/C8H6N4O5/c13-6-4-11(8(14)10-6)9-3-5-1-2-7(17-5)12(15)16/h1-3H,4H2,(H,10,13,14)/b9-3+</t>
  </si>
  <si>
    <t>https://www.drugbank.ca/drugs/DB00698</t>
  </si>
  <si>
    <t>Atropine</t>
  </si>
  <si>
    <t>https://pubchem.ncbi.nlm.nih.gov/compound/174174#section=IUPAC-Name</t>
  </si>
  <si>
    <t xml:space="preserve">[(1S,5R)-8-methyl-8-azabicyclo[3.2.1]octan-3-yl] 3-hydroxy-2-phenylpropanoate
</t>
  </si>
  <si>
    <t>51-55-8</t>
  </si>
  <si>
    <t>C17H23NO3</t>
  </si>
  <si>
    <t>CN1C2CCC1CC(C2)OC(=O)C(CO)C3=CC=CC=C3</t>
  </si>
  <si>
    <t>InChI=1S/C17H23NO3/c1-18-13-7-8-14(18)10-15(9-13)21-17(20)16(11-19)12-5-3-2-4-6-12/h2-6,13-16,19H,7-11H2,1H3/t13-,14+,15?,16?</t>
  </si>
  <si>
    <t>https://www.drugbank.ca/drugs/DB00572</t>
  </si>
  <si>
    <t>http://www.hmdb.ca/metabolites/HMDB0014712</t>
  </si>
  <si>
    <t>Cyclizine</t>
  </si>
  <si>
    <t>https://pubchem.ncbi.nlm.nih.gov/compound/6726</t>
  </si>
  <si>
    <t>1-benzhydryl-4-methylpiperazine</t>
  </si>
  <si>
    <t>https://pubchem.ncbi.nlm.nih.gov/compound/6726#section=Molecular-Formula</t>
  </si>
  <si>
    <t>82-92-8</t>
  </si>
  <si>
    <t>C18H22N2</t>
  </si>
  <si>
    <t>CN1CCN(CC1)C(C2=CC=CC=C2)C3=CC=CC=C3</t>
  </si>
  <si>
    <t>https://pubchem.ncbi.nlm.nih.gov/compound/6726#section=InChI-Key</t>
  </si>
  <si>
    <t>InChI=1S/C18H22N2/c1-19-12-14-20(15-13-19)18(16-8-4-2-5-9-16)17-10-6-3-7-11-17/h2-11,18H,12-15H2,1H3</t>
  </si>
  <si>
    <t>https://pubchem.ncbi.nlm.nih.gov/compound/6726#section=InChI</t>
  </si>
  <si>
    <t>https://www.drugbank.ca/drugs/DB01176</t>
  </si>
  <si>
    <t>http://www.hmdb.ca/metabolites/HMDB0015307</t>
  </si>
  <si>
    <t>Ethoheptazine</t>
  </si>
  <si>
    <t>https://pubchem.ncbi.nlm.nih.gov/compound/6469</t>
  </si>
  <si>
    <t>ethyl 1-methyl-4-phenylazepane-4-carboxylate</t>
  </si>
  <si>
    <t>https://pubchem.ncbi.nlm.nih.gov/compound/6469#section=Names-and-Identifiers</t>
  </si>
  <si>
    <t>77-15-6</t>
  </si>
  <si>
    <t>https://pubchem.ncbi.nlm.nih.gov/compound/6469#section=Molecular-Formula</t>
  </si>
  <si>
    <t>CCOC(=O)C1(CCCN(CC1)C)C2=CC=CC=C2</t>
  </si>
  <si>
    <t>https://pubchem.ncbi.nlm.nih.gov/compound/6469#section=InChI-Key</t>
  </si>
  <si>
    <t>InChI=1S/C16H23NO2/c1-3-19-15(18)16(14-8-5-4-6-9-14)10-7-12-17(2)13-11-16/h4-6,8-9H,3,7,10-13H2,1-2H3</t>
  </si>
  <si>
    <t>https://www.drugbank.ca/drugs/DB08988</t>
  </si>
  <si>
    <t>https://pubchem.ncbi.nlm.nih.gov/compound/6469#section=Chemical-and-Physical-Properties</t>
  </si>
  <si>
    <t>Theobromine</t>
  </si>
  <si>
    <t>https://pubchem.ncbi.nlm.nih.gov/compound/5429</t>
  </si>
  <si>
    <t>3,7-dimethylpurine-2,6-dione</t>
  </si>
  <si>
    <t>https://pubchem.ncbi.nlm.nih.gov/compound/5429#section=Names-and-Identifiers</t>
  </si>
  <si>
    <t>83-67-0</t>
  </si>
  <si>
    <t>CN1C=NC2=C1C(=O)NC(=O)N2C</t>
  </si>
  <si>
    <t>https://pubchem.ncbi.nlm.nih.gov/compound/5429#section=InChI</t>
  </si>
  <si>
    <t>InChI=1S/C7H8N4O2/c1-10-3-8-5-4(10)6(12)9-7(13)11(5)2/h3H,1-2H3,(H,9,12,13)</t>
  </si>
  <si>
    <t>https://pubchem.ncbi.nlm.nih.gov/compound/5429#section=Decomposition</t>
  </si>
  <si>
    <t>https://hmdb.ca/metabolites/HMDB0002825</t>
  </si>
  <si>
    <t>Anileridine</t>
  </si>
  <si>
    <t>https://www.drugbank.ca/drugs/DB00913</t>
  </si>
  <si>
    <t>ethyl 1-[2-(4-aminophenyl)ethyl]-4-phenylpiperidine-4-carboxylate</t>
  </si>
  <si>
    <t>144-14-9</t>
  </si>
  <si>
    <t>C22H28N2O2</t>
  </si>
  <si>
    <t>CCOC(=O)C1(CCN(CCC2=CC=C(N)C=C2)CC1)C1=CC=CC=C1</t>
  </si>
  <si>
    <t xml:space="preserve">InChI=1S/C22H28N2O2/c1-2-26-21(25)22(19-6-4-3-5-7-19)13-16-24(17-14-22)15-12-18-8-10-20(23)11-9-18/h3-11H,2,12-17,23H2,1H3
</t>
  </si>
  <si>
    <t>http://www.hmdb.ca/metabolites/HMDB0015049</t>
  </si>
  <si>
    <t>Dihydroergocryptine</t>
  </si>
  <si>
    <t>https://pubchem.ncbi.nlm.nih.gov/compound/114948</t>
  </si>
  <si>
    <t>(6aR,9R,10aR)-N-[(1S,2S,4R,7S)-2-hydroxy-7-(2-methylpropyl)-5,8-dioxo-4-propan-2-yl-3-oxa-6,9-diazatricyclo[7.3.0.02,6]dodecan-4-yl]-7-methyl-6,6a,8,9,10,10a-hexahydro-4H-indolo[4,3-fg]quinoline-9-carboxamide</t>
  </si>
  <si>
    <t>https://pubchem.ncbi.nlm.nih.gov/compound/114948#section=Names-and-Identifiers</t>
  </si>
  <si>
    <t>25447-66-9</t>
  </si>
  <si>
    <t>https://pubchem.ncbi.nlm.nih.gov/compound/114948#section=Molecular-Formula</t>
  </si>
  <si>
    <t>C32H43N5O5</t>
  </si>
  <si>
    <t>CC(C)CC1C(=O)N2CCCC2C3(N1C(=O)C(O3)(C(C)C)NC(=O)C4CC5C(CC6=CNC7=CC=CC5=C67)N(C4)C)O</t>
  </si>
  <si>
    <t>https://pubchem.ncbi.nlm.nih.gov/compound/114948#section=InChI</t>
  </si>
  <si>
    <t xml:space="preserve">InChI=1S/C32H43N5O5/c1-17(2)12-25-29(39)36-11-7-10-26(36)32(41)37(25)30(40)31(42-32,18(3)4)34-28(38)20-13-22-21-8-6-9-23-27(21)19(15-33-23)14-24(22)35(5)16-20/h6,8-9,15,17-18,20,22,24-26,33,41H,7,10-14,16H2,1-5H3,(H,34,38)/t20-,22-,24-,25+,26+,31-,32+/m1/s1
</t>
  </si>
  <si>
    <t>https://pubchem.ncbi.nlm.nih.gov/compound/114948#section=Computed-Descriptors</t>
  </si>
  <si>
    <t>https://www.drugbank.ca/drugs/DB11274</t>
  </si>
  <si>
    <t>https://pubchem.ncbi.nlm.nih.gov/compound/114948#section=Chemical-and-Physical-Properties</t>
  </si>
  <si>
    <t xml:space="preserve">Acetylmethadol </t>
  </si>
  <si>
    <t>https://www.drugbank.ca/drugs/DB01433</t>
  </si>
  <si>
    <t>Acetato de 6- (dimetilamino) -4,4-difenilheptan-3-ilo</t>
  </si>
  <si>
    <t>509-74-0</t>
  </si>
  <si>
    <t>C 23 H 31 NO 2</t>
  </si>
  <si>
    <t>CCC (OC (C) = O) C (CC (C) N (C) C) (C1 = CC = CC = C1) C1 = CC = CC = C1</t>
  </si>
  <si>
    <t>InChI = 1S / C23H31NO2 / c1-6-22 (26-19 (3) 25) 23 (17-18 (2) 24 (4) 5,20-13-9-7-10-14-20) 21- 15-11-8-12-16-21 / h7-16,18,22H, 6,17H2,1-5H3</t>
  </si>
  <si>
    <t>Trimethobenzamide</t>
  </si>
  <si>
    <t>https://pubchem.ncbi.nlm.nih.gov/compound/5577</t>
  </si>
  <si>
    <t>N-[[4-[2-(dimethylamino)ethoxy]phenyl]methyl]-3,4,5-trimethoxybenzamide</t>
  </si>
  <si>
    <t>https://pubchem.ncbi.nlm.nih.gov/compound/5577#section=Names-and-Identifiers</t>
  </si>
  <si>
    <t>138-56-7</t>
  </si>
  <si>
    <t>C21H28N2O5</t>
  </si>
  <si>
    <t>CN(C)CCOC1=CC=C(C=C1)CNC(=O)C2=CC(=C(C(=C2)OC)OC)OC</t>
  </si>
  <si>
    <t>InChI=1S/C21H28N2O5/c1-23(2)10-11-28-17-8-6-15(7-9-17)14-22-21(24)16-12-18(25-3)20(27-5)19(13-16)26-4/h6-9,12-13H,10-11,14H2,1-5H3,(H,22,24)</t>
  </si>
  <si>
    <t>https://www.drugbank.ca/drugs/DB00662</t>
  </si>
  <si>
    <t>Diphenoxylate</t>
  </si>
  <si>
    <t>https://pubchem.ncbi.nlm.nih.gov/compound/13505#section=Names-and-Identifiers</t>
  </si>
  <si>
    <t>ethyl1-(3-cyano-3,3-diphenylpropyl)-4-phenylpiperidine-4-carboxylate</t>
  </si>
  <si>
    <t>915-30-0</t>
  </si>
  <si>
    <t>https://pubchem.ncbi.nlm.nih.gov/compound/13505#section=Canonical-SMILES</t>
  </si>
  <si>
    <t>C30H32N2O2</t>
  </si>
  <si>
    <t>CCOC(=O)C1(CCN(CC1)CCC(C#N)(C2=CC=CC=C2)C3=CC=CC=C3)C4=CC=CC=C4</t>
  </si>
  <si>
    <t>https://pubchem.ncbi.nlm.nih.gov/compound/13505#section=InChI-Key</t>
  </si>
  <si>
    <t>InChI=1S/C30H32N2O2/c1-2-34-28(33)29(25-12-6-3-7-13-25)18-21-32(22-19-29)23-20-30(24-31,26-14-8-4-9-15-26)27-16-10-5-11-17-27/h3-17H,2,18-23H2,1H3</t>
  </si>
  <si>
    <t>https://pubchem.ncbi.nlm.nih.gov/compound/13505#section=IUPAC-Name</t>
  </si>
  <si>
    <t>http://www.hmdb.ca/metabolites/HMDB0015213</t>
  </si>
  <si>
    <t>https://www.drugbank.ca/drugs/DB01081</t>
  </si>
  <si>
    <t>Guanoxan</t>
  </si>
  <si>
    <t>https://pubchem.ncbi.nlm.nih.gov/compound/16564</t>
  </si>
  <si>
    <t>2-(2,3-dihydro-1,4-benzodioxin-3-ylmethyl)guanidine</t>
  </si>
  <si>
    <t>https://pubchem.ncbi.nlm.nih.gov/compound/16564#section=Names-and-Identifiers</t>
  </si>
  <si>
    <t>2165-19-7</t>
  </si>
  <si>
    <t>C10H13N3O2</t>
  </si>
  <si>
    <t>C1C(OC2=CC=CC=C2O1)CN=C(N)N</t>
  </si>
  <si>
    <t>https://pubchem.ncbi.nlm.nih.gov/compound/16564#section=Canonical-SMILES</t>
  </si>
  <si>
    <t>InChI=1S/C10H13N3O2/c11-10(12)13-5-7-6-14-8-3-1-2-4-9(8)15-7/h1-4,7H,5-6H2,(H4,11,12,13)</t>
  </si>
  <si>
    <t>https://www.drugbank.ca/drugs/DB13211</t>
  </si>
  <si>
    <t>Emetine</t>
  </si>
  <si>
    <t>https://pubchem.ncbi.nlm.nih.gov/compound/10219</t>
  </si>
  <si>
    <t>(2S,3R,11bS)-2-[[(1R)-6,7-dimethoxy-1,2,3,4-tetrahydroisoquinolin-1-yl]methyl]-3-ethyl-9,10-dimethoxy-2,3,4,6,7,11b-hexahydro-1H-benzo[a]quinolizine</t>
  </si>
  <si>
    <t>https://pubchem.ncbi.nlm.nih.gov/compound/10219#section=Names-and-Identifiers</t>
  </si>
  <si>
    <t>483-18-1</t>
  </si>
  <si>
    <t>https://pubchem.ncbi.nlm.nih.gov/compound/10219#section=Molecular-Formula</t>
  </si>
  <si>
    <t>C29H40N2O4</t>
  </si>
  <si>
    <t>CCC1CN2CCC3=CC(=C(C=C3C2CC1CC4C5=CC(=C(C=C5CCN4)OC)OC)OC)OC</t>
  </si>
  <si>
    <t>https://pubchem.ncbi.nlm.nih.gov/compound/10219#section=InChI</t>
  </si>
  <si>
    <t>InChI=1S/C29H40N2O4/c1-6-18-17-31-10-8-20-14-27(33-3)29(35-5)16-23(20)25(31)12-21(18)11-24-22-15-28(34-4)26(32-2)13-19(22)7-9-30-24/h13-16,18,21,24-25,30H,6-12,17H2,1-5H3/t18-,21-,24+,25-/m0/s1
Computed by InChI 1.0.5 (PubChem release 2019.06.18)</t>
  </si>
  <si>
    <t>https://pubchem.ncbi.nlm.nih.gov/compound/10219#section=IUPAC-Name</t>
  </si>
  <si>
    <t>https://www.drugbank.ca/drugs/DB13393</t>
  </si>
  <si>
    <t>https://pubchem.ncbi.nlm.nih.gov/compound/10219#section=Chemical-and-Physical-Properties</t>
  </si>
  <si>
    <t>Apomorphine</t>
  </si>
  <si>
    <t>https://www.drugbank.ca/drugs/DB00714</t>
  </si>
  <si>
    <t>(9R)-10-methyl-10-azatetracyclo[7.7.1.0²,⁷.0¹³,¹⁷]heptadeca-1(16),2(7),3,5,13(17),14-hexaene-3,4-diol</t>
  </si>
  <si>
    <t>58-00-4</t>
  </si>
  <si>
    <t>C17H17NO2</t>
  </si>
  <si>
    <t>CN1CCC2=C3C1CC4=C(C3=CC=C2)C(=C(C=C4)O)O</t>
  </si>
  <si>
    <t>https://pubchem.ncbi.nlm.nih.gov/compound/6005#section=IUPAC-Name</t>
  </si>
  <si>
    <t>InChI=1S/C17H17NO2/c1-18-8-7-10-3-2-4-12-15(10)13(18)9-11-5-6-14(19)17(20)16(11)12/h2-6,13,19-20H,7-9H2,1H3/t13-/m1/s1</t>
  </si>
  <si>
    <t>Spectinomycin</t>
  </si>
  <si>
    <t>https://pubchem.ncbi.nlm.nih.gov/compound/15541</t>
  </si>
  <si>
    <t>(1 R , 3 S , 5 R , 8 R , 10 R , 11 S , 12 S , 13 R , 14 S ) -8,12,14-trihidroxi-5-metil-11,13-bis (metilamino) - 2,4,9-trioxatriciclo [8.4.0.0 3,8 ] tetradecan-7-ona</t>
  </si>
  <si>
    <t>https://pubchem.ncbi.nlm.nih.gov/compound/15541#section=Names-and-Identifiers</t>
  </si>
  <si>
    <t>1695-77-8</t>
  </si>
  <si>
    <t>https://pubchem.ncbi.nlm.nih.gov/compound/15541#section=Isomeric-SMILES</t>
  </si>
  <si>
    <t>C 14 H 24 N 2 O 7</t>
  </si>
  <si>
    <t>CN1C2CC(CC1C3C2O3)OC(=O)C(CO)C4=CC=CC=C4</t>
  </si>
  <si>
    <t>https://pubchem.ncbi.nlm.nih.gov/compound/15541#section=InChI-Key</t>
  </si>
  <si>
    <t>InChI = 1S / C14H24N2O7 / c1-5-4-6 (17) 14 (20) 13 (21-5) 22-12-10 (19) 7 (15-2) 9 (18) 8 (16-3) 11 (12) 23-14 / h5,7-13,15-16,18-20H, 4H2,1-3H3 / t5-, 7-, 8 +, 9 +, 10 +, 11-, 12-, 13 +, 14 + / m1 / s1</t>
  </si>
  <si>
    <t>https://pubchem.ncbi.nlm.nih.gov/compound/15541#section=InChI</t>
  </si>
  <si>
    <t>https://pubchem.ncbi.nlm.nih.gov/compound/15541#section=Octanol-Water-Partition-Coefficient</t>
  </si>
  <si>
    <t>https://www.drugbank.ca/drugs/DB00919</t>
  </si>
  <si>
    <t>https://pubchem.ncbi.nlm.nih.gov/compound/15541#section=Computed-Properties</t>
  </si>
  <si>
    <t>Thiopental</t>
  </si>
  <si>
    <t>https://pubchem.ncbi.nlm.nih.gov/compound/3000715</t>
  </si>
  <si>
    <t>5-ethyl-5-pentan-2-yl-2-sulfanylidene-1,3-diazinane-4,6-dione</t>
  </si>
  <si>
    <t>https://pubchem.ncbi.nlm.nih.gov/compound/3000715#section=IUPAC-Name</t>
  </si>
  <si>
    <t>76-75-5</t>
  </si>
  <si>
    <t>C11H18N2O2S</t>
  </si>
  <si>
    <t>CCCC(C)C1(C(=O)NC(=S)NC1=O)CC</t>
  </si>
  <si>
    <t>InChI=1S/C11H18N2O2S/c1-4-6-7(3)11(5-2)8(14)12-10(16)13-9(11)15/h7H,4-6H2,1-3H3,(H2,12,13,14,15,16)</t>
  </si>
  <si>
    <t>https://www.drugbank.ca/drugs/DB00599</t>
  </si>
  <si>
    <t>Colchicine</t>
  </si>
  <si>
    <t>https://pubchem.ncbi.nlm.nih.gov/compound/6167</t>
  </si>
  <si>
    <t xml:space="preserve">N-[(7S)-1,2,3,10-tetramethoxy-9-oxo-6,7-dihydro-5H-benzo[a]heptalen-7-yl]acetamide
</t>
  </si>
  <si>
    <t>https://pubchem.ncbi.nlm.nih.gov/compound/6167#section=Names-and-Identifiers</t>
  </si>
  <si>
    <t>64-86-8</t>
  </si>
  <si>
    <t>http://www.hmdb.ca/metabolites/HMDB0015466</t>
  </si>
  <si>
    <t>C22H25NO6</t>
  </si>
  <si>
    <t>CC(=O)NC1CCC2=CC(=C(C(=C2C3=CC=C(C(=O)C=C13)OC)OC)OC)OC</t>
  </si>
  <si>
    <t>https://pubchem.ncbi.nlm.nih.gov/compound/6167#section=InChI</t>
  </si>
  <si>
    <t xml:space="preserve">InChI=1S/C22H25NO6/c1-12(24)23-16-8-6-13-10-19(27-3)21(28-4)22(29-5)20(13)14-7-9-18(26-2)17(25)11-15(14)16/h7,9-11,16H,6,8H2,1-5H3,(H,23,24)/t16-/m0/s1
</t>
  </si>
  <si>
    <t>https://www.ebi.ac.uk/chembl/compound_report_card/CHEMBL107/</t>
  </si>
  <si>
    <t>https://www.drugbank.ca/drugs/DB01394</t>
  </si>
  <si>
    <t>Scopolamine</t>
  </si>
  <si>
    <t>https://hmdb.ca/metabolites/HMDB0003573</t>
  </si>
  <si>
    <t>(9-methyl-3-oxa-9-azatricyclo[3.3.1.02,4]nonan-7-yl) 3-hydroxy-2-phenylpropanoate</t>
  </si>
  <si>
    <t>https://pubchem.ncbi.nlm.nih.gov/compound/5184#section=Names-and-Identifiers</t>
  </si>
  <si>
    <t>51-34-3</t>
  </si>
  <si>
    <t>https://pubchem.ncbi.nlm.nih.gov/compound/5184#section=Canonical-SMILES</t>
  </si>
  <si>
    <t>C17H21NO4</t>
  </si>
  <si>
    <t>https://pubchem.ncbi.nlm.nih.gov/compound/5184#section=InChI-Key</t>
  </si>
  <si>
    <t>InChI=1S/C17H21NO4/c1-18-13-7-11(8-14(18)16-15(13)22-16)21-17(20)12(9-19)10-5-3-2-4-6-10/h2-6,11-16,19H,7-9H2,1H3</t>
  </si>
  <si>
    <t>https://pubchem.ncbi.nlm.nih.gov/compound/5184#section=InChI</t>
  </si>
  <si>
    <t>https://www.drugbank.ca/drugs/DB00747</t>
  </si>
  <si>
    <t>https://pubchem.ncbi.nlm.nih.gov/compound/5184#section=Chemical-and-Physical-Properties</t>
  </si>
  <si>
    <t>Fenformina</t>
  </si>
  <si>
    <t>https://pubchem.ncbi.nlm.nih.gov/compound/8249</t>
  </si>
  <si>
    <t>1-(diaminomethylidene)-2-(2-phenylethyl)guanidine</t>
  </si>
  <si>
    <t>https://pubchem.ncbi.nlm.nih.gov/compound/8249#section=Names-and-Identifiers</t>
  </si>
  <si>
    <t>114-86-3</t>
  </si>
  <si>
    <t>https://pubchem.ncbi.nlm.nih.gov/compound/8249#section=Molecular-Formula</t>
  </si>
  <si>
    <t>C10H15N5</t>
  </si>
  <si>
    <t>C1=CC=C(C=C1)CCN=C(N)N=C(N)N</t>
  </si>
  <si>
    <t>https://pubchem.ncbi.nlm.nih.gov/compound/8249#section=InChI-Key</t>
  </si>
  <si>
    <t>InChI=1S/C10H15N5/c11-9(12)15-10(13)14-7-6-8-4-2-1-3-5-8/h1-5H,6-7H2,(H6,11,12,13,14,15)</t>
  </si>
  <si>
    <t>https://pubchem.ncbi.nlm.nih.gov/compound/8249#section=IUPAC-Name</t>
  </si>
  <si>
    <t>https://www.drugbank.ca/drugs/DB00914</t>
  </si>
  <si>
    <t>Histamine</t>
  </si>
  <si>
    <t>https://www.drugbank.ca/drugs/DB05381</t>
  </si>
  <si>
    <t>2-(1H-imidazol-4-yl)ethan-1-amine</t>
  </si>
  <si>
    <t>51-45-6</t>
  </si>
  <si>
    <t>C5H9N3</t>
  </si>
  <si>
    <t>NCCC1=CNC=N1</t>
  </si>
  <si>
    <t>InChI=1S/C5H9N3/c6-2-1-5-3-7-4-8-5/h3-4H,1-2,6H2,(H,7,8)</t>
  </si>
  <si>
    <t>Phenolphthalein</t>
  </si>
  <si>
    <t>https://pubchem.ncbi.nlm.nih.gov/compound/4764</t>
  </si>
  <si>
    <t>3,3-bis(4-hydroxyphenyl)-2-benzofuran-1-one</t>
  </si>
  <si>
    <t>https://pubchem.ncbi.nlm.nih.gov/compound/4764#section=Names-and-Identifiers</t>
  </si>
  <si>
    <t>77-09-8</t>
  </si>
  <si>
    <t>https://pubchem.ncbi.nlm.nih.gov/compound/4764#section=Molecular-Formula</t>
  </si>
  <si>
    <t>C20H14O4</t>
  </si>
  <si>
    <t>C1=CC=C2C(=C1)C(=O)OC2(C3=CC=C(C=C3)O)C4=CC=C(C=C4)O</t>
  </si>
  <si>
    <t>https://pubchem.ncbi.nlm.nih.gov/compound/4764#section=InChI-Key</t>
  </si>
  <si>
    <t>InChI=1S/C20H14O4/c21-15-9-5-13(6-10-15)20(14-7-11-16(22)12-8-14)18-4-2-1-3-17(18)19(23)24-20/h1-12,21-22H</t>
  </si>
  <si>
    <t>https://www.drugbank.ca/drugs/DB04824</t>
  </si>
  <si>
    <t>Dextromoramide</t>
  </si>
  <si>
    <t>https://www.drugbank.ca/drugs/DB01529</t>
  </si>
  <si>
    <t>(3S)-3-methyl-4-(morpholin-4-yl)-2,2-diphenyl-1-(pyrrolidin-1-yl)butan-1-one</t>
  </si>
  <si>
    <t>357-56-2</t>
  </si>
  <si>
    <t>C25H32N2O2</t>
  </si>
  <si>
    <t>CC(CN1CCOCC1)C(C2=CC=CC=C2)(C3=CC=CC=C3)C(=O)N4CCCC4</t>
  </si>
  <si>
    <t>https://pubchem.ncbi.nlm.nih.gov/compound/92943#section=IUPAC-Name</t>
  </si>
  <si>
    <t>InChI=1S/C25H32N2O2/c1-21(20-26-16-18-29-19-17-26)25(22-10-4-2-5-11-22,23-12-6-3-7-13-23)24(28)27-14-8-9-15-27/h2-7,10-13,21H,8-9,14-20H2,1H3/t21-/m1/s1</t>
  </si>
  <si>
    <t>https://pubchem.ncbi.nlm.nih.gov/compound/92943#section=Chemical-and-Physical-Properties</t>
  </si>
  <si>
    <t>Sulfanilamide</t>
  </si>
  <si>
    <t>https://pubchem.ncbi.nlm.nih.gov/compound/5333</t>
  </si>
  <si>
    <t>4-aminobenzenesulfonamide</t>
  </si>
  <si>
    <t>https://pubchem.ncbi.nlm.nih.gov/compound/5333#section=IUPAC-Name</t>
  </si>
  <si>
    <t>63-74-1</t>
  </si>
  <si>
    <t>C6H8N2O2S</t>
  </si>
  <si>
    <t>C1=CC(=CC=C1N)S(=O)(=O)N</t>
  </si>
  <si>
    <t>InChI=1S/C6H8N2O2S/c7-5-1-3-6(4-2-5)11(8,9)10/h1-4H,7H2,(H2,8,9,10)</t>
  </si>
  <si>
    <t>https://www.drugbank.ca/drugs/DB00259</t>
  </si>
  <si>
    <t xml:space="preserve">Antazoline </t>
  </si>
  <si>
    <t>http://www.hmdb.ca/metabolites/HMDB0015689</t>
  </si>
  <si>
    <t>N-benzyl-N-(4,5-dihydro-1H-imidazol-2-ylmethyl)aniline</t>
  </si>
  <si>
    <t>91-75-8</t>
  </si>
  <si>
    <t>C17H19N3</t>
  </si>
  <si>
    <t>C(N(CC1=CC=CC=C1)C1=CC=CC=C1)C1=NCCN1</t>
  </si>
  <si>
    <t xml:space="preserve">InChI=1S/C17H19N3/c1-3-7-15(8-4-1)13-20(14-17-18-11-12-19-17)16-9-5-2-6-10-16/h1-10H,11-14H2,(H,18,19)
</t>
  </si>
  <si>
    <t>Debrisoquine</t>
  </si>
  <si>
    <t>https://pubchem.ncbi.nlm.nih.gov/compound/2966</t>
  </si>
  <si>
    <t xml:space="preserve">3,4-dihydro-1H-isoquinoline-2-carboximidamide
</t>
  </si>
  <si>
    <t>https://pubchem.ncbi.nlm.nih.gov/compound/2966#section=Names-and-Identifiers</t>
  </si>
  <si>
    <t>1131-64-2</t>
  </si>
  <si>
    <t>https://pubchem.ncbi.nlm.nih.gov/compound/2966#section=Canonical-SMILES</t>
  </si>
  <si>
    <t>C10H13N3</t>
  </si>
  <si>
    <t>C1CN(CC2=CC=CC=C21)C(=N)N</t>
  </si>
  <si>
    <t>https://pubchem.ncbi.nlm.nih.gov/compound/2966#section=InChI</t>
  </si>
  <si>
    <t xml:space="preserve">InChI=1S/C10H13N3/c11-10(12)13-6-5-8-3-1-2-4-9(8)7-13/h1-4H,5-7H2,(H3,11,12)
</t>
  </si>
  <si>
    <t>https://www.drugbank.ca/drugs/DB04840</t>
  </si>
  <si>
    <t>http://www.hmdb.ca/metabolites/HMDB0006543</t>
  </si>
  <si>
    <t>Methyprylon</t>
  </si>
  <si>
    <t>https://pubchem.ncbi.nlm.nih.gov/compound/4162</t>
  </si>
  <si>
    <t>3,3-diethyl-5-methylpiperidine-2,4-dione</t>
  </si>
  <si>
    <t>https://pubchem.ncbi.nlm.nih.gov/compound/4162#section=Molecular-Formula</t>
  </si>
  <si>
    <t>125-64-4</t>
  </si>
  <si>
    <t>C10H17NO2</t>
  </si>
  <si>
    <t>CCC1(C(=O)C(CNC1=O)C)CC</t>
  </si>
  <si>
    <t>https://pubchem.ncbi.nlm.nih.gov/compound/4162#section=Computed-Descriptors</t>
  </si>
  <si>
    <t>InChI=1S/C10H17NO2/c1-4-10(5-2)8(12)7(3)6-11-9(10)13/h7H,4-6H2,1-3H3,(H,11,13)</t>
  </si>
  <si>
    <t>https://www.drugbank.ca/drugs/DB01107</t>
  </si>
  <si>
    <t>Tripelennamine</t>
  </si>
  <si>
    <t>https://pubchem.ncbi.nlm.nih.gov/compound/5587</t>
  </si>
  <si>
    <t>N'-benzyl-N,N-dimethyl-N'-pyridin-2-ylethane-1,2-diamine</t>
  </si>
  <si>
    <t>https://pubchem.ncbi.nlm.nih.gov/compound/5587#section=Names-and-Identifiers</t>
  </si>
  <si>
    <t>91-81-6</t>
  </si>
  <si>
    <t>https://pubchem.ncbi.nlm.nih.gov/compound/5587#section=InChI</t>
  </si>
  <si>
    <t>C16H21N3</t>
  </si>
  <si>
    <t>CN(C)CCN(CC1=CC=CC=C1)C2=CC=CC=N2</t>
  </si>
  <si>
    <t>InChI=1S/C16H21N3/c1-18(2)12-13-19(16-10-6-7-11-17-16)14-15-8-4-3-5-9-15/h3-11H,12-14H2,1-2H3</t>
  </si>
  <si>
    <t>https://www.drugbank.ca/drugs/DB00792</t>
  </si>
  <si>
    <t>Pheniramine</t>
  </si>
  <si>
    <t>https://pubchem.ncbi.nlm.nih.gov/compound/4761</t>
  </si>
  <si>
    <t>N,N-dimethyl-3-phenyl-3-pyridin-2-ylpropan-1-amine</t>
  </si>
  <si>
    <t>https://pubchem.ncbi.nlm.nih.gov/compound/4761#section=Names-and-Identifiers</t>
  </si>
  <si>
    <t>86-21-5</t>
  </si>
  <si>
    <t>C16H20N2</t>
  </si>
  <si>
    <t>CN(C)CCC(C1=CC=CC=C1)C2=CC=CC=N2</t>
  </si>
  <si>
    <t>InChI=1S/C16H20N2/c1-18(2)13-11-15(14-8-4-3-5-9-14)16-10-6-7-12-17-16/h3-10,12,15H,11,13H2,1-2H3</t>
  </si>
  <si>
    <t>https://hmdb.ca/metabolites/HMDB0015557</t>
  </si>
  <si>
    <t>Desipramine</t>
  </si>
  <si>
    <t>https://pubchem.ncbi.nlm.nih.gov/compound/2995</t>
  </si>
  <si>
    <t xml:space="preserve">3-(5,6-dihydrobenzo[b][1]benzazepin-11-yl)-N-methylpropan-1-amine
</t>
  </si>
  <si>
    <t>https://pubchem.ncbi.nlm.nih.gov/compound/2995#section=Names-and-Identifiers</t>
  </si>
  <si>
    <t>50-47-5</t>
  </si>
  <si>
    <t>https://pubchem.ncbi.nlm.nih.gov/compound/2995#section=Canonical-SMILES</t>
  </si>
  <si>
    <t>CNCCCN1C2=CC=CC=C2CCC3=CC=CC=C31</t>
  </si>
  <si>
    <t>https://pubchem.ncbi.nlm.nih.gov/compound/2995#section=InChI-Key</t>
  </si>
  <si>
    <t>InChI=1S/C18H22N2/c1-19-13-6-14-20-17-9-4-2-7-15(17)11-12-16-8-3-5-10-18(16)20/h2-5,7-10,19H,6,11-14H2,1H3</t>
  </si>
  <si>
    <t>https://www.drugbank.ca/drugs/DB01151</t>
  </si>
  <si>
    <t>http://www.hmdb.ca/metabolites/HMDB0015282</t>
  </si>
  <si>
    <t>Doxylamine</t>
  </si>
  <si>
    <t>https://pubchem.ncbi.nlm.nih.gov/compound/3162</t>
  </si>
  <si>
    <t xml:space="preserve">N,N-dimethyl-2-(1-phenyl-1-pyridin-2-ylethoxy)ethanamine
</t>
  </si>
  <si>
    <t>https://pubchem.ncbi.nlm.nih.gov/compound/3162#section=Names-and-Identifiers</t>
  </si>
  <si>
    <t>469-21-6</t>
  </si>
  <si>
    <t>https://pubchem.ncbi.nlm.nih.gov/compound/3162#section=Canonical-SMILES</t>
  </si>
  <si>
    <t>C17H22N2O</t>
  </si>
  <si>
    <t>CC(C1=CC=CC=C1)(C2=CC=CC=N2)OCCN(C)C</t>
  </si>
  <si>
    <t>InChI=1S/C17H22N2O/c1-17(20-14-13-19(2)3,15-9-5-4-6-10-15)16-11-7-8-12-18-16/h4-12H,13-14H2,1-3H3</t>
  </si>
  <si>
    <t>https://pubchem.ncbi.nlm.nih.gov/compound/3162#section=Computed-Descriptors</t>
  </si>
  <si>
    <t>https://pubchem.ncbi.nlm.nih.gov/compound/3162#section=Chemical-and-Physical-Properties</t>
  </si>
  <si>
    <t>https://www.drugbank.ca/drugs/DB00366</t>
  </si>
  <si>
    <t>Isocarboxazid</t>
  </si>
  <si>
    <t>https://pubchem.ncbi.nlm.nih.gov/compound/3759</t>
  </si>
  <si>
    <t>N'-benzyl-5-methyl-1,2-oxazole-3-carbohydrazide</t>
  </si>
  <si>
    <t>https://pubchem.ncbi.nlm.nih.gov/compound/3759#section=Names-and-Identifiers</t>
  </si>
  <si>
    <t>59-63-2</t>
  </si>
  <si>
    <t>C12H13N3O2</t>
  </si>
  <si>
    <t>CC1=CC(=NO1)C(=O)NNCC2=CC=CC=C2</t>
  </si>
  <si>
    <t>https://pubchem.ncbi.nlm.nih.gov/compound/3759#section=Canonical-SMILES</t>
  </si>
  <si>
    <t>InChI=1S/C12H13N3O2/c1-9-7-11(15-17-9)12(16)14-13-8-10-5-3-2-4-6-10/h2-7,13H,8H2,1H3,(H,14,16)</t>
  </si>
  <si>
    <t>https://hmdb.ca/metabolites/HMDB0015377</t>
  </si>
  <si>
    <t>Cinchonidine</t>
  </si>
  <si>
    <t>http://www.hmdb.ca/metabolites/HMDB0030282</t>
  </si>
  <si>
    <t>{5-ethenyl-1-azabicyclo[2.2.2]octan-2-yl}(quinolin-4-yl)methanol</t>
  </si>
  <si>
    <t>485-71-2</t>
  </si>
  <si>
    <t>C19H22N2O</t>
  </si>
  <si>
    <t>C=CC1CN2CCC1CC2C(C3=CC=NC4=CC=CC=C34)O</t>
  </si>
  <si>
    <t>https://docs.google.com/spreadsheets/d/1my4AfAh7y5IXrmpOYn0HaPADorZVZSZB/edit#gid=1788918112</t>
  </si>
  <si>
    <t>InChI=1S/C19H22N2O/c1-2-13-12-21-10-8-14(13)11-18(21)19(22)16-7-9-20-17-6-4-3-5-15(16)17/h2-7,9,13-14,18-19,22H,1,8,10-12H2/t13-,14-,18-,19+/m0/s1</t>
  </si>
  <si>
    <t>https://pubchem.ncbi.nlm.nih.gov/compound/101744#section=IUPAC-Name</t>
  </si>
  <si>
    <t>https://books.google.com.mx/books?id=gHCAmjWV83EC&amp;pg=PA212&amp;lpg=PA212&amp;dq=cinchonidine+pka&amp;source=bl&amp;ots=Rt53BhkI5H&amp;sig=ACfU3U1UpbJJ-aycvZiD7sZENXoLIbkbhg&amp;hl=es-419&amp;sa=X&amp;ved=2ahUKEwifzqLS89nmAhVGQ6wKHWrYCaoQ6AEwEXoECAoQAQ#v=onepage&amp;q=cinchonidine%20pka&amp;f=false</t>
  </si>
  <si>
    <t>https://pubchem.ncbi.nlm.nih.gov/compound/101744#section=Computed-Properties</t>
  </si>
  <si>
    <t>Diethylamine</t>
  </si>
  <si>
    <t>https://pubchem.ncbi.nlm.nih.gov/compound/8021</t>
  </si>
  <si>
    <t>N-ethylethanamine</t>
  </si>
  <si>
    <t>https://pubchem.ncbi.nlm.nih.gov/compound/8021#section=Names-and-Identifiers</t>
  </si>
  <si>
    <t>109-89-7</t>
  </si>
  <si>
    <t>https://pubchem.ncbi.nlm.nih.gov/compound/8021#section=Molecular-Formula</t>
  </si>
  <si>
    <t>C4H11N</t>
  </si>
  <si>
    <t>CCNCC</t>
  </si>
  <si>
    <t>https://pubchem.ncbi.nlm.nih.gov/compound/8021#section=InChI</t>
  </si>
  <si>
    <t>InChI=1S/C4H11N/c1-3-5-4-2/h5H,3-4H2,1-2H3</t>
  </si>
  <si>
    <t>https://pubchem.ncbi.nlm.nih.gov/compound/8021#section=IUPAC-Name</t>
  </si>
  <si>
    <t>http://www.hmdb.ca/metabolites/HMDB0041878</t>
  </si>
  <si>
    <t>https://pubchem.ncbi.nlm.nih.gov/compound/8021#section=Chemical-and-Physical-Properties</t>
  </si>
  <si>
    <t>Ergometrine</t>
  </si>
  <si>
    <t>https://www.drugbank.ca/drugs/DB01253</t>
  </si>
  <si>
    <t>(6aR,9R)-N-[(2S)-1-hydroxypropan-2-yl]-7-methyl-6,6a,8,9-tetrahydro-4H-indolo[4,3-fg]quinoline-9-carboxamide</t>
  </si>
  <si>
    <t>https://pubchem.ncbi.nlm.nih.gov/compound/443884#section=Names-and-Identifiers</t>
  </si>
  <si>
    <t>60-79-7</t>
  </si>
  <si>
    <t>https://pubchem.ncbi.nlm.nih.gov/compound/443884#section=Molecular-Formula</t>
  </si>
  <si>
    <t>C19H23N3O2</t>
  </si>
  <si>
    <t>CC(CO)NC(=O)C1CN(C2CC3=CNC4=CC=CC(=C34)C2=C1)C</t>
  </si>
  <si>
    <t>https://pubchem.ncbi.nlm.nih.gov/compound/443884#section=InChI-Key</t>
  </si>
  <si>
    <t>InChI=1S/C19H23N3O2/c1-11(10-23)21-19(24)13-6-15-14-4-3-5-16-18(14)12(8-20-16)7-17(15)22(2)9-13/h3-6,8,11,13,17,20,23H,7,9-10H2,1-2H3,(H,21,24)/t11-,13+,17+/m0/s1</t>
  </si>
  <si>
    <t>https://pubchem.ncbi.nlm.nih.gov/compound/443884#section=IUPAC-Name</t>
  </si>
  <si>
    <t>https://hmdb.ca/metabolites/HMDB0015383</t>
  </si>
  <si>
    <t>https://pubchem.ncbi.nlm.nih.gov/compound/443884#section=Chemical-and-Physical-Properties</t>
  </si>
  <si>
    <t>Phenindamine</t>
  </si>
  <si>
    <t>https://pubchem.ncbi.nlm.nih.gov/compound/11291</t>
  </si>
  <si>
    <t>2-methyl-9-phenyl-1,3,4,9-tetrahydroindeno[2,1-c]pyridine</t>
  </si>
  <si>
    <t>https://pubchem.ncbi.nlm.nih.gov/compound/11291#section=Names-and-Identifiers</t>
  </si>
  <si>
    <t>82-88-2</t>
  </si>
  <si>
    <t>https://pubchem.ncbi.nlm.nih.gov/compound/11291#section=Molecular-Formula</t>
  </si>
  <si>
    <t>C19H19N</t>
  </si>
  <si>
    <t>CN1CCC2=C(C1)C(C3=CC=CC=C23)C4=CC=CC=C4</t>
  </si>
  <si>
    <t>https://pubchem.ncbi.nlm.nih.gov/compound/11291#section=InChI-Key</t>
  </si>
  <si>
    <t>InChI=1S/C19H19N/c1-20-12-11-16-15-9-5-6-10-17(15)19(18(16)13-20)14-7-3-2-4-8-14/h2-10,19H,11-13H2,1H3</t>
  </si>
  <si>
    <t>https://pubchem.ncbi.nlm.nih.gov/compound/11291#section=InChI</t>
  </si>
  <si>
    <t>https://hmdb.ca/metabolites/HMDB0015556</t>
  </si>
  <si>
    <t>Methapyrilene</t>
  </si>
  <si>
    <t>https://pubchem.ncbi.nlm.nih.gov/compound/4098</t>
  </si>
  <si>
    <t>N,N-dimethyl-N'-pyridin-2-yl-N'-(thiophen-2-ylmethyl)ethane-1,2-diamine</t>
  </si>
  <si>
    <t>https://pubchem.ncbi.nlm.nih.gov/compound/4098#section=Names-and-Identifiers</t>
  </si>
  <si>
    <t>91-80-5</t>
  </si>
  <si>
    <t>C14H19N3S</t>
  </si>
  <si>
    <t>CN(C)CCN(CC1=CC=CS1)C2=CC=CC=N2</t>
  </si>
  <si>
    <t>https://pubchem.ncbi.nlm.nih.gov/compound/4098#section=InChI</t>
  </si>
  <si>
    <t>InChI=1S/C14H19N3S/c1-16(2)9-10-17(12-13-6-5-11-18-13)14-7-3-4-8-15-14/h3-8,11H,9-10,12H2,1-2H3</t>
  </si>
  <si>
    <t>https://www.drugbank.ca/drugs/DB04819</t>
  </si>
  <si>
    <t>Nitrazepam</t>
  </si>
  <si>
    <t>https://pubchem.ncbi.nlm.nih.gov/compound/4506</t>
  </si>
  <si>
    <t>7-nitro-5-phenyl-1,3-dihydro-1,4-benzodiazepin-2-one</t>
  </si>
  <si>
    <t>https://pubchem.ncbi.nlm.nih.gov/compound/4506#section=Molecular-Formula</t>
  </si>
  <si>
    <t>146-22-5</t>
  </si>
  <si>
    <t>C15H11N3O3</t>
  </si>
  <si>
    <t>C1C(=O)NC2=C(C=C(C=C2)[N+](=O)[O-])C(=N1)C3=CC=CC=C3</t>
  </si>
  <si>
    <t>https://pubchem.ncbi.nlm.nih.gov/compound/4506#section=IUPAC-Name</t>
  </si>
  <si>
    <t>InChI=1S/C15H11N3O3/c19-14-9-16-15(10-4-2-1-3-5-10)12-8-11(18(20)21)6-7-13(12)17-14/h1-8H,9H2,(H,17,19)</t>
  </si>
  <si>
    <t>https://www.drugbank.ca/drugs/DB01595</t>
  </si>
  <si>
    <t>Tetracaine</t>
  </si>
  <si>
    <t>https://pubchem.ncbi.nlm.nih.gov/compound/5411</t>
  </si>
  <si>
    <t>2-(dimethylamino)ethyl 4-(butylamino)benzoate</t>
  </si>
  <si>
    <t>https://pubchem.ncbi.nlm.nih.gov/compound/5411#section=Names-and-Identifiers</t>
  </si>
  <si>
    <t>94-24-6</t>
  </si>
  <si>
    <t>https://pubchem.ncbi.nlm.nih.gov/compound/5411#section=InChI</t>
  </si>
  <si>
    <t>C15H24N2O2</t>
  </si>
  <si>
    <t>CCCCNC1=CC=C(C=C1)C(=O)OCCN(C)C</t>
  </si>
  <si>
    <t>InChI=1S/C15H24N2O2/c1-4-5-10-16-14-8-6-13(7-9-14)15(18)19-12-11-17(2)3/h6-9,16H,4-5,10-12H2,1-3H3</t>
  </si>
  <si>
    <t>https://www.drugbank.ca/drugs/DB09085</t>
  </si>
  <si>
    <t>Erythromycin</t>
  </si>
  <si>
    <t>https://pubchem.ncbi.nlm.nih.gov/compound/12560</t>
  </si>
  <si>
    <t>(3R,4S,5S,6R,7R,9R,11R,12R,13S,14R)-6-[(2S,3R,4S,6R)-4-(dimethylamino)-3-hydroxy-6-methyloxan-2-yl]oxy-14-ethyl-7,12,13-trihydroxy-4-[(2R,4R,5S,6S)-5-hydroxy-4-methoxy-4,6-dimethyloxan-2-yl]oxy-3,5,7,9,11,13-hexamethyl-oxacyclotetradecane-2,10-dione</t>
  </si>
  <si>
    <t>https://pubchem.ncbi.nlm.nih.gov/compound/12560#section=Names-and-Identifiers</t>
  </si>
  <si>
    <t>0114-07-08</t>
  </si>
  <si>
    <t>https://pubchem.ncbi.nlm.nih.gov/compound/12560#section=Other-Identifiers</t>
  </si>
  <si>
    <t>C37H67NO13</t>
  </si>
  <si>
    <t>CCC1C(C(C(C(=O)C(CC(C(C(C(C(C(=O)O1)C)OC2CC(C(C(O2)C)O)(C)OC)C)OC3C(C(CC(O3)C)N(C)C)O)(C)O)C)C)O)(C)O</t>
  </si>
  <si>
    <t>https://pubchem.ncbi.nlm.nih.gov/compound/12560#section=InChI-Key</t>
  </si>
  <si>
    <t>InChI=1S/C37H67NO13/c1-14-25-37(10,45)30(41)20(4)27(39)18(2)16-35(8,44)32(51-34-28(40)24(38(11)12)15-19(3)47-34)21(5)29(22(6)33(43)49-25)50-26-17-36(9,46-13)31(42)23(7)48-26/h18-26,28-32,34,40-42,44-45H,14-17H2,1-13H3/t18-,19-,20+,21+,22-,23+,24+,25-,26+,28-,29+,30-,31+,32-,34+,35-,36-,37-/m1/s1</t>
  </si>
  <si>
    <t>https://pubchem.ncbi.nlm.nih.gov/compound/12560#section=InChI</t>
  </si>
  <si>
    <t>https://pubchem.ncbi.nlm.nih.gov/compound/12560#section=Decomposition</t>
  </si>
  <si>
    <t>https://www.drugbank.ca/drugs/DB00199</t>
  </si>
  <si>
    <t>https://pubchem.ncbi.nlm.nih.gov/compound/12560#section=Computed-Properties</t>
  </si>
  <si>
    <t>Imipramine</t>
  </si>
  <si>
    <t>https://pubchem.ncbi.nlm.nih.gov/compound/3696</t>
  </si>
  <si>
    <t>3-(5,6-dihydrobenzo[b][1]benzazepin-11-yl)-N,N-dimethylpropan-1-amine</t>
  </si>
  <si>
    <t>https://pubchem.ncbi.nlm.nih.gov/compound/3696#section=Names-and-Identifiers</t>
  </si>
  <si>
    <t>50-49-7</t>
  </si>
  <si>
    <t>C19H24N2</t>
  </si>
  <si>
    <t>CN(C)CCCN1C2=CC=CC=C2CCC3=CC=CC=C31</t>
  </si>
  <si>
    <t>https://pubchem.ncbi.nlm.nih.gov/compound/3696#section=InChI</t>
  </si>
  <si>
    <t>InChI=1S/C19H24N2/c1-20(2)14-7-15-21-18-10-5-3-8-16(18)12-13-17-9-4-6-11-19(17)21/h3-6,8-11H,7,12-15H2,1-2H3</t>
  </si>
  <si>
    <t>https://hmdb.ca/metabolites/HMDB0001848</t>
  </si>
  <si>
    <t>Aminopterin</t>
  </si>
  <si>
    <t>http://www.hmdb.ca/metabolites/HMDB0001833</t>
  </si>
  <si>
    <t>2-[(4-{[(2,4-diaminopteridin-6-yl)methyl]amino}phenyl)formamido]pentanedioic acid</t>
  </si>
  <si>
    <t xml:space="preserve">	54-62-6</t>
  </si>
  <si>
    <t>C19H20N8O5</t>
  </si>
  <si>
    <t>NC1=NC2=C(N=C(CNC3=CC=C(C=C3)C(=O)NC(CCC(O)=O)C(O)=O)C=N2)C(N)=N1</t>
  </si>
  <si>
    <t>InChI=1S/C19H20N8O5/c20-15-14-16(27-19(21)26-15)23-8-11(24-14)7-22-10-3-1-9(2-4-10)17(30)25-12(18(31)32)5-6-13(28)29/h1-4,8,12,22H,5-7H2,(H,25,30)(H,28,29)(H,31,32)(H4,20,21,23,26,27)</t>
  </si>
  <si>
    <t xml:space="preserve">                          440,4</t>
  </si>
  <si>
    <t>https://pubchem.ncbi.nlm.nih.gov/compound/169371</t>
  </si>
  <si>
    <t>Thenyldiamine</t>
  </si>
  <si>
    <t>https://pubchem.ncbi.nlm.nih.gov/compound/7066</t>
  </si>
  <si>
    <t>N,N-dimethyl-N'-pyridin-2-yl-N'-(thiophen-3-ylmethyl)ethane-1,2-diamine</t>
  </si>
  <si>
    <t>https://pubchem.ncbi.nlm.nih.gov/compound/7066#section=IUPAC-Name</t>
  </si>
  <si>
    <t>91-79-2</t>
  </si>
  <si>
    <t>CN(C)CCN(CC1=CSC=C1)C2=CC=CC=N2</t>
  </si>
  <si>
    <t>InChI=1S/C14H19N3S/c1-16(2)8-9-17(11-13-6-10-18-12-13)14-5-3-4-7-15-14/h3-7,10,12H,8-9,11H2,1-2H3</t>
  </si>
  <si>
    <t>https://hmdb.ca/metabolites/HMDB0240241</t>
  </si>
  <si>
    <t>Bemegride</t>
  </si>
  <si>
    <t>https://www.drugbank.ca/drugs/DB13740</t>
  </si>
  <si>
    <t>4-ethyl-4-methylpiperidine-2,6-dione</t>
  </si>
  <si>
    <t>64-65-3</t>
  </si>
  <si>
    <t>C8H13NO2</t>
  </si>
  <si>
    <t>CCC1(C)CC(=O)NC(=O)C1</t>
  </si>
  <si>
    <t>InChI=1S/C8H13NO2/c1-3-8(2)4-6(10)9-7(11)5-8/h3-5H2,1-2H3,(H,9,10,11)</t>
  </si>
  <si>
    <t>Doxepine</t>
  </si>
  <si>
    <t>http://www.hmdb.ca/metabolites/HMDB0015273</t>
  </si>
  <si>
    <t xml:space="preserve">dimethyl(3-{9-oxatricyclo[9.4.0.0³,⁸]pentadeca-1(15),3,5,7,11,13-hexaen-2-ylidene}propyl)amine
</t>
  </si>
  <si>
    <t xml:space="preserve">1668-19-5
</t>
  </si>
  <si>
    <t>https://pubchem.ncbi.nlm.nih.gov/compound/667477#section=Isomeric-SMILES</t>
  </si>
  <si>
    <t>C19H21NO</t>
  </si>
  <si>
    <t>CN(C)CC/C=C/1\C2=CC=CC=C2COC3=CC=CC=C31</t>
  </si>
  <si>
    <t xml:space="preserve">InChI=1S/C19H21NO/c1-20(2)13-7-11-17-16-9-4-3-8-15(16)14-21-19-12-6-5-10-18(17)19/h3-6,8-12H,7,13-14H2,1-2H3/b17-11+
</t>
  </si>
  <si>
    <t>https://pubchem.ncbi.nlm.nih.gov/compound/667477#section=IUPAC-Name</t>
  </si>
  <si>
    <t>https://pubchem.ncbi.nlm.nih.gov/compound/667477#section=Chemical-and-Physical-Properties</t>
  </si>
  <si>
    <t>Metisergide</t>
  </si>
  <si>
    <t>https://www.drugbank.ca/drugs/DB00247</t>
  </si>
  <si>
    <t>(6aR,9R)-N-(1-hydroxybutan-2-yl)-4,7-dimethyl-6,6a,8,9-tetrahydroindolo[4,3-fg]quinoline-9-carboxamide</t>
  </si>
  <si>
    <t>https://pubchem.ncbi.nlm.nih.gov/compound/6540428#section=IUPAC-Name</t>
  </si>
  <si>
    <t>361-37-5</t>
  </si>
  <si>
    <t>C21H27N3O2</t>
  </si>
  <si>
    <t>CCC(CO)NC(=O)C1CN(C2CC3=CN(C4=CC=CC(=C34)C2=C1)C)C</t>
  </si>
  <si>
    <t>InChI=1S/C21H27N3O2/c1-4-15(12-25)22-21(26)14-8-17-16-6-5-7-18-20(16)13(10-23(18)2)9-19(17)24(3)11-14/h5-8,10,14-15,19,25H,4,9,11-12H2,1-3H3,(H,22,26)/t14-,15?,19-/m1/s1</t>
  </si>
  <si>
    <t>Clindamycin</t>
  </si>
  <si>
    <t>https://pubchem.ncbi.nlm.nih.gov/compound/446598#section=Names-and-Identifiers</t>
  </si>
  <si>
    <t xml:space="preserve">(2S,4R)-N-[(1S,2S)-2-chloro-1-[(2R,3R,4S,5R,6R)-3,4,5-trihydroxy-6-methylsulfanyloxan-2-yl]propyl]-1-methyl-4-propylpyrrolidine-2-carboxamide
</t>
  </si>
  <si>
    <t>18323-44-9</t>
  </si>
  <si>
    <t>https://www.drugbank.ca/drugs/DB00907</t>
  </si>
  <si>
    <t>CN1C2CCC1C(C(C2)OC(=O)C3=CC=CC=C3)C(=O)OC</t>
  </si>
  <si>
    <t>https://pubchem.ncbi.nlm.nih.gov/compound/446220#section=InChI-Key</t>
  </si>
  <si>
    <t xml:space="preserve">InChI=1S/C17H21NO4/c1-18-12-8-9-13(18)15(17(20)21-2)14(10-12)22-16(19)11-6-4-3-5-7-11/h3-7,12-15H,8-10H2,1-2H3/t12-,13+,14-,15+/m0/s1
</t>
  </si>
  <si>
    <t>https://pubchem.ncbi.nlm.nih.gov/compound/446220#section=Names-and-Identifiers</t>
  </si>
  <si>
    <t>http://www.hmdb.ca/metabolites/HMDB0015043</t>
  </si>
  <si>
    <t>Amitriptyline</t>
  </si>
  <si>
    <t>https://www.drugbank.ca/drugs/DB00321</t>
  </si>
  <si>
    <t>N,N-dimethyl-3-(2-tricyclo[9.4.0.03,8]pentadeca-1(15),3,5,7,11,13-hexaenylidene)propan-1-amine</t>
  </si>
  <si>
    <t>50-48-6</t>
  </si>
  <si>
    <t>C20H23N</t>
  </si>
  <si>
    <t>CN(C)CCC=C1C2=CC=CC=C2CCC2=CC=CC=C12</t>
  </si>
  <si>
    <t xml:space="preserve">InChI=1S/C20H23N/c1-21(2)15-7-12-20-18-10-5-3-8-16(18)13-14-17-9-4-6-11-19(17)20/h3-6,8-12H,7,13-15H2,1-2H3
</t>
  </si>
  <si>
    <t>https://www.acdlabs.com/download/publ/2007/low_quality_predictions.pdf</t>
  </si>
  <si>
    <t>Glutethimide</t>
  </si>
  <si>
    <t>https://pubchem.ncbi.nlm.nih.gov/compound/3487</t>
  </si>
  <si>
    <t>3-ethyl-3-phenylpiperidine-2,6-dione</t>
  </si>
  <si>
    <t>https://pubchem.ncbi.nlm.nih.gov/compound/3487#section=Names-and-Identifiers</t>
  </si>
  <si>
    <t>77-21-4</t>
  </si>
  <si>
    <t>C13H15NO2</t>
  </si>
  <si>
    <t>CCC1(CCC(=O)NC1=O)C2=CC=CC=C2</t>
  </si>
  <si>
    <t>https://pubchem.ncbi.nlm.nih.gov/compound/3487#section=Canonical-SMILES</t>
  </si>
  <si>
    <t>InChI=1S/C13H15NO2/c1-2-13(10-6-4-3-5-7-10)9-8-11(15)14-12(13)16/h3-7H,2,8-9H2,1H3,(H,14,15,16)</t>
  </si>
  <si>
    <t>https://www.drugbank.ca/drugs/DB01437</t>
  </si>
  <si>
    <t>https://pubchem.ncbi.nlm.nih.gov/compound/3487#section=Computed-Properties</t>
  </si>
  <si>
    <t>Arecoline</t>
  </si>
  <si>
    <t>https://www.drugbank.ca/drugs/DB04365</t>
  </si>
  <si>
    <t>methyl 1-methyl-1,2,5,6-tetrahydropyridine-3-carboxylate</t>
  </si>
  <si>
    <t>63-75-2</t>
  </si>
  <si>
    <t>COC(=O)C1=CCCN(C)C1</t>
  </si>
  <si>
    <t xml:space="preserve">InChI=1S/C8H13NO2/c1-9-5-3-4-7(6-9)8(10)11-2/h4H,3,5-6H2,1-2H3
</t>
  </si>
  <si>
    <t>http://www.hmdb.ca/metabolites/HMDB0030353</t>
  </si>
  <si>
    <t>Dacarbazine</t>
  </si>
  <si>
    <t>https://pubchem.ncbi.nlm.nih.gov/compound/2942#section=Names-and-Identifiers</t>
  </si>
  <si>
    <t>4-(dimethylaminodiazenyl)-1H-imidazole-5-carboxamide</t>
  </si>
  <si>
    <t>C6H10N6O</t>
  </si>
  <si>
    <t>CN(C)N=NC1=C(NC=N1)C(=O)N</t>
  </si>
  <si>
    <t>https://pubchem.ncbi.nlm.nih.gov/compound/2942#section=IUPAC-Name</t>
  </si>
  <si>
    <t>InChI=1S/C6H10N6O/c1-12(2)11-10-6-4(5(7)13)8-3-9-6/h3H,1-2H3,(H2,7,13)(H,8,9)</t>
  </si>
  <si>
    <t>https://www.drugbank.ca/drugs/DB00851</t>
  </si>
  <si>
    <t>http://www.hmdb.ca/metabolites/HMDB0014989</t>
  </si>
  <si>
    <t>https://pubchem.ncbi.nlm.nih.gov/compound/2942#section=Chemical-and-Physical-Properties</t>
  </si>
  <si>
    <t>Propranolol</t>
  </si>
  <si>
    <t>https://pubchem.ncbi.nlm.nih.gov/compound/4946</t>
  </si>
  <si>
    <t>1-naphthalen-1-yloxy-3-(propan-2-ylamino)propan-2-ol</t>
  </si>
  <si>
    <t>https://pubchem.ncbi.nlm.nih.gov/compound/4946#section=IUPAC-Name</t>
  </si>
  <si>
    <t>525-66-6</t>
  </si>
  <si>
    <t>C16H21NO2</t>
  </si>
  <si>
    <t>CC(C)NCC(COC1=CC=CC2=CC=CC=C21)O</t>
  </si>
  <si>
    <t>InChI=1S/C16H21NO2/c1-12(2)17-10-14(18)11-19-16-9-5-7-13-6-3-4-8-15(13)16/h3-9,12,14,17-18H,10-11H2,1-2H3</t>
  </si>
  <si>
    <t>https://www.drugbank.ca/drugs/DB00571</t>
  </si>
  <si>
    <t>Diethanolamine</t>
  </si>
  <si>
    <t>https://pubchem.ncbi.nlm.nih.gov/compound/8113</t>
  </si>
  <si>
    <t>2-(2-hydroxyethylamino)ethanol</t>
  </si>
  <si>
    <t>https://pubchem.ncbi.nlm.nih.gov/compound/8113#section=Names-and-Identifiers</t>
  </si>
  <si>
    <t>111-42-2</t>
  </si>
  <si>
    <t>https://pubchem.ncbi.nlm.nih.gov/compound/8113#section=Molecular-Formula</t>
  </si>
  <si>
    <t>C4H11NO2</t>
  </si>
  <si>
    <t>C(CO)NCCO</t>
  </si>
  <si>
    <t>https://pubchem.ncbi.nlm.nih.gov/compound/8113#section=InChI</t>
  </si>
  <si>
    <t xml:space="preserve">InChI=1S/C4H11NO2/c6-3-1-5-2-4-7/h5-7H,1-4H2
</t>
  </si>
  <si>
    <t>https://pubchem.ncbi.nlm.nih.gov/compound/8113#section=Computed-Descriptors</t>
  </si>
  <si>
    <t>http://www.hmdb.ca/metabolites/HMDB0004437</t>
  </si>
  <si>
    <t>https://pubchem.ncbi.nlm.nih.gov/compound/8113#section=Chemical-and-Physical-Properties</t>
  </si>
  <si>
    <t>Quinidine</t>
  </si>
  <si>
    <t>https://pubchem.ncbi.nlm.nih.gov/compound/441074</t>
  </si>
  <si>
    <t>(S)-[(2R,4S,5R)-5-ethenyl-1-azabicyclo[2.2.2]octan-2-yl]-(6-methoxyquinolin-4-yl)methanol</t>
  </si>
  <si>
    <t>https://pubchem.ncbi.nlm.nih.gov/compound/441074#section=InChI</t>
  </si>
  <si>
    <t>56-54-2</t>
  </si>
  <si>
    <t>C20H24N2O2</t>
  </si>
  <si>
    <t>COC1=CC2=C(C=CN=C2C=C1)C(C3CC4CCN3CC4C=C)O</t>
  </si>
  <si>
    <t>InChI=1S/C20H24N2O2/c1-3-13-12-22-9-7-14(13)10-19(22)20(23)16-6-8-21-18-5-4-15(24-2)11-17(16)18/h3-6,8,11,13-14,19-20,23H,1,7,9-10,12H2,2H3/t13-,14-,19+,20-/m0/s1</t>
  </si>
  <si>
    <t>https://pubchem.ncbi.nlm.nih.gov/compound/441074#section=pKa</t>
  </si>
  <si>
    <t>https://pubchem.ncbi.nlm.nih.gov/compound/441074#section=Octanol-Water-Partition-Coefficient</t>
  </si>
  <si>
    <t>https://www.drugbank.ca/drugs/DB00908</t>
  </si>
  <si>
    <t>Methadone</t>
  </si>
  <si>
    <t>https://pubchem.ncbi.nlm.nih.gov/compound/4095#section=Molecular-Formula</t>
  </si>
  <si>
    <t>6-(dimethylamino)-4,4-diphenylheptan-3-one</t>
  </si>
  <si>
    <t>76-99-3</t>
  </si>
  <si>
    <t>C21H27NO</t>
  </si>
  <si>
    <t>CCC(=O)C(CC(C)N(C)C)(C1=CC=CC=C1)C2=CC=CC=C2</t>
  </si>
  <si>
    <t>https://pubchem.ncbi.nlm.nih.gov/compound/4095#section=InChI</t>
  </si>
  <si>
    <t>InChI=1S/C21H27NO/c1-5-20(23)21(16-17(2)22(3)4,18-12-8-6-9-13-18)19-14-10-7-11-15-19/h6-15,17H,5,16H2,1-4H3</t>
  </si>
  <si>
    <t>https://hmdb.ca/metabolites/HMDB0014477</t>
  </si>
  <si>
    <t>Novobiocin</t>
  </si>
  <si>
    <t>https://pubchem.ncbi.nlm.nih.gov/compound/54675769</t>
  </si>
  <si>
    <t>[(3R,4S,5R,6R)-5-hydroxy-6-[4-hydroxy-3-[[4-hydroxy-3-(3-methylbut-2-enyl)benzoyl]amino]-8-methyl-2-oxochromen-7-yl]oxy-3-methoxy-2,2-dimethyloxan-4-yl] carbamate</t>
  </si>
  <si>
    <t>https://pubchem.ncbi.nlm.nih.gov/compound/54675769#section=Computed-Descriptors</t>
  </si>
  <si>
    <t>303-81-1</t>
  </si>
  <si>
    <t>C31H36N2O11</t>
  </si>
  <si>
    <t>CC1=C(C=CC2=C1OC(=O)C(=C2O)NC(=O)C3=CC(=C(C=C3)O)CC=C(C)C)OC4C(C(C(C(O4)(C)C)OC)OC(=O)N)O</t>
  </si>
  <si>
    <t>InChI=1S/C31H36N2O11/c1-14(2)7-8-16-13-17(9-11-19(16)34)27(37)33-21-22(35)18-10-12-20(15(3)24(18)42-28(21)38)41-29-23(36)25(43-30(32)39)26(40-6)31(4,5)44-29/h7,9-13,23,25-26,29,34-36H,8H2,1-6H3,(H2,32,39)(H,33,37)/t23-,25+,26-,29-/m1/s1</t>
  </si>
  <si>
    <t>https://pubchem.ncbi.nlm.nih.gov/compound/54675769#section=Optical-Rotation</t>
  </si>
  <si>
    <t>https://hmdb.ca/metabolites/HMDB0015185</t>
  </si>
  <si>
    <t>Viomycin</t>
  </si>
  <si>
    <t>https://pubchem.ncbi.nlm.nih.gov/compound/135398671</t>
  </si>
  <si>
    <t>(3S)-3,6-diamino-N-[(3S,6Z,9S,12S,15S)-3-[(4R,6S)-2-amino-6-hydroxy-1,4,5,6-tetrahydropyrimidin-4-yl]-6-[(carbamoylamino)methylidene]-9,12-bis(hydroxymethyl)-2,5,8,11,14-pentaoxo-1,4,7,10,13-pentazacyclohexadec-15-yl]hexanamide</t>
  </si>
  <si>
    <t>https://pubchem.ncbi.nlm.nih.gov/compound/135398671#section=Names-and-Identifiers</t>
  </si>
  <si>
    <t>32988-50-4</t>
  </si>
  <si>
    <t>https://pubchem.ncbi.nlm.nih.gov/compound/135398671#section=InChI</t>
  </si>
  <si>
    <t>C 25 H 43 N 13 O 10</t>
  </si>
  <si>
    <t>C1C(N=C(NC1O)N)C2C(=O)NCC(C(=O)NC(C(=O)NC(C(=O)NC(=CNC(=O)N)C(=O)N2)CO)CO)NC(=O)CC(CCCN)N</t>
  </si>
  <si>
    <t>685,7</t>
  </si>
  <si>
    <t>https://www.drugbank.ca/drugs/DB06827</t>
  </si>
  <si>
    <t>Equilenin</t>
  </si>
  <si>
    <t>https://pubchem.ncbi.nlm.nih.gov/compound/444865</t>
  </si>
  <si>
    <t>(13 S , 14 S ) -3-hidroxi-13-metil-12,14,15,16-tetrahidro-11 H -ciclopenta [a] fenantren-17-ona</t>
  </si>
  <si>
    <t>https://pubchem.ncbi.nlm.nih.gov/compound/444865#section=Names-and-Identifiers</t>
  </si>
  <si>
    <t>0517-09-09</t>
  </si>
  <si>
    <t>https://pubchem.ncbi.nlm.nih.gov/compound/444865#section=Isomeric-SMILES</t>
  </si>
  <si>
    <t>C 18 H 18 O 2</t>
  </si>
  <si>
    <t>CC12CCC3 = C (C1CCC2 = O) C = CC4 = C3C = CC (= C4) O</t>
  </si>
  <si>
    <t>https://pubchem.ncbi.nlm.nih.gov/compound/444865#section=InChI</t>
  </si>
  <si>
    <t>InChI = 1S / C18H18O2 / c1-18-9-8-14-13-5-3-12 (19) 10-11 (13) 2-4-15 (14) 16 (18) 6-7-17 ( 18) 20 / h2-5,10,16,19H, 6-9H2,1H3 / t16-, 18- / m0 / s1</t>
  </si>
  <si>
    <t>266,3</t>
  </si>
  <si>
    <t>https://pubchem.ncbi.nlm.nih.gov/compound/444865#section=Chemical-and-Physical-Properties</t>
  </si>
  <si>
    <t>https://www.drugbank.ca/drugs/DB03515</t>
  </si>
  <si>
    <t>37,3</t>
  </si>
  <si>
    <t>Capreomycin</t>
  </si>
  <si>
    <t>https://pubchem.ncbi.nlm.nih.gov/compound/Capreomycin#section=Names-and-Identifiers</t>
  </si>
  <si>
    <t>(3S)-3,6-diamino-N-{[(2S,5S,8E,11S,15S)-15-amino-11-[(4R)-2-amino-3,4,5,6-tetrahydropyrimidin-4-yl]-8-[(carbamoylamino)methylidene]-2-(hydroxymethyl)-3,6,9,12,16-pentaoxo-1,4,7,10,13-pentaazacyclohexadecan-5-yl]methyl}hexanamide; (3S)-3,6-diamino-N-{[(2S,5S,8E,11S,15S)-15-amino-11-[(4R)-2-amino-3,4,5,6-tetrahydropyrimidin-4-yl]-8-[(carbamoylamino)methylidene]-2-methyl-3,6,9,12,16-pentaoxo-1,4,7,10,13-pentaazacyclohexadecan-5-yl]methyl}hexanamide</t>
  </si>
  <si>
    <t>https://www.drugbank.ca/drugs/DB00314</t>
  </si>
  <si>
    <t>11003-38-6</t>
  </si>
  <si>
    <t>https://pubchem.ncbi.nlm.nih.gov/compound/Capreomycin#section=Molecular-Formula</t>
  </si>
  <si>
    <t>C50H88N28O15</t>
  </si>
  <si>
    <t>CC1C(=O)NC(C(=O)NC(=CNC(=O)N)C(=O)NC(C(=O)NCC(C(=O)N1)N)C2CCNC(=N2)N)CNC(=O)CC(CCCN)N.C1CNC(=NC1C2C(=O)NCC(C(=O)NC(C(=O)NC(C(=O)NC(=CNC(=O)N)C(=O)N2)CNC(=O)CC(CCCN)N)CO)N)N</t>
  </si>
  <si>
    <t>https://pubchem.ncbi.nlm.nih.gov/compound/Capreomycin#section=InChI-Key</t>
  </si>
  <si>
    <t>InChI=1S/C25H44N14O8.C25H44N14O7/c26-4-1-2-11(27)6-17(41)32-8-14-20(43)35-15(9-34-25(30)47)21(44)39-18(13-3-5-31-24(29)38-13)23(46)33-7-12(28)19(42)37-16(10-40)22(45)36-14;1-11-19(41)36-15(9-32-17(40)7-12(27)3-2-5-26)21(43)37-16(10-34-25(30)46)22(44)39-18(14-4-6-31-24(29)38-14)23(45)33-8-13(28)20(42)35-11/h9,11-14,16,18,40H,1-8,10,26-28H2,(H,32,41)(H,33,46)(H,35,43)(H,36,45)(H,37,42)(H,39,44)(H3,29,31,38)(H3,30,34,47);10-15,18H,2-9,26-28H2,1H3,(H,32,40)(H,33,45)(H,35,42)(H,36,41)(H,37,43)(H,39,44)(H3,29,31,38)(H3,30,34,46)/b15-9+;16-10+/t11-,12-,13+,14-,16-,18-;11-,12-,13-,14+,15-,18-/m00/s1</t>
  </si>
  <si>
    <t>Betanidine</t>
  </si>
  <si>
    <t>https://pubchem.ncbi.nlm.nih.gov/compound/2368#section=InChI-Key</t>
  </si>
  <si>
    <t>1-benzyl-2,3-dimethylguanidine</t>
  </si>
  <si>
    <t>55-73-2</t>
  </si>
  <si>
    <t>C10H15N3</t>
  </si>
  <si>
    <t>CNC(=NC)NCC1=CC=CC=C1</t>
  </si>
  <si>
    <t xml:space="preserve">InChI=1S/C18H16N2O8/c21-14-6-9-5-13(18(27)28)20(12(9)7-15(14)22)2-1-8-3-10(16(23)24)19-11(4-8)17(25)26/h1-3,6-7,11,13H,4-5H2,(H5,21,22,23,24,25,26,27,28)
</t>
  </si>
  <si>
    <t>https://www.drugbank.ca/drugs/DB00217</t>
  </si>
  <si>
    <t>Indoramin</t>
  </si>
  <si>
    <t>https://pubchem.ncbi.nlm.nih.gov/compound/33625</t>
  </si>
  <si>
    <t>N-[1-[2-(1H-indol-3-yl)ethyl]piperidin-4-yl]benzamide</t>
  </si>
  <si>
    <t>https://pubchem.ncbi.nlm.nih.gov/compound/33625#section=Names-and-Identifiers</t>
  </si>
  <si>
    <t>https://pubchem.ncbi.nlm.nih.gov/compound/33625#section=Molecular-Formula</t>
  </si>
  <si>
    <t>C22H25N3O</t>
  </si>
  <si>
    <t>C1CN(CCC1NC(=O)C2=CC=CC=C2)CCC3=CNC4=CC=CC=C43</t>
  </si>
  <si>
    <t>https://pubchem.ncbi.nlm.nih.gov/compound/33625#section=InChI-Key</t>
  </si>
  <si>
    <t>InChI=1S/C22H25N3O/c26-22(17-6-2-1-3-7-17)24-19-11-14-25(15-12-19)13-10-18-16-23-21-9-5-4-8-20(18)21/h1-9,16,19,23H,10-15H2,(H,24,26)</t>
  </si>
  <si>
    <t>https://pubchem.ncbi.nlm.nih.gov/compound/33625#section=Chemical-and-Physical-Properties</t>
  </si>
  <si>
    <t>https://www.drugbank.ca/drugs/DB08950</t>
  </si>
  <si>
    <t>Promazine</t>
  </si>
  <si>
    <t>https://pubchem.ncbi.nlm.nih.gov/compound/4926</t>
  </si>
  <si>
    <t>N,N-dimethyl-3-phenothiazin-10-ylpropan-1-amine</t>
  </si>
  <si>
    <t>https://pubchem.ncbi.nlm.nih.gov/compound/4926#section=IUPAC-Name</t>
  </si>
  <si>
    <t>58-40-2</t>
  </si>
  <si>
    <t>C17H20N2S</t>
  </si>
  <si>
    <t>CN(C)CCCN1C2=CC=CC=C2SC3=CC=CC=C31</t>
  </si>
  <si>
    <t>InChI=1S/C17H20N2S/c1-18(2)12-7-13-19-14-8-3-5-10-16(14)20-17-11-6-4-9-15(17)19/h3-6,8-11H,7,12-13H2,1-2H3</t>
  </si>
  <si>
    <t>https://www.drugbank.ca/drugs/DB00420</t>
  </si>
  <si>
    <t>Ergotamine</t>
  </si>
  <si>
    <t>https://pubchem.ncbi.nlm.nih.gov/compound/8223</t>
  </si>
  <si>
    <t>(6aR,9R)-N-[(1S,2S,4R,7S)-7-benzyl-2-hydroxy-4-methyl-5,8-dioxo-3-oxa-6,9-diazatricyclo[7.3.0.02,6]dodecan-4-yl]-7-methyl-6,6a,8,9-tetrahydro-4H-indolo[4,3-fg]quinoline-9-carboxamide</t>
  </si>
  <si>
    <t>https://pubchem.ncbi.nlm.nih.gov/compound/8223#section=Names-and-Identifiers</t>
  </si>
  <si>
    <t>113-15-5</t>
  </si>
  <si>
    <t>https://pubchem.ncbi.nlm.nih.gov/compound/8223#section=Isomeric-SMILES</t>
  </si>
  <si>
    <t>C33H35N5O5</t>
  </si>
  <si>
    <t>CC1(C(=O)N2C(C(=O)N3CCCC3C2(O1)O)CC4=CC=CC=C4)NC(=O)C5CN(C6CC7=CNC8=CC=CC(=C78)C6=C5)C</t>
  </si>
  <si>
    <t>https://pubchem.ncbi.nlm.nih.gov/compound/8223#section=InChI-Key</t>
  </si>
  <si>
    <t>InChI=1S/C33H35N5O5/c1-32(35-29(39)21-15-23-22-10-6-11-24-28(22)20(17-34-24)16-25(23)36(2)18-21)31(41)38-26(14-19-8-4-3-5-9-19)30(40)37-13-7-12-27(37)33(38,42)43-32/h3-6,8-11,15,17,21,25-27,34,42H,7,12-14,16,18H2,1-2H3,(H,35,39)/t21-,25-,26+,27+,32-,33+/m1/s1</t>
  </si>
  <si>
    <t>https://pubchem.ncbi.nlm.nih.gov/compound/8223#section=InChI</t>
  </si>
  <si>
    <t>https://pubchem.ncbi.nlm.nih.gov/compound/8223#section=Chemical-and-Physical-Properties</t>
  </si>
  <si>
    <t>https://www.drugbank.ca/drugs/DB00696</t>
  </si>
  <si>
    <t>Hexylcaine</t>
  </si>
  <si>
    <t>https://pubchem.ncbi.nlm.nih.gov/compound/10770</t>
  </si>
  <si>
    <t>1-(cyclohexylamino)propan-2-yl benzoate</t>
  </si>
  <si>
    <t>https://pubchem.ncbi.nlm.nih.gov/compound/10770#section=Names-and-Identifiers</t>
  </si>
  <si>
    <t>532-77-4</t>
  </si>
  <si>
    <t>CC(CNC1CCCCC1)OC(=O)C2=CC=CC=C2</t>
  </si>
  <si>
    <t>https://pubchem.ncbi.nlm.nih.gov/compound/10770#section=IUPAC-Name</t>
  </si>
  <si>
    <t>InChI=1S/C16H23NO2/c1-13(12-17-15-10-6-3-7-11-15)19-16(18)14-8-4-2-5-9-14/h2,4-5,8-9,13,15,17H,3,6-7,10-12H2,1H3</t>
  </si>
  <si>
    <t>https://www.drugbank.ca/drugs/DB00473</t>
  </si>
  <si>
    <t>Caffeine</t>
  </si>
  <si>
    <t>https://pubchem.ncbi.nlm.nih.gov/compound/2519#section=Names-and-Identifiers</t>
  </si>
  <si>
    <t>1,3,7-trimethylpurine-2,6-dione</t>
  </si>
  <si>
    <t>58-08-2</t>
  </si>
  <si>
    <t>C8H10N4O2</t>
  </si>
  <si>
    <t>CN1C=NC2=C1C(=O)N(C(=O)N2C)C</t>
  </si>
  <si>
    <t>https://pubchem.ncbi.nlm.nih.gov/compound/19864742#section=Names-and-Identifiers</t>
  </si>
  <si>
    <t>InChI=1S/C8H10N4O2/c1-10-4-9-6-5(10)7(13)12(3)8(14)11(6)2/h4H,1-3H3</t>
  </si>
  <si>
    <t>https://webbook.nist.gov/cgi/inchi/InChI%3D1S/C8H10N4O2/c1-10-4-9-6-5(10)7(13)12(3)8(14)11(6)2/h4H%2C1-3H3</t>
  </si>
  <si>
    <t>https://www.sigmaaldrich.com/content/dam/sigma-aldrich/docs/Sigma-Aldrich/Product_Information_Sheet/c0750pis.pdf</t>
  </si>
  <si>
    <t>http://www.inchem.org/documents/icsc/icsc/eics0405.htm</t>
  </si>
  <si>
    <t>https://pubchem.ncbi.nlm.nih.gov/compound/Caffeine</t>
  </si>
  <si>
    <t>http://www.chemaxon.com/products/calculator-plugins/property-calculations/#topolgical_surface</t>
  </si>
  <si>
    <t>18.96 </t>
  </si>
  <si>
    <t>http://www.chemaxon.com/products/calculator-plugins/molecular-modelling/#polarization</t>
  </si>
  <si>
    <t>http://www.chemaxon.com/products/calculator-plugins/property-calculations/#h_bond</t>
  </si>
  <si>
    <t>Ethambutole</t>
  </si>
  <si>
    <t>https://pubchem.ncbi.nlm.nih.gov/compound/3279</t>
  </si>
  <si>
    <t>2- [2- (1-hidroxibutan-2-ilamino) etilamino] butan-1-ol</t>
  </si>
  <si>
    <t>https://pubchem.ncbi.nlm.nih.gov/compound/3279#section=Names-and-Identifiers</t>
  </si>
  <si>
    <t>74-55-5</t>
  </si>
  <si>
    <t>https://hmdb.ca/metabolites/HMDB0014474</t>
  </si>
  <si>
    <t>C 10 H 24 N 2 O 2</t>
  </si>
  <si>
    <t>CCC(CO)NCCNC(CC)CO</t>
  </si>
  <si>
    <t>https://pubchem.ncbi.nlm.nih.gov/compound/3279#section=InChI</t>
  </si>
  <si>
    <t>InChI=1S/C10H24N2O2/c1-3-9(7-13)11-5-6-12-10(4-2)8-14/h9-14H,3-8H2,1-2H3</t>
  </si>
  <si>
    <t>https://www.drugbank.ca/drugs/DB00330</t>
  </si>
  <si>
    <t>https://pubchem.ncbi.nlm.nih.gov/compound/3279#section=Computed-Properties</t>
  </si>
  <si>
    <t>Vincristine</t>
  </si>
  <si>
    <t>https://www.drugbank.ca/drugs/DB00541</t>
  </si>
  <si>
    <t>metilo (1 R , 9 R , 10 S , 11 R , 12 R , 19 R ) -11-acetiloxi-12-etil-4 - [(13 S , 15 R , 17 S ) -17-etil-17-hidroxi -13-metoxicarbonil-1,11-diazatetraciclo [13.3.1.0 4,12 .0 5,10 ] nonadeca-4 (12), 5,7,9-tetraen-13-il] -8-formil-10-hidroxi -5-metoxi-8,16-diazapentaciclo [10.6.1.0 1,9 .0 2,7 .0 16,19 ] nonadeca-2,4,6,13-tetraeno-10-carboxilato</t>
  </si>
  <si>
    <t>https://pubchem.ncbi.nlm.nih.gov/compound/5388993#section=Names-and-Identifiers</t>
  </si>
  <si>
    <t>57-22-7</t>
  </si>
  <si>
    <t>https://pubchem.ncbi.nlm.nih.gov/compound/5388993#section=Computed-Descriptors</t>
  </si>
  <si>
    <t>C 46 H 56 N 4 O 10</t>
  </si>
  <si>
    <t>CCC1(CC2CC(C3=C(CCN(C2)C1)C4=CC=CC=C4N3)(C5=C(C=C6C(=C5)C78CCN9C7C(C=CC9)(C(C(C8N6C=O)(C(=O)OC)O)OC(=O)C)CC)OC)C(=O)OC)O</t>
  </si>
  <si>
    <t>InChI = 1S / C46H56N4O10 / c1-7-42 (55) 22-28-23-45 (40 (53) 58-5,36-30 (14-18-48 (24-28) 25-42) 29- 12-9-10-13-33 (29) 47-36) 32-20-31-34 (21-35 (32) 57-4) 50 (26-51) 38-44 (31) 16-19- 49-17-11-15-43 (8-2,37 (44) 49) 39 (60-27 (3) 52) 46 (38,56) 41 (54) 59-6 / h9-13,15, 20-21,26,28,37-39,47,55-56H, 7-8,14,16-19,22-25H2,1-6H3 / t28-, 37-, 38 +, 39 +, 42- , 43 +, 44 +, 45-, 46- / m0 / s1</t>
  </si>
  <si>
    <t>https://pubchem.ncbi.nlm.nih.gov/compound/5388993#section=Decomposition</t>
  </si>
  <si>
    <t>Levomepromazine</t>
  </si>
  <si>
    <t>https://hmdb.ca/metabolites/HMDB0015474</t>
  </si>
  <si>
    <t>[(2R)-3-(2-methoxy-10H-phenothiazin-10-yl)-2-methylpropyl]dimethylamine</t>
  </si>
  <si>
    <t>60-99-1</t>
  </si>
  <si>
    <t>C19H24N2OS</t>
  </si>
  <si>
    <t>CC(CN1C2=CC=CC=C2SC3=C1C=C(C=C3)OC)CN(C)C</t>
  </si>
  <si>
    <t>https://pubchem.ncbi.nlm.nih.gov/compound/72287#section=InChI-Key</t>
  </si>
  <si>
    <t>InChI=1S/C19H24N2OS/c1-14(12-20(2)3)13-21-16-7-5-6-8-18(16)23-19-10-9-15(22-4)11-17(19)21/h5-11,14H,12-13H2,1-4H3/t14-/m1/s1</t>
  </si>
  <si>
    <t>Doxycycline</t>
  </si>
  <si>
    <t>https://pubchem.ncbi.nlm.nih.gov/compound/54671203</t>
  </si>
  <si>
    <t xml:space="preserve">(4S,4aR,5S,5aR,6R,12aR)-4-(dimethylamino)-1,5,10,11,12a-pentahydroxy-6-methyl-3,12-dioxo-4a,5,5a,6-tetrahydro-4H-tetracene-2-carboxamide
</t>
  </si>
  <si>
    <t>https://pubchem.ncbi.nlm.nih.gov/compound/54671203#section=Names-and-Identifiers</t>
  </si>
  <si>
    <t>564-25-0</t>
  </si>
  <si>
    <t>https://pubchem.ncbi.nlm.nih.gov/compound/54671203#section=Isomeric-SMILES</t>
  </si>
  <si>
    <t>C22H24N2O8</t>
  </si>
  <si>
    <t>CC1C2C(C3C(C(=O)C(=C(C3(C(=O)C2=C(C4=C1C=CC=C4O)O)O)O)C(=O)N)N(C)C)O</t>
  </si>
  <si>
    <t>https://pubchem.ncbi.nlm.nih.gov/compound/54671203#section=Canonical-SMILES</t>
  </si>
  <si>
    <t xml:space="preserve">InChI=1S/C22H24N2O8/c1-7-8-5-4-6-9(25)11(8)16(26)12-10(7)17(27)14-15(24(2)3)18(28)13(21(23)31)20(30)22(14,32)19(12)29/h4-7,10,14-15,17,25-27,30,32H,1-3H3,(H2,23,31)/t7-,10+,14+,15-,17-,22-/m0/s1
</t>
  </si>
  <si>
    <t>https://pubchem.ncbi.nlm.nih.gov/compound/54671203#section=IUPAC-Name</t>
  </si>
  <si>
    <t>https://pubchem.ncbi.nlm.nih.gov/compound/54671203#section=Octanol-Water-Partition-Coefficient</t>
  </si>
  <si>
    <t>https://pubchem.ncbi.nlm.nih.gov/compound/54671203#section=Computed-Properties</t>
  </si>
  <si>
    <t>http://www.hmdb.ca/metabolites/HMDB0014399</t>
  </si>
  <si>
    <t>https://pubchem.ncbi.nlm.nih.gov/compound/54671203#section=Chemical-and-Physical-Properties</t>
  </si>
  <si>
    <t>https://www.drugbank.ca/drugs/DB00254</t>
  </si>
  <si>
    <t>benznidazole</t>
  </si>
  <si>
    <t>https://www.drugbank.ca/drugs/DB11989</t>
  </si>
  <si>
    <t>N-benzyl-2-(2-nitro-1H-imidazol-1-yl)acetamide</t>
  </si>
  <si>
    <t xml:space="preserve">22994-85-0
</t>
  </si>
  <si>
    <t>C12H12N4O3</t>
  </si>
  <si>
    <t>https://pubchem.ncbi.nlm.nih.gov/compound/31593#section=IUPAC-Name</t>
  </si>
  <si>
    <t>InChI=1S/C12H12N4O3/c17-11(14-8-10-4-2-1-3-5-10)9-15-7-6-13-12(15)16(18)19/h1-7H,8-9H2,(H,14,17)</t>
  </si>
  <si>
    <t>Hydrocortisone</t>
  </si>
  <si>
    <t>https://pubchem.ncbi.nlm.nih.gov/compound/5754</t>
  </si>
  <si>
    <t>(8S,9S,10R,11S,13S,14S,17R)-11,17-dihydroxy-17-(2-hydroxyacetyl)-10,13-dimethyl-2,6,7,8,9,11,12,14,15,16-decahydro-1H-cyclopenta[a]phenanthren-3-one</t>
  </si>
  <si>
    <t>https://pubchem.ncbi.nlm.nih.gov/compound/5754#section=Names-and-Identifiers</t>
  </si>
  <si>
    <t>50-23-7</t>
  </si>
  <si>
    <t>C21H30O5</t>
  </si>
  <si>
    <t>CC12CCC(=O)C=C1CCC3C2C(CC4(C3CCC4(C(=O)CO)O)C)O</t>
  </si>
  <si>
    <t>https://pubchem.ncbi.nlm.nih.gov/compound/5754#section=Canonical-SMILES</t>
  </si>
  <si>
    <t>InChI=1S/C21H30O5/c1-19-7-5-13(23)9-12(19)3-4-14-15-6-8-21(26,17(25)11-22)20(15,2)10-16(24)18(14)19/h9,14-16,18,22,24,26H,3-8,10-11H2,1-2H3/t14-,15-,16-,18+,19-,20-,21-/m0/s1</t>
  </si>
  <si>
    <t>https://www.drugbank.ca/drugs/DB00741</t>
  </si>
  <si>
    <t>https://pubchem.ncbi.nlm.nih.gov/compound/5754#section=Octanol-Water-Partition-Coefficient</t>
  </si>
  <si>
    <t>Dantrolene</t>
  </si>
  <si>
    <t>https://pubchem.ncbi.nlm.nih.gov/compound/6914273#section=Names-and-Identifiers</t>
  </si>
  <si>
    <t>1-[(E)-[5-(4-nitrophenyl)furan-2-yl]methylideneamino]imidazolidine-2,4-dione</t>
  </si>
  <si>
    <t>7261-97-4</t>
  </si>
  <si>
    <t>C14H10N4O5</t>
  </si>
  <si>
    <t>C1C(=O)NC(=O)N1N=CC2=CC=C(O2)C3=CC=C(C=C3)[N+](=O)[O-]</t>
  </si>
  <si>
    <t>https://pubchem.ncbi.nlm.nih.gov/compound/6914273#section=InChI-Key</t>
  </si>
  <si>
    <t xml:space="preserve">InChI=1S/C14H10N4O5/c19-13-8-17(14(20)16-13)15-7-11-5-6-12(23-11)9-1-3-10(4-2-9)18(21)22/h1-7H,8H2,(H,16,19,20)/b15-7+
</t>
  </si>
  <si>
    <t>https://pubchem.ncbi.nlm.nih.gov/compound/6914273#section=IUPAC-Name</t>
  </si>
  <si>
    <t>https://www.drugbank.ca/drugs/DB01219</t>
  </si>
  <si>
    <t>https://pubchem.ncbi.nlm.nih.gov/compound/6914273#section=Chemical-and-Physical-Properties</t>
  </si>
  <si>
    <t xml:space="preserve">Methotrexate </t>
  </si>
  <si>
    <t>https://pubchem.ncbi.nlm.nih.gov/compound/126941#section=Names-and-Identifiers</t>
  </si>
  <si>
    <t>(2S)-2-[[4-[(2,4-diaminopteridin-6-yl)methyl-methylamino]benzoyl]amino]pentanedioic acid</t>
  </si>
  <si>
    <t>59-05-2</t>
  </si>
  <si>
    <t>C20H22N8O5</t>
  </si>
  <si>
    <t>CN(CC1=CN=C2C(=N1)C(=NC(=N2)N)N)C3=CC=C(C=C3)C(=O)NC(CCC(=O)O)C(=O)O</t>
  </si>
  <si>
    <t>https://pubchem.ncbi.nlm.nih.gov/compound/126941#section=InChI</t>
  </si>
  <si>
    <t>InChI=1S/C20H22N8O5/c1-28(9-11-8-23-17-15(24-11)16(21)26-20(22)27-17)12-4-2-10(3-5-12)18(31)25-13(19(32)33)6-7-14(29)30/h2-5,8,13H,6-7,9H2,1H3,(H,25,31)(H,29,30)(H,32,33)(H4,21,22,23,26,27)/t13-/m0/s1</t>
  </si>
  <si>
    <t>https://hmdb.ca/metabolites/HMDB0014703</t>
  </si>
  <si>
    <t>Amantadine</t>
  </si>
  <si>
    <t>https://www.drugbank.ca/drugs/DB00915</t>
  </si>
  <si>
    <t>adamantan-1-amine</t>
  </si>
  <si>
    <t>768-94-5</t>
  </si>
  <si>
    <t>C10H17N</t>
  </si>
  <si>
    <t>NC12CC3CC(CC(C3)C1)C2</t>
  </si>
  <si>
    <t>Ethanolamine</t>
  </si>
  <si>
    <t>https://pubchem.ncbi.nlm.nih.gov/compound/700</t>
  </si>
  <si>
    <t>2-aminoethanol</t>
  </si>
  <si>
    <t>https://pubchem.ncbi.nlm.nih.gov/compound/700#section=Computed-Descriptors</t>
  </si>
  <si>
    <t>141-43-5</t>
  </si>
  <si>
    <t>https://pubchem.ncbi.nlm.nih.gov/compound/700#section=Molecular-Formula</t>
  </si>
  <si>
    <t>C2H7NO</t>
  </si>
  <si>
    <t>C(CO)N</t>
  </si>
  <si>
    <t>https://pubchem.ncbi.nlm.nih.gov/compound/700#section=InChI-Key</t>
  </si>
  <si>
    <t>InChI=1S/C2H7NO/c3-1-2-4/h4H,1-3H2</t>
  </si>
  <si>
    <t>https://pubchem.ncbi.nlm.nih.gov/compound/700#section=InChI</t>
  </si>
  <si>
    <t>https://pubchem.ncbi.nlm.nih.gov/compound/700#section=Chemical-and-Physical-Properties</t>
  </si>
  <si>
    <t>https://www.drugbank.ca/drugs/DB03994</t>
  </si>
  <si>
    <t>Tromethamine</t>
  </si>
  <si>
    <t>https://www.drugbank.ca/drugs/DB03754</t>
  </si>
  <si>
    <t>2-amino-2-(hydroxymethyl)propane-1,3-diol</t>
  </si>
  <si>
    <t>77-86-1</t>
  </si>
  <si>
    <t>C4H11NO3</t>
  </si>
  <si>
    <t>NC(CO)(CO)CO</t>
  </si>
  <si>
    <t>InChI=1S/C4H11NO3/c5-4(1-6,2-7)3-8/h6-8H,1-3,5H2</t>
  </si>
  <si>
    <t>Anisindione</t>
  </si>
  <si>
    <t>https://www.drugbank.ca/drugs/DB01125</t>
  </si>
  <si>
    <t>2-(4-methoxyphenyl)-2,3-dihydro-1H-indene-1,3-dione</t>
  </si>
  <si>
    <t>117-37-3</t>
  </si>
  <si>
    <t xml:space="preserve">C16H12O3
</t>
  </si>
  <si>
    <t>COC1=CC=C(C=C1)C1C(=O)C2=CC=CC=C2C1=O</t>
  </si>
  <si>
    <t>http://www.hmdb.ca/metabolites/HMDB0015257</t>
  </si>
  <si>
    <t xml:space="preserve">InChI=1S/C16H12O3/c1-19-11-8-6-10(7-9-11)14-15(17)12-4-2-3-5-13(12)16(14)18/h2-9,14H,1H3
</t>
  </si>
  <si>
    <t>SANGSTER (1993)</t>
  </si>
  <si>
    <t>Fluorouracile</t>
  </si>
  <si>
    <t>https://pubchem.ncbi.nlm.nih.gov/compound/131769926</t>
  </si>
  <si>
    <t>(1R,9S,12S,13R,14S,17R,18Z,21S,23S,24S,25S,27R)-1,14,25-trihydroxy-12-[(E)-1-[(1R,3R,4R)-4-hydroxy-3-methoxycyclohexyl]prop-1-en-2-yl]-23-methoxy-13,19,21,27-tetramethyl-17-prop-2-enyl-11,28-dioxa-4-azatricyclo[22.3.1.04,9]octacos-18-ene-2,3,10,16-tetrone</t>
  </si>
  <si>
    <t>https://pubchem.ncbi.nlm.nih.gov/compound/131769926#section=Names-and-Identifiers</t>
  </si>
  <si>
    <t>not available</t>
  </si>
  <si>
    <t>C43H67NO12</t>
  </si>
  <si>
    <t>CC1CC(C2C(CC(C(O2)(C(=O)C(=O)N3CCCCC3C(=O)OC(C(C(CC(=O)C(C=C(C1)C)CC=C)O)C)C(=CC4CCC(C(C4)OC)O)C)O)C)O)OC</t>
  </si>
  <si>
    <t>https://pubchem.ncbi.nlm.nih.gov/compound/131769926#section=Canonical-SMILES</t>
  </si>
  <si>
    <t>InChI=1S/C43H67NO12/c1-9-12-30-18-24(2)17-25(3)19-37(54-8)39-35(48)21-27(5)43(52,56-39)40(49)41(50)44-16-11-10-13-31(44)42(51)55-38(28(6)33(46)23-34(30)47)26(4)20-29-14-15-32(45)36(22-29)53-7/h9,18,20,25,27-33,35-39,45-46,48,52H,1,10-17,19,21-23H2,2-8H3/b24-18-,26-20+/t25-,27+,28+,29-,30+,31-,32+,33-,35-,36+,37-,38+,39-,43+/m0/s1</t>
  </si>
  <si>
    <t>https://hmdb.ca/metabolites/HMDB0060706</t>
  </si>
  <si>
    <t>https://pubchem.ncbi.nlm.nih.gov/compound/131769926#section=Computed-Properties</t>
  </si>
  <si>
    <t>Tuaminoheptane</t>
  </si>
  <si>
    <t>https://www.drugbank.ca/drugs/DB13238</t>
  </si>
  <si>
    <t>heptan-2-amine</t>
  </si>
  <si>
    <t>123-82-0</t>
  </si>
  <si>
    <t>C7H17N</t>
  </si>
  <si>
    <t>CCCCCC(C)N</t>
  </si>
  <si>
    <t>InChI=1S/C7H17N/c1-3-4-5-6-7(2)8/h7H,3-6,8H2,1-2H3</t>
  </si>
  <si>
    <t>Cinchocaine</t>
  </si>
  <si>
    <t>https://pubchem.ncbi.nlm.nih.gov/compound/3025</t>
  </si>
  <si>
    <t>2-butoxy-N-[2-(diethylamino)ethyl]quinoline-4-carboxamide</t>
  </si>
  <si>
    <t>https://pubchem.ncbi.nlm.nih.gov/compound/3025#section=Names-and-Identifiers</t>
  </si>
  <si>
    <t>85-79-0</t>
  </si>
  <si>
    <t>https://pubchem.ncbi.nlm.nih.gov/compound/3025#section=Molecular-Formula</t>
  </si>
  <si>
    <t>C20H29N3O2</t>
  </si>
  <si>
    <t>CCCCOC1=NC2=CC=CC=C2C(=C1)C(=O)NCCN(CC)CC</t>
  </si>
  <si>
    <t>https://pubchem.ncbi.nlm.nih.gov/compound/3025#section=InChI-Key</t>
  </si>
  <si>
    <t>InChI=1S/C20H29N3O2/c1-4-7-14-25-19-15-17(16-10-8-9-11-18(16)22-19)20(24)21-12-13-23(5-2)6-3/h8-11,15H,4-7,12-14H2,1-3H3,(H,21,24)</t>
  </si>
  <si>
    <t>https://pubchem.ncbi.nlm.nih.gov/compound/3025#section=IUPAC-Name</t>
  </si>
  <si>
    <t>https://www.drugbank.ca/drugs/DB00527</t>
  </si>
  <si>
    <t>54,46</t>
  </si>
  <si>
    <t>Riboflavin</t>
  </si>
  <si>
    <t>https://pubchem.ncbi.nlm.nih.gov/compound/493570</t>
  </si>
  <si>
    <t>7,8-dimethyl-10-[(2S,3S,4R)-2,3,4,5-tetrahydroxypentyl]benzo[g]pteridine-2,4-dione</t>
  </si>
  <si>
    <t>https://pubchem.ncbi.nlm.nih.gov/compound/493570#section=Names-and-Identifiers</t>
  </si>
  <si>
    <t>83-88-5</t>
  </si>
  <si>
    <t>https://pubchem.ncbi.nlm.nih.gov/compound/493570#section=InChI</t>
  </si>
  <si>
    <t>C17H20N4O6</t>
  </si>
  <si>
    <t>CC1=CC2=C(C=C1C)N(C3=NC(=O)NC(=O)C3=N2)CC(C(C(CO)O)O)O</t>
  </si>
  <si>
    <t>InChI=1S/C17H20N4O6/c1-7-3-9-10(4-8(7)2)21(5-11(23)14(25)12(24)6-22)15-13(18-9)16(26)20-17(27)19-15/h3-4,11-12,14,22-25H,5-6H2,1-2H3,(H,20,26,27)/t11-,12+,14-/m0/s1</t>
  </si>
  <si>
    <t>https://pubchem.ncbi.nlm.nih.gov/compound/493570#section=pH</t>
  </si>
  <si>
    <t>https://pubchem.ncbi.nlm.nih.gov/compound/493570#section=Octanol-Water-Partition-Coefficient</t>
  </si>
  <si>
    <t>https://www.drugbank.ca/drugs/DB00140</t>
  </si>
  <si>
    <t>Oxytetracycline</t>
  </si>
  <si>
    <t>https://pubchem.ncbi.nlm.nih.gov/compound/54675779</t>
  </si>
  <si>
    <t>(4S,4aR,5S,5aR,6S,12aR)-4-(dimethylamino)-1,5,6,10,11,12a-hexahydroxy-6-methyl-3,12-dioxo-4,4a,5,5a-tetrahydrotetracene-2-carboxamide</t>
  </si>
  <si>
    <t>https://pubchem.ncbi.nlm.nih.gov/compound/54675779#section=Molecular-Formula</t>
  </si>
  <si>
    <t>79-57-2</t>
  </si>
  <si>
    <t>C22H24N2O9</t>
  </si>
  <si>
    <t>CC1(C2C(C3C(C(=O)C(=C(C3(C(=O)C2=C(C4=C1C=CC=C4O)O)O)O)C(=O)N)N(C)C)O)O</t>
  </si>
  <si>
    <t>https://pubchem.ncbi.nlm.nih.gov/compound/54675779#section=IUPAC-Name</t>
  </si>
  <si>
    <t>InChI=1S/C22H24N2O9/c1-21(32)7-5-4-6-8(25)9(7)15(26)10-12(21)17(28)13-14(24(2)3)16(27)11(20(23)31)19(30)22(13,33)18(10)29/h4-6,12-14,17,25-26,28,30,32-33H,1-3H3,(H2,23,31)/t12-,13-,14+,17+,21-,22+/m1/s1</t>
  </si>
  <si>
    <t>https://www.drugbank.ca/drugs/DB00595</t>
  </si>
  <si>
    <t>Ethylamine</t>
  </si>
  <si>
    <t>https://pubchem.ncbi.nlm.nih.gov/compound/6341</t>
  </si>
  <si>
    <t>ethanamine</t>
  </si>
  <si>
    <t>https://pubchem.ncbi.nlm.nih.gov/compound/6341#section=Names-and-Identifiers</t>
  </si>
  <si>
    <t>75-04-7</t>
  </si>
  <si>
    <t>https://pubchem.ncbi.nlm.nih.gov/compound/6341#section=Molecular-Formula</t>
  </si>
  <si>
    <t>C2H7N</t>
  </si>
  <si>
    <t>CCN</t>
  </si>
  <si>
    <t>https://pubchem.ncbi.nlm.nih.gov/compound/6341#section=InChI-Key</t>
  </si>
  <si>
    <t>InChI=1S/C2H7N/c1-2-3/h2-3H2,1H3</t>
  </si>
  <si>
    <t>https://pubchem.ncbi.nlm.nih.gov/compound/6341#section=IUPAC-Name</t>
  </si>
  <si>
    <t>https://hmdb.ca/metabolites/HMDB0013231</t>
  </si>
  <si>
    <t>https://pubchem.ncbi.nlm.nih.gov/compound/6341#section=Chemical-and-Physical-Properties</t>
  </si>
  <si>
    <t>Reserpine</t>
  </si>
  <si>
    <t>https://pubchem.ncbi.nlm.nih.gov/compound/5770</t>
  </si>
  <si>
    <t>methyl (1R,15S,17R,18R,19S,20S)-6,18-dimethoxy-17-(3,4,5-trimethoxybenzoyl)oxy-1,3,11,12,14,15,16,17,18,19,20,21-dodecahydroyohimban-19-carboxylate</t>
  </si>
  <si>
    <t>https://pubchem.ncbi.nlm.nih.gov/compound/5770#section=InChI</t>
  </si>
  <si>
    <t>50-55-5</t>
  </si>
  <si>
    <t>C33H40N2O9</t>
  </si>
  <si>
    <t>COC1C(CC2CN3CCC4=C(C3CC2C1C(=O)OC)NC5=C4C=CC(=C5)OC)OC(=O)C6=CC(=C(C(=C6)OC)OC)OC</t>
  </si>
  <si>
    <t>InChI=1S/C33H40N2O9/c1-38-19-7-8-20-21-9-10-35-16-18-13-27(44-32(36)17-11-25(39-2)30(41-4)26(12-17)40-3)31(42-5)28(33(37)43-6)22(18)15-24(35)29(21)34-23(20)14-19/h7-8,11-12,14,18,22,24,27-28,31,34H,9-10,13,15-16H2,1-6H3/t18-,22+,24-,27-,28+,31+/m1/s1</t>
  </si>
  <si>
    <t>https://www.drugbank.ca/drugs/DB00206</t>
  </si>
  <si>
    <t>Disopiramide</t>
  </si>
  <si>
    <t>https://pubchem.ncbi.nlm.nih.gov/compound/3114</t>
  </si>
  <si>
    <t>4-[di(propan-2-yl)amino]-2-phenyl-2-pyridin-2-ylbutanamide</t>
  </si>
  <si>
    <t>https://pubchem.ncbi.nlm.nih.gov/compound/3114#section=Names-and-Identifiers</t>
  </si>
  <si>
    <t>https://pubchem.ncbi.nlm.nih.gov/compound/3114#section=Canonical-SMILES</t>
  </si>
  <si>
    <t>C21H29N3O</t>
  </si>
  <si>
    <t>CC(C)N(CCC(C1=CC=CC=C1)(C2=CC=CC=N2)C(=O)N)C(C)C</t>
  </si>
  <si>
    <t>https://pubchem.ncbi.nlm.nih.gov/compound/3114#section=InChI</t>
  </si>
  <si>
    <t xml:space="preserve">InChI=1S/C21H29N3O/c1-16(2)24(17(3)4)15-13-21(20(22)25,18-10-6-5-7-11-18)19-12-8-9-14-23-19/h5-12,14,16-17H,13,15H2,1-4H3,(H2,22,25)
</t>
  </si>
  <si>
    <t>https://pubchem.ncbi.nlm.nih.gov/compound/3114#section=Computed-Descriptors</t>
  </si>
  <si>
    <t>https://www.drugbank.ca/drugs/DB00280</t>
  </si>
  <si>
    <t>http://www.hmdb.ca/metabolites/HMDB0014425</t>
  </si>
  <si>
    <t>https://pubchem.ncbi.nlm.nih.gov/compound/3114#section=Chemical-and-Physical-Properties</t>
  </si>
  <si>
    <t>Minocycline</t>
  </si>
  <si>
    <t>https://pubchem.ncbi.nlm.nih.gov/compound/54675783#section=Names-and-Identifiers</t>
  </si>
  <si>
    <t>(4S,4aS,5aR,12aR)-4,7-bis(dimethylamino)-1,10,11,12a-tetrahydroxy-3,12-dioxo-4a,5,5a,6-tetrahydro-4H-tetracene-2-carboxamide</t>
  </si>
  <si>
    <t>10118-90-8</t>
  </si>
  <si>
    <t>C23H27N3O7</t>
  </si>
  <si>
    <t>CN(C)C1C2CC3CC4=C(C=CC(=C4C(=C3C(=O)C2(C(=C(C1=O)C(=O)N)O)O)O)O)N(C)C</t>
  </si>
  <si>
    <t>https://pubchem.ncbi.nlm.nih.gov/compound/54675783#section=Computed-Descriptors</t>
  </si>
  <si>
    <t>InChI=1S/C23H27N3O7/c1-25(2)12-5-6-13(27)15-10(12)7-9-8-11-17(26(3)4)19(29)16(22(24)32)21(31)23(11,33)20(30)14(9)18(15)28/h5-6,9,11,17,27-28,31,33H,7-8H2,1-4H3,(H2,24,32)/t9-,11-,17-,23-/m0/s1</t>
  </si>
  <si>
    <t>https://hmdb.ca/metabolites/HMDB0015152</t>
  </si>
  <si>
    <t>Deserpidine</t>
  </si>
  <si>
    <t>https://pubchem.ncbi.nlm.nih.gov/compound/8550</t>
  </si>
  <si>
    <t xml:space="preserve">methyl (1R,15S,17R,18R,19S,20S)-18-methoxy-17-(3,4,5-trimethoxybenzoyloxy)-3,13-diazapentacyclo[11.8.0.0²,¹⁰.0⁴,⁹.0¹⁵,²⁰]henicosa-2(10),4,6,8-tetraene-19-carboxylate
</t>
  </si>
  <si>
    <t>https://www.drugbank.ca/drugs/DB01089</t>
  </si>
  <si>
    <t>0131-01-01</t>
  </si>
  <si>
    <t>https://pubchem.ncbi.nlm.nih.gov/compound/8550#section=Canonical-SMILES</t>
  </si>
  <si>
    <t>C32H38N2O8</t>
  </si>
  <si>
    <t>COC1C(CC2CN3CCC4=C(C3CC2C1C(=O)OC)NC5=CC=CC=C45)OC(=O)C6=CC(=C(C(=C6)OC)OC)OC</t>
  </si>
  <si>
    <t>https://pubchem.ncbi.nlm.nih.gov/compound/8550#section=InChI-Key</t>
  </si>
  <si>
    <t>InChI=1S/C32H38N2O8/c1-37-24-12-17(13-25(38-2)29(24)39-3)31(35)42-26-14-18-16-34-11-10-20-19-8-6-7-9-22(19)33-28(20)23(34)15-21(18)27(30(26)40-4)32(36)41-5/h6-9,12-13,18,21,23,26-27,30,33H,10-11,14-16H2,1-5H3/t18-,21+,23-,26-,27+,30+/m1/s1</t>
  </si>
  <si>
    <t>http://www.hmdb.ca/metabolites/HMDB0015221</t>
  </si>
  <si>
    <t>https://pubchem.ncbi.nlm.nih.gov/compound/8550#section=Chemical-and-Physical-Properties</t>
  </si>
  <si>
    <t>Daunorubicin</t>
  </si>
  <si>
    <t>https://pubchem.ncbi.nlm.nih.gov/compound/30323</t>
  </si>
  <si>
    <t>(7S,9S)-9-acetyl-7-[(2R,4S,5S,6S)-4-amino-5-hydroxy-6-methyloxan-2-yl]oxy-6,9,11-trihydroxy-4-methoxy-8,10-dihydro-7H-tetracene-5,12-dione</t>
  </si>
  <si>
    <t>https://pubchem.ncbi.nlm.nih.gov/compound/30323#section=Names-and-Identifiers</t>
  </si>
  <si>
    <t>20830-81-3</t>
  </si>
  <si>
    <t>https://pubchem.ncbi.nlm.nih.gov/compound/30323#section=Isomeric-SMILES</t>
  </si>
  <si>
    <t>C27H29NO10</t>
  </si>
  <si>
    <t>CC1C(C(CC(O1)OC2CC(CC3=C2C(=C4C(=C3O)C(=O)C5=C(C4=O)C(=CC=C5)OC)O)(C(=O)C)O)N)O</t>
  </si>
  <si>
    <t>https://pubchem.ncbi.nlm.nih.gov/compound/30323#section=InChI-Key</t>
  </si>
  <si>
    <t xml:space="preserve">InChI=1S/C27H29NO10/c1-10-22(30)14(28)7-17(37-10)38-16-9-27(35,11(2)29)8-13-19(16)26(34)21-20(24(13)32)23(31)12-5-4-6-15(36-3)18(12)25(21)33/h4-6,10,14,16-17,22,30,32,34-35H,7-9,28H2,1-3H3/t10-,14-,16-,17-,22+,27-/m0/s1
</t>
  </si>
  <si>
    <t>https://pubchem.ncbi.nlm.nih.gov/compound/30323#section=InChI</t>
  </si>
  <si>
    <t>https://www.drugbank.ca/drugs/DB00694</t>
  </si>
  <si>
    <t>https://pubchem.ncbi.nlm.nih.gov/compound/30323#section=Chemical-and-Physical-Properties</t>
  </si>
  <si>
    <t>Dipyridamole</t>
  </si>
  <si>
    <t>https://pubchem.ncbi.nlm.nih.gov/compound/3108</t>
  </si>
  <si>
    <t xml:space="preserve">2-[[2-[bis(2-hydroxyethyl)amino]-4,8-di(piperidin-1-yl)pyrimido[5,4-d]pyrimidin-6-yl]-(2-hydroxyethyl)amino]ethanol
</t>
  </si>
  <si>
    <t>https://pubchem.ncbi.nlm.nih.gov/compound/3108#section=Names-and-Identifiers</t>
  </si>
  <si>
    <t>58-32-2</t>
  </si>
  <si>
    <t>https://pubchem.ncbi.nlm.nih.gov/compound/3108#section=Canonical-SMILES</t>
  </si>
  <si>
    <t>C24H40N8O4</t>
  </si>
  <si>
    <t>C1CCN(CC1)C2=NC(=NC3=C2N=C(N=C3N4CCCCC4)N(CCO)CCO)N(CCO)CCO</t>
  </si>
  <si>
    <t>https://pubchem.ncbi.nlm.nih.gov/compound/3108#section=InChI-Key</t>
  </si>
  <si>
    <t xml:space="preserve">InChI=1S/C24H40N8O4/c33-15-11-31(12-16-34)23-26-20-19(21(27-23)29-7-3-1-4-8-29)25-24(32(13-17-35)14-18-36)28-22(20)30-9-5-2-6-10-30/h33-36H,1-18H2
</t>
  </si>
  <si>
    <t>https://pubchem.ncbi.nlm.nih.gov/compound/3108#section=IUPAC-Name</t>
  </si>
  <si>
    <t>https://www.drugbank.ca/drugs/DB00975</t>
  </si>
  <si>
    <t>http://www.hmdb.ca/metabolites/HMDB0015110</t>
  </si>
  <si>
    <t>https://pubchem.ncbi.nlm.nih.gov/compound/3108#section=Chemical-and-Physical-Properties</t>
  </si>
  <si>
    <t>Doxorubicina</t>
  </si>
  <si>
    <t>https://pubchem.ncbi.nlm.nih.gov/compound/31703</t>
  </si>
  <si>
    <t>(7S,9S)-7-[(2R,4S,5S,6S)-4-amino-5-hydroxy-6-methyloxan-2-yl]oxy-6,9,11-trihydroxy-9-(2-hydroxyacetyl)-4-methoxy-8,10-dihydro-7H-tetracene-5,12-dione</t>
  </si>
  <si>
    <t>https://pubchem.ncbi.nlm.nih.gov/compound/31703#section=Computed-Descriptors</t>
  </si>
  <si>
    <t>23214-92-8</t>
  </si>
  <si>
    <t>https://www.drugbank.ca/drugs/DB00997</t>
  </si>
  <si>
    <t>C27H29NO11</t>
  </si>
  <si>
    <t>CC1C(C(CC(O1)OC2CC(CC3=C2C(=C4C(=C3O)C(=O)C5=C(C4=O)C(=CC=C5)OC)O)(C(=O)CO)O)N)O</t>
  </si>
  <si>
    <t>https://pubchem.ncbi.nlm.nih.gov/compound/31703#section=InChI</t>
  </si>
  <si>
    <t>InChI=1S/C27H29NO11/c1-10-22(31)13(28)6-17(38-10)39-15-8-27(36,16(30)9-29)7-12-19(15)26(35)21-20(24(12)33)23(32)11-4-3-5-14(37-2)18(11)25(21)34/h3-5,10,13,15,17,22,29,31,33,35-36H,6-9,28H2,1-2H3/t10-,13-,15-,17-,22+,27-/m0/s1</t>
  </si>
  <si>
    <t>https://pubchem.ncbi.nlm.nih.gov/compound/31703#section=Decomposition</t>
  </si>
  <si>
    <t>https://hmdb.ca/metabolites/HMDB0015132</t>
  </si>
  <si>
    <t>https://pubchem.ncbi.nlm.nih.gov/compound/31703#section=Computed-Properties</t>
  </si>
  <si>
    <t>Amphotericin B</t>
  </si>
  <si>
    <t>https://pubchem.ncbi.nlm.nih.gov/compound/Amphotericin%20B#section=Names-and-Identifiers</t>
  </si>
  <si>
    <t>33-(4-amino-3,5-dihydroxy-6-methyloxan-2-yl)oxy-1,3,5,6,9,11,17,37-octahydroxy-15,16,18-trimethyl-13-oxo-14,39-dioxabicyclo[33.3.1]nonatriaconta-19,21,23,25,27,29,31-heptaene-36-carboxylic acid</t>
  </si>
  <si>
    <t>1397-89-3</t>
  </si>
  <si>
    <t>https://www.drugbank.ca/drugs/DB00681</t>
  </si>
  <si>
    <t>C47H73NO17</t>
  </si>
  <si>
    <t>CC1C=CC=CC=CC=CC=CC=CC=CC(CC2C(C(CC(O2)(CC(CC(C(CCC(CC(CC(=O)OC(C(C1O)C)C)O)O)O)O)O)O)O)C(=O)O)OC3C(C(C(C(O3)C)O)N)O</t>
  </si>
  <si>
    <t>https://pubchem.ncbi.nlm.nih.gov/compound/Amphotericin%20B#section=InChI-Key</t>
  </si>
  <si>
    <t>InChI=1S/C47H73NO17/c1-27-17-15-13-11-9-7-5-6-8-10-12-14-16-18-34(64-46-44(58)41(48)43(57)30(4)63-46)24-38-40(45(59)60)37(54)26-47(61,65-38)25-33(51)22-36(53)35(52)20-19-31(49)21-32(50)23-39(55)62-29(3)28(2)42(27)56/h5-18,27-38,40-44,46,49-54,56-58,61H,19-26,48H2,1-4H3,(H,59,60)</t>
  </si>
  <si>
    <t>https://pubchem.ncbi.nlm.nih.gov/compound/Amphotericin%20B#section=InChI</t>
  </si>
  <si>
    <t>http://www.hmdb.ca/metabolites/HMDB0014819</t>
  </si>
  <si>
    <t>Acepromazine</t>
  </si>
  <si>
    <t>https://www.drugbank.ca/drugs/DB01614</t>
  </si>
  <si>
    <t>1-{10-[3-(dimethylamino)propyl]-10H-phenothiazin-2-yl}ethan-1-one</t>
  </si>
  <si>
    <t>61-00-7</t>
  </si>
  <si>
    <t>C19H22N2OS</t>
  </si>
  <si>
    <t>CN(C)CCCN1C2=CC=CC=C2SC2=C1C=C(C=C2)C(C)=O</t>
  </si>
  <si>
    <t>InChI=1S/C19H22N2OS/c1-14(22)15-9-10-19-17(13-15)21(12-6-11-20(2)3)16-7-4-5-8-18(16)23-19/h4-5,7-10,13H,6,11-12H2,1-3H3</t>
  </si>
  <si>
    <t>https://www.drugfuture.com/chemdata/acepromazine.html</t>
  </si>
  <si>
    <t>https://books.google.com.mx/books?id=YTeY9ZEfNccC&amp;pg=PA305&amp;lpg=PA305&amp;dq=logp+y+logs+de+acepromazine&amp;source=bl&amp;ots=MZM4Nt7JiU&amp;sig=ACfU3U1ns3OGnb3Am57pNEb7K1OPvnSBhw&amp;hl=es-419&amp;sa=X&amp;ved=2ahUKEwiXzvfXhsfmAhUH1qwKHYhBCz4Q6AEwDXoECAoQAQ#v=onepage&amp;q=logp%20y%20logs%20de%20acepromazine&amp;f=false</t>
  </si>
  <si>
    <t>https://pubchem.ncbi.nlm.nih.gov/compound/6077#section=Computed-Properties</t>
  </si>
  <si>
    <t>Cephaloridine</t>
  </si>
  <si>
    <t>https://pubchem.ncbi.nlm.nih.gov/compound/5773</t>
  </si>
  <si>
    <t>1-{[(6R,7R)-2-carboxylato-7-{[1-hydroxy-2-(thiophen-2-yl)ethylidene]amino}-8-oxo-5-thia-1-azabicyclo[4.2.0]oct-2-en-3-yl]methyl}pyridin-1-ium</t>
  </si>
  <si>
    <t>https://www.drugbank.ca/drugs/DB09008</t>
  </si>
  <si>
    <t>50-59-9</t>
  </si>
  <si>
    <t>C19H17N3O4S2</t>
  </si>
  <si>
    <t>C1C(=C(N2C(S1)C(C2=O)NC(=O)CC3=CC=CS3)C(=O)[O-])C[N+]4=CC=CC=C4</t>
  </si>
  <si>
    <t>https://pubchem.ncbi.nlm.nih.gov/compound/5773#section=Canonical-SMILES</t>
  </si>
  <si>
    <t xml:space="preserve">InChI=1S/C19H17N3O4S2/c23-14(9-13-5-4-8-27-13)20-15-17(24)22-16(19(25)26)12(11-28-18(15)22)10-21-6-2-1-3-7-21/h1-8,15,18H,9-11H2,(H-,20,23,25,26)/t15-,18-/m1/s1
</t>
  </si>
  <si>
    <t>https://pubchem.ncbi.nlm.nih.gov/compound/5773#section=InChI</t>
  </si>
  <si>
    <t>https://pubchem.ncbi.nlm.nih.gov/compound/5773#section=Chemical-and-Physical-Properties</t>
  </si>
  <si>
    <t>Mercaptopurine</t>
  </si>
  <si>
    <t>https://pubchem.ncbi.nlm.nih.gov/compound/667490</t>
  </si>
  <si>
    <t>3,7-dihydropurine-6-thione</t>
  </si>
  <si>
    <t>https://pubchem.ncbi.nlm.nih.gov/compound/667490#section=InChI-Key</t>
  </si>
  <si>
    <t>50-44-2</t>
  </si>
  <si>
    <t>C5H4N4S</t>
  </si>
  <si>
    <t>C1=NC2=C(N1)C(=S)N=CN2</t>
  </si>
  <si>
    <t>InChI=1S/C5H4N4S/c10-5-3-4(7-1-6-3)8-2-9-5/h1-2H,(H2,6,7,8,9,10)</t>
  </si>
  <si>
    <t>https://www.drugbank.ca/drugs/DB01033</t>
  </si>
  <si>
    <t>Rifampicin</t>
  </si>
  <si>
    <t>https://pubchem.ncbi.nlm.nih.gov/compound/135398735</t>
  </si>
  <si>
    <t>[(7 S , 9 E , 11 S , 12 R , 13 S , 14 R , 15 R , 16 R , 17 S , 18 S , 19 E , 21 Z ) -2,15,17,27,29-pentahidroxi -11-metoxi-3,7,12,14,16,18,22-heptametil-26 - [( E ) - (4-metilpiperazin-1-il) iminometil] -6,23-dioxo-8,30- dioxa-24-azatetraciclo [23.3.1.1 4,7 .0 5,28 ] triaconta-1 (29), 2,4,9,19,21,25,27-octaen-13-il] acetato</t>
  </si>
  <si>
    <t>https://pubchem.ncbi.nlm.nih.gov/compound/135398735#section=Names-and-Identifiers</t>
  </si>
  <si>
    <t>13292-46-1</t>
  </si>
  <si>
    <t>https://pubchem.ncbi.nlm.nih.gov/compound/135398735#section=InChI</t>
  </si>
  <si>
    <t>C 43 H 58 N 4 O 12</t>
  </si>
  <si>
    <t>CC1C=CC=C(C(=O)NC2=C(C(=C3C(=C2O)C(=C(C4=C3C(=O)C(O4)(OC=CC(C(C(C(C(C(C1O)C)O)C)OC(=O)C)C)OC)C)C)O)O)C=NN5CCN(CC5)C)C</t>
  </si>
  <si>
    <t>InChI = 1S / C43H58N4O12 / c1-21-12-11-13-22 (2) 42 (55) 45-33-28 (20-44-47-17-15-46 (9) 16-18-47) 37 (52) 30-31 (38 (33) 53) 36 (51) 26 (6) 40-32 (30) 41 (54) 43 (8,59-40) 57-19-14-29 (56- 10) 23 (3) 39 (58-27 (7) 48) 25 (5) 35 (50) 24 (4) 34 (21) 49 / h11-14,19-21,23-25,29,34- 35,39,49-53H, 15-18H2,1-10H3, (H, 45,55) / b12-11 +, 19-14 +, 22-13-, 44-20 + / t21-, 23 +, 24 +, 25 +, 29-, 34-, 35 +, 39 +, 43- / m0 / s1</t>
  </si>
  <si>
    <t>https://pubchem.ncbi.nlm.nih.gov/compound/135398735#section=pKa</t>
  </si>
  <si>
    <t>https://www.drugbank.ca/drugs/DB01045</t>
  </si>
  <si>
    <t>Common_name</t>
  </si>
  <si>
    <t>Ref</t>
  </si>
  <si>
    <t>IUPAC_name</t>
  </si>
  <si>
    <t>CAS_number</t>
  </si>
  <si>
    <t>Formula</t>
  </si>
  <si>
    <t>C</t>
  </si>
  <si>
    <t>H</t>
  </si>
  <si>
    <t>N</t>
  </si>
  <si>
    <t>O</t>
  </si>
  <si>
    <t>S</t>
  </si>
  <si>
    <t>P</t>
  </si>
  <si>
    <t>Canonical_smile</t>
  </si>
  <si>
    <t>InchI</t>
  </si>
  <si>
    <t>pKa</t>
  </si>
  <si>
    <t>LogP</t>
  </si>
  <si>
    <t>LogS</t>
  </si>
  <si>
    <r>
      <rPr>
        <sz val="9"/>
        <color rgb="FF000000"/>
        <rFont val="Calibri"/>
        <family val="2"/>
        <scheme val="minor"/>
      </rPr>
      <t>Polar Surface Area (Å2)</t>
    </r>
  </si>
  <si>
    <t>Polarizability (Å3)</t>
  </si>
  <si>
    <t>Hydrogen Acceptor Count</t>
  </si>
  <si>
    <t>Hydrogen Donor Count</t>
  </si>
  <si>
    <t>HOMO-1 (eV)</t>
  </si>
  <si>
    <t>HOMO (eV)</t>
  </si>
  <si>
    <t>LUMO (eV)</t>
  </si>
  <si>
    <t>Ionization Energy I (eV)</t>
  </si>
  <si>
    <t>Electron Affinity A (eV)</t>
  </si>
  <si>
    <t>Sulfadiazine</t>
  </si>
  <si>
    <t>https://pubchem.ncbi.nlm.nih.gov/compound/5215</t>
  </si>
  <si>
    <t>4-amino-N-pyrimidin-2-ylbenzenesulfonamide</t>
  </si>
  <si>
    <t>https://pubchem.ncbi.nlm.nih.gov/compound/5215#section=Names-and-Identifiers</t>
  </si>
  <si>
    <t>68-35-9</t>
  </si>
  <si>
    <t>https://pubchem.ncbi.nlm.nih.gov/compound/5215#section=Computed-Descriptors</t>
  </si>
  <si>
    <t>C10H10N4O2S</t>
  </si>
  <si>
    <t xml:space="preserve">C1=CN=C(N=C1)NS(=O)(=O)C2=CC=C(C=C2)N
</t>
  </si>
  <si>
    <t>InChI=1S/C10H10N4O2S/c11-8-2-4-9(5-3-8)17(15,16)14-10-12-6-1-7-13-10/h1-7H,11H2,(H,12,13,14)</t>
  </si>
  <si>
    <t>https://www.drugbank.ca/drugs/DB00359</t>
  </si>
  <si>
    <t>Methacycline</t>
  </si>
  <si>
    <t>https://pubchem.ncbi.nlm.nih.gov/compound/54675785</t>
  </si>
  <si>
    <t>(4S,4aR,5S,5aR,12aR)-4-(dimethylamino)-1,5,10,11,12a-pentahydroxy-6-methylidene-3,12-dioxo-4,4a,5,5a-tetrahydrotetracene-2-carboxamide</t>
  </si>
  <si>
    <t>https://pubchem.ncbi.nlm.nih.gov/compound/54675785#section=Names-and-Identifiers</t>
  </si>
  <si>
    <t>914-00-1</t>
  </si>
  <si>
    <t>C22H22N2O8</t>
  </si>
  <si>
    <t>CN(C)C1C2C(C3C(=C)C4=C(C(=CC=C4)O)C(=C3C(=O)C2(C(=C(C1=O)C(=O)N)O)O)O)O</t>
  </si>
  <si>
    <t>InChI=1S/C22H22N2O8/c1-7-8-5-4-6-9(25)11(8)16(26)12-10(7)17(27)14-15(24(2)3)18(28)13(21(23)31)20(30)22(14,32)19(12)29/h4-6,10,14-15,17,25-27,30,32H,1H2,2-3H3,(H2,23,31)/t10-,14-,15+,17+,22+/m1/s1</t>
  </si>
  <si>
    <t>https://hmdb.ca/metabolites/HMDB0015066</t>
  </si>
  <si>
    <t>https://www.drugbank.ca/drugs/DB00931</t>
  </si>
  <si>
    <t>Glycine</t>
  </si>
  <si>
    <t>https://pubchem.ncbi.nlm.nih.gov/compound/750</t>
  </si>
  <si>
    <t>2-aminoacetic acid</t>
  </si>
  <si>
    <t>https://pubchem.ncbi.nlm.nih.gov/compound/750#section=Names-and-Identifiers</t>
  </si>
  <si>
    <t>56-40-6</t>
  </si>
  <si>
    <t>C2H5NO2</t>
  </si>
  <si>
    <t>C(C(=O)O)N</t>
  </si>
  <si>
    <t>InChI=1S/C2H5NO2/c3-1-2(4)5/h1,3H2,(H,4,5)</t>
  </si>
  <si>
    <t>https://pubchem.ncbi.nlm.nih.gov/compound/750#section=pKa</t>
  </si>
  <si>
    <t>https://hmdb.ca/metabolites/HMDB0000123</t>
  </si>
  <si>
    <t>Ethosuximide</t>
  </si>
  <si>
    <t>https://pubchem.ncbi.nlm.nih.gov/compound/3291</t>
  </si>
  <si>
    <t>3-ethyl-3-methylpyrrolidine-2,5-dione</t>
  </si>
  <si>
    <t>https://pubchem.ncbi.nlm.nih.gov/compound/3291#section=Names-and-Identifiers</t>
  </si>
  <si>
    <t>77-67-8</t>
  </si>
  <si>
    <t>https://pubchem.ncbi.nlm.nih.gov/compound/3291#section=Molecular-Formula</t>
  </si>
  <si>
    <t>C7H11NO2</t>
  </si>
  <si>
    <t>CCC1(CC(=O)NC1=O)C</t>
  </si>
  <si>
    <t>https://pubchem.ncbi.nlm.nih.gov/compound/3291#section=InChI-Key</t>
  </si>
  <si>
    <t>InChI=1S/C7H11NO2/c1-3-7(2)4-5(9)8-6(7)10/h3-4H2,1-2H3,(H,8,9,10)</t>
  </si>
  <si>
    <t>https://www.drugbank.ca/drugs/DB00593</t>
  </si>
  <si>
    <t>https://pubchem.ncbi.nlm.nih.gov/compound/3291#section=Chemical-and-Physical-Properties</t>
  </si>
  <si>
    <t>Hexetidine</t>
  </si>
  <si>
    <t>https://pubchem.ncbi.nlm.nih.gov/compound/3607</t>
  </si>
  <si>
    <t>1,3-bis(2-ethylhexyl)-5-methyl-1,3-diazinan-5-amine</t>
  </si>
  <si>
    <t>https://pubchem.ncbi.nlm.nih.gov/compound/3607#section=Names-and-Identifiers</t>
  </si>
  <si>
    <t>141-94-6</t>
  </si>
  <si>
    <t>https://pubchem.ncbi.nlm.nih.gov/compound/3607#section=Molecular-Formula</t>
  </si>
  <si>
    <t>C21H45N3</t>
  </si>
  <si>
    <t>CCCCC(CC)CN1CC(CN(C1)CC(CC)CCCC)(C)N</t>
  </si>
  <si>
    <t>https://pubchem.ncbi.nlm.nih.gov/compound/3607#section=InChI-Key</t>
  </si>
  <si>
    <t>InChI=1S/C21H45N3/c1-6-10-12-19(8-3)14-23-16-21(5,22)17-24(18-23)15-20(9-4)13-11-7-2/h19-20H,6-18,22H2,1-5H3</t>
  </si>
  <si>
    <t>https://www.drugbank.ca/drugs/DB08958</t>
  </si>
  <si>
    <t>Electronegativity (eV)</t>
  </si>
  <si>
    <t>Hardness  (eV)</t>
  </si>
  <si>
    <t xml:space="preserve">Electrophilicity (eV)  </t>
  </si>
  <si>
    <t xml:space="preserve"> ΔN_Fe </t>
  </si>
  <si>
    <t>IEFe(%)</t>
  </si>
  <si>
    <t>Molecular_weight MW (g/mol)</t>
  </si>
  <si>
    <t>ARX-Model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</si>
</sst>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\-d"/>
    <numFmt numFmtId="165" formatCode="yyyy\-mm\-dd"/>
  </numFmts>
  <fonts count="2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rgb="FF0000FF"/>
      <name val="Calibri"/>
      <family val="2"/>
      <scheme val="minor"/>
    </font>
    <font>
      <sz val="9"/>
      <color rgb="FF212121"/>
      <name val="Calibri"/>
      <family val="2"/>
      <scheme val="minor"/>
    </font>
    <font>
      <u/>
      <sz val="9"/>
      <color rgb="FF205493"/>
      <name val="Calibri"/>
      <family val="2"/>
      <scheme val="minor"/>
    </font>
    <font>
      <sz val="9"/>
      <color rgb="FF192027"/>
      <name val="Calibri"/>
      <family val="2"/>
      <scheme val="minor"/>
    </font>
    <font>
      <sz val="9"/>
      <color rgb="FF000000"/>
      <name val="Calibri"/>
      <family val="2"/>
      <scheme val="minor"/>
    </font>
    <font>
      <u/>
      <sz val="9"/>
      <color rgb="FF4C2C92"/>
      <name val="Calibri"/>
      <family val="2"/>
      <scheme val="minor"/>
    </font>
    <font>
      <u/>
      <sz val="9"/>
      <color rgb="FF192027"/>
      <name val="Calibri"/>
      <family val="2"/>
      <scheme val="minor"/>
    </font>
    <font>
      <sz val="9"/>
      <color rgb="FF5B616B"/>
      <name val="Calibri"/>
      <family val="2"/>
      <scheme val="minor"/>
    </font>
    <font>
      <u/>
      <sz val="9"/>
      <color rgb="FF000000"/>
      <name val="Calibri"/>
      <family val="2"/>
      <scheme val="minor"/>
    </font>
    <font>
      <sz val="9"/>
      <color rgb="FF333333"/>
      <name val="Calibri"/>
      <family val="2"/>
      <scheme val="minor"/>
    </font>
    <font>
      <sz val="9"/>
      <color rgb="FF4C2C92"/>
      <name val="Calibri"/>
      <family val="2"/>
      <scheme val="minor"/>
    </font>
    <font>
      <u/>
      <sz val="9"/>
      <color rgb="FF212121"/>
      <name val="Calibri"/>
      <family val="2"/>
      <scheme val="minor"/>
    </font>
    <font>
      <sz val="9"/>
      <color rgb="FF205493"/>
      <name val="Calibri"/>
      <family val="2"/>
      <scheme val="minor"/>
    </font>
    <font>
      <i/>
      <sz val="9"/>
      <color rgb="FF5B616B"/>
      <name val="Calibri"/>
      <family val="2"/>
      <scheme val="minor"/>
    </font>
    <font>
      <sz val="9"/>
      <color rgb="FF0B0080"/>
      <name val="Calibri"/>
      <family val="2"/>
      <scheme val="minor"/>
    </font>
    <font>
      <sz val="9"/>
      <color rgb="FF161616"/>
      <name val="IBM Plex Mono"/>
      <family val="3"/>
    </font>
    <font>
      <u/>
      <sz val="9"/>
      <name val="Calibri"/>
      <family val="2"/>
      <scheme val="minor"/>
    </font>
    <font>
      <b/>
      <u/>
      <sz val="9"/>
      <color rgb="FF000000"/>
      <name val="Calibri"/>
      <family val="2"/>
      <scheme val="minor"/>
    </font>
    <font>
      <sz val="9"/>
      <color rgb="FF222222"/>
      <name val="Calibri"/>
      <family val="2"/>
      <scheme val="minor"/>
    </font>
    <font>
      <u/>
      <sz val="9"/>
      <color rgb="FF5B616B"/>
      <name val="Calibri"/>
      <family val="2"/>
      <scheme val="minor"/>
    </font>
    <font>
      <i/>
      <sz val="9"/>
      <color rgb="FF212121"/>
      <name val="Calibri"/>
      <family val="2"/>
      <scheme val="minor"/>
    </font>
    <font>
      <u/>
      <sz val="9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F2F3F5"/>
      </left>
      <right style="medium">
        <color rgb="FFF2F3F5"/>
      </right>
      <top style="medium">
        <color rgb="FFF2F3F5"/>
      </top>
      <bottom style="medium">
        <color rgb="FFF2F3F5"/>
      </bottom>
      <diagonal/>
    </border>
    <border>
      <left style="medium">
        <color rgb="FFF2F3F5"/>
      </left>
      <right style="medium">
        <color rgb="FFF2F3F5"/>
      </right>
      <top style="medium">
        <color rgb="FFF2F3F5"/>
      </top>
      <bottom style="dotted">
        <color rgb="FFF2F3F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6">
    <xf numFmtId="0" fontId="0" fillId="0" borderId="0" xfId="0"/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0" xfId="1" applyFill="1" applyBorder="1" applyAlignment="1"/>
    <xf numFmtId="0" fontId="13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23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165" fontId="2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165" fontId="7" fillId="0" borderId="0" xfId="0" applyNumberFormat="1" applyFont="1" applyFill="1" applyAlignment="1">
      <alignment horizontal="center"/>
    </xf>
    <xf numFmtId="0" fontId="5" fillId="0" borderId="3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wrapText="1"/>
    </xf>
    <xf numFmtId="0" fontId="2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 wrapText="1"/>
    </xf>
    <xf numFmtId="0" fontId="19" fillId="0" borderId="0" xfId="0" applyFont="1" applyFill="1"/>
    <xf numFmtId="0" fontId="21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522" Type="http://schemas.openxmlformats.org/officeDocument/2006/relationships/hyperlink" Target="https://pubchem.ncbi.nlm.nih.gov/compound/7077" TargetMode="External"/><Relationship Id="rId1827" Type="http://schemas.openxmlformats.org/officeDocument/2006/relationships/hyperlink" Target="https://pubchem.ncbi.nlm.nih.gov/compound/5284570" TargetMode="External"/><Relationship Id="rId21" Type="http://schemas.openxmlformats.org/officeDocument/2006/relationships/hyperlink" Target="https://www.drugbank.ca/drugs/DB01418" TargetMode="External"/><Relationship Id="rId2089" Type="http://schemas.openxmlformats.org/officeDocument/2006/relationships/hyperlink" Target="https://pubchem.ncbi.nlm.nih.gov/" TargetMode="External"/><Relationship Id="rId3042" Type="http://schemas.openxmlformats.org/officeDocument/2006/relationships/hyperlink" Target="https://www.drugbank.ca/drugs/DB08958" TargetMode="External"/><Relationship Id="rId170" Type="http://schemas.openxmlformats.org/officeDocument/2006/relationships/hyperlink" Target="http://www.hmdb.ca/metabolites/HMDB0001867" TargetMode="External"/><Relationship Id="rId2296" Type="http://schemas.openxmlformats.org/officeDocument/2006/relationships/hyperlink" Target="https://www.drugbank.ca/drugs/DB00723" TargetMode="External"/><Relationship Id="rId268" Type="http://schemas.openxmlformats.org/officeDocument/2006/relationships/hyperlink" Target="http://www.hmdb.ca/metabolites/HMDB0014819" TargetMode="External"/><Relationship Id="rId475" Type="http://schemas.openxmlformats.org/officeDocument/2006/relationships/hyperlink" Target="https://www.drugbank.ca/drugs/DB11989" TargetMode="External"/><Relationship Id="rId682" Type="http://schemas.openxmlformats.org/officeDocument/2006/relationships/hyperlink" Target="https://www.drugbank.ca/drugs/DB00456" TargetMode="External"/><Relationship Id="rId2156" Type="http://schemas.openxmlformats.org/officeDocument/2006/relationships/hyperlink" Target="https://www.drugbank.ca/drugs/DB04819" TargetMode="External"/><Relationship Id="rId2363" Type="http://schemas.openxmlformats.org/officeDocument/2006/relationships/hyperlink" Target="https://pubchem.ncbi.nlm.nih.gov/compound/5284596" TargetMode="External"/><Relationship Id="rId2570" Type="http://schemas.openxmlformats.org/officeDocument/2006/relationships/hyperlink" Target="https://www.drugbank.ca/drugs/DB01168" TargetMode="External"/><Relationship Id="rId128" Type="http://schemas.openxmlformats.org/officeDocument/2006/relationships/hyperlink" Target="https://www.drugbank.ca/drugs/DB13160" TargetMode="External"/><Relationship Id="rId335" Type="http://schemas.openxmlformats.org/officeDocument/2006/relationships/hyperlink" Target="https://pubchem.ncbi.nlm.nih.gov/compound/6464" TargetMode="External"/><Relationship Id="rId542" Type="http://schemas.openxmlformats.org/officeDocument/2006/relationships/hyperlink" Target="https://www.drugbank.ca/drugs/DB08794" TargetMode="External"/><Relationship Id="rId987" Type="http://schemas.openxmlformats.org/officeDocument/2006/relationships/hyperlink" Target="https://pubchem.ncbi.nlm.nih.gov/compound/5360696" TargetMode="External"/><Relationship Id="rId1172" Type="http://schemas.openxmlformats.org/officeDocument/2006/relationships/hyperlink" Target="https://pubchem.ncbi.nlm.nih.gov/compound/667477" TargetMode="External"/><Relationship Id="rId2016" Type="http://schemas.openxmlformats.org/officeDocument/2006/relationships/hyperlink" Target="https://www.drugbank.ca/drugs/DB00281" TargetMode="External"/><Relationship Id="rId2223" Type="http://schemas.openxmlformats.org/officeDocument/2006/relationships/hyperlink" Target="https://www.drugbank.ca/drugs/DB01603" TargetMode="External"/><Relationship Id="rId2430" Type="http://schemas.openxmlformats.org/officeDocument/2006/relationships/hyperlink" Target="https://pubchem.ncbi.nlm.nih.gov/compound/54675769" TargetMode="External"/><Relationship Id="rId2668" Type="http://schemas.openxmlformats.org/officeDocument/2006/relationships/hyperlink" Target="https://www.drugbank.ca/drugs/DB12418" TargetMode="External"/><Relationship Id="rId2875" Type="http://schemas.openxmlformats.org/officeDocument/2006/relationships/hyperlink" Target="https://hmdb.ca/metabolites/HMDB0032539" TargetMode="External"/><Relationship Id="rId402" Type="http://schemas.openxmlformats.org/officeDocument/2006/relationships/hyperlink" Target="https://pubchem.ncbi.nlm.nih.gov/compound/6211" TargetMode="External"/><Relationship Id="rId847" Type="http://schemas.openxmlformats.org/officeDocument/2006/relationships/hyperlink" Target="https://www.drugbank.ca/drugs/DB04272" TargetMode="External"/><Relationship Id="rId1032" Type="http://schemas.openxmlformats.org/officeDocument/2006/relationships/hyperlink" Target="https://pubchem.ncbi.nlm.nih.gov/compound/3100" TargetMode="External"/><Relationship Id="rId1477" Type="http://schemas.openxmlformats.org/officeDocument/2006/relationships/hyperlink" Target="https://www.drugbank.ca/drugs/DB00812" TargetMode="External"/><Relationship Id="rId1684" Type="http://schemas.openxmlformats.org/officeDocument/2006/relationships/hyperlink" Target="https://pubchem.ncbi.nlm.nih.gov/compound/3467" TargetMode="External"/><Relationship Id="rId1891" Type="http://schemas.openxmlformats.org/officeDocument/2006/relationships/hyperlink" Target="https://pubchem.ncbi.nlm.nih.gov/compound/3718" TargetMode="External"/><Relationship Id="rId2528" Type="http://schemas.openxmlformats.org/officeDocument/2006/relationships/hyperlink" Target="https://pubchem.ncbi.nlm.nih.gov/compound/4680" TargetMode="External"/><Relationship Id="rId2735" Type="http://schemas.openxmlformats.org/officeDocument/2006/relationships/hyperlink" Target="https://www.drugbank.ca/drugs/DB06821" TargetMode="External"/><Relationship Id="rId2942" Type="http://schemas.openxmlformats.org/officeDocument/2006/relationships/hyperlink" Target="https://pubchem.ncbi.nlm.nih.gov/compound/1176" TargetMode="External"/><Relationship Id="rId707" Type="http://schemas.openxmlformats.org/officeDocument/2006/relationships/hyperlink" Target="https://pubchem.ncbi.nlm.nih.gov/compound/33255" TargetMode="External"/><Relationship Id="rId914" Type="http://schemas.openxmlformats.org/officeDocument/2006/relationships/hyperlink" Target="https://pubchem.ncbi.nlm.nih.gov/compound/2955" TargetMode="External"/><Relationship Id="rId1337" Type="http://schemas.openxmlformats.org/officeDocument/2006/relationships/hyperlink" Target="https://pubchem.ncbi.nlm.nih.gov/compound/3279" TargetMode="External"/><Relationship Id="rId1544" Type="http://schemas.openxmlformats.org/officeDocument/2006/relationships/hyperlink" Target="https://hmdb.ca/metabolites/HMDB0015556" TargetMode="External"/><Relationship Id="rId1751" Type="http://schemas.openxmlformats.org/officeDocument/2006/relationships/hyperlink" Target="https://pubchem.ncbi.nlm.nih.gov/" TargetMode="External"/><Relationship Id="rId1989" Type="http://schemas.openxmlformats.org/officeDocument/2006/relationships/hyperlink" Target="https://hmdb.ca/metabolites/HMDB0015474" TargetMode="External"/><Relationship Id="rId2802" Type="http://schemas.openxmlformats.org/officeDocument/2006/relationships/hyperlink" Target="https://www.drugbank.ca/drugs/DB00306" TargetMode="External"/><Relationship Id="rId43" Type="http://schemas.openxmlformats.org/officeDocument/2006/relationships/hyperlink" Target="https://www.drugbank.ca/drugs/DB00819" TargetMode="External"/><Relationship Id="rId1404" Type="http://schemas.openxmlformats.org/officeDocument/2006/relationships/hyperlink" Target="https://www.drugbank.ca/drugs/DB00311" TargetMode="External"/><Relationship Id="rId1611" Type="http://schemas.openxmlformats.org/officeDocument/2006/relationships/hyperlink" Target="https://pubchem.ncbi.nlm.nih.gov/compound/4764" TargetMode="External"/><Relationship Id="rId1849" Type="http://schemas.openxmlformats.org/officeDocument/2006/relationships/hyperlink" Target="https://pubchem.ncbi.nlm.nih.gov/compound/3672" TargetMode="External"/><Relationship Id="rId3064" Type="http://schemas.openxmlformats.org/officeDocument/2006/relationships/hyperlink" Target="https://www.drugbank.ca/drugs/DB00359" TargetMode="External"/><Relationship Id="rId192" Type="http://schemas.openxmlformats.org/officeDocument/2006/relationships/hyperlink" Target="http://www.hmdb.ca/metabolites/HMDB0014378" TargetMode="External"/><Relationship Id="rId1709" Type="http://schemas.openxmlformats.org/officeDocument/2006/relationships/hyperlink" Target="https://hmdb.ca/metabolites/HMDB0000625" TargetMode="External"/><Relationship Id="rId1916" Type="http://schemas.openxmlformats.org/officeDocument/2006/relationships/hyperlink" Target="https://pubchem.ncbi.nlm.nih.gov/compound/3759" TargetMode="External"/><Relationship Id="rId497" Type="http://schemas.openxmlformats.org/officeDocument/2006/relationships/hyperlink" Target="http://www.hmdb.ca/metabolites/HMDB0033871" TargetMode="External"/><Relationship Id="rId2080" Type="http://schemas.openxmlformats.org/officeDocument/2006/relationships/hyperlink" Target="https://www.drugbank.ca/drugs/DB00454" TargetMode="External"/><Relationship Id="rId2178" Type="http://schemas.openxmlformats.org/officeDocument/2006/relationships/hyperlink" Target="https://pubchem.ncbi.nlm.nih.gov/" TargetMode="External"/><Relationship Id="rId2385" Type="http://schemas.openxmlformats.org/officeDocument/2006/relationships/hyperlink" Target="https://www.drugbank.ca/drugs/DB00788" TargetMode="External"/><Relationship Id="rId357" Type="http://schemas.openxmlformats.org/officeDocument/2006/relationships/hyperlink" Target="https://www.drugbank.ca/drugs/DB00126" TargetMode="External"/><Relationship Id="rId1194" Type="http://schemas.openxmlformats.org/officeDocument/2006/relationships/hyperlink" Target="https://pubchem.ncbi.nlm.nih.gov/compound/3162" TargetMode="External"/><Relationship Id="rId2038" Type="http://schemas.openxmlformats.org/officeDocument/2006/relationships/hyperlink" Target="https://pubchem.ncbi.nlm.nih.gov/compound/4032" TargetMode="External"/><Relationship Id="rId2592" Type="http://schemas.openxmlformats.org/officeDocument/2006/relationships/hyperlink" Target="https://www.drugbank.ca/drugs/DB00571" TargetMode="External"/><Relationship Id="rId2897" Type="http://schemas.openxmlformats.org/officeDocument/2006/relationships/hyperlink" Target="https://pubchem.ncbi.nlm.nih.gov/compound/5578" TargetMode="External"/><Relationship Id="rId217" Type="http://schemas.openxmlformats.org/officeDocument/2006/relationships/hyperlink" Target="https://www.drugbank.ca/drugs/DB01351" TargetMode="External"/><Relationship Id="rId564" Type="http://schemas.openxmlformats.org/officeDocument/2006/relationships/hyperlink" Target="https://pubchem.ncbi.nlm.nih.gov/compound/2474" TargetMode="External"/><Relationship Id="rId771" Type="http://schemas.openxmlformats.org/officeDocument/2006/relationships/hyperlink" Target="http://microelectrochemalexbaeza.com/wp-content/uploads/2015/05/pKaFarmacos-BD_BEUFE.pdf" TargetMode="External"/><Relationship Id="rId869" Type="http://schemas.openxmlformats.org/officeDocument/2006/relationships/hyperlink" Target="https://www.drugbank.ca/drugs/DB00318" TargetMode="External"/><Relationship Id="rId1499" Type="http://schemas.openxmlformats.org/officeDocument/2006/relationships/hyperlink" Target="https://pubchem.ncbi.nlm.nih.gov/compound/1001" TargetMode="External"/><Relationship Id="rId2245" Type="http://schemas.openxmlformats.org/officeDocument/2006/relationships/hyperlink" Target="https://www.drugbank.ca/drugs/DB01107" TargetMode="External"/><Relationship Id="rId2452" Type="http://schemas.openxmlformats.org/officeDocument/2006/relationships/hyperlink" Target="https://pubchem.ncbi.nlm.nih.gov/compound/6196" TargetMode="External"/><Relationship Id="rId424" Type="http://schemas.openxmlformats.org/officeDocument/2006/relationships/hyperlink" Target="https://pubchem.ncbi.nlm.nih.gov/compound/6463" TargetMode="External"/><Relationship Id="rId631" Type="http://schemas.openxmlformats.org/officeDocument/2006/relationships/hyperlink" Target="http://www.hmdb.ca/metabolites/HMDB0014717" TargetMode="External"/><Relationship Id="rId729" Type="http://schemas.openxmlformats.org/officeDocument/2006/relationships/hyperlink" Target="https://pubchem.ncbi.nlm.nih.gov/compound/6726" TargetMode="External"/><Relationship Id="rId1054" Type="http://schemas.openxmlformats.org/officeDocument/2006/relationships/hyperlink" Target="http://www.hmdb.ca/metabolites/HMDB0015213" TargetMode="External"/><Relationship Id="rId1261" Type="http://schemas.openxmlformats.org/officeDocument/2006/relationships/hyperlink" Target="https://pubchem.ncbi.nlm.nih.gov/compound/443884" TargetMode="External"/><Relationship Id="rId1359" Type="http://schemas.openxmlformats.org/officeDocument/2006/relationships/hyperlink" Target="https://pubchem.ncbi.nlm.nih.gov/compound/6341" TargetMode="External"/><Relationship Id="rId2105" Type="http://schemas.openxmlformats.org/officeDocument/2006/relationships/hyperlink" Target="http://microelectrochemalexbaeza.com/wp-content/uploads/2015/05/pKaFarmacos-BD_BEUFE.pdf" TargetMode="External"/><Relationship Id="rId2312" Type="http://schemas.openxmlformats.org/officeDocument/2006/relationships/hyperlink" Target="https://www.drugbank.ca/drugs/DB00916" TargetMode="External"/><Relationship Id="rId2757" Type="http://schemas.openxmlformats.org/officeDocument/2006/relationships/hyperlink" Target="http://microelectrochemalexbaeza.com/wp-content/uploads/2015/05/pKaFarmacos-BD_BEUFE.pdf" TargetMode="External"/><Relationship Id="rId2964" Type="http://schemas.openxmlformats.org/officeDocument/2006/relationships/hyperlink" Target="https://www.drugbank.ca/drugs/DB13377" TargetMode="External"/><Relationship Id="rId936" Type="http://schemas.openxmlformats.org/officeDocument/2006/relationships/hyperlink" Target="https://pubchem.ncbi.nlm.nih.gov/compound/2966" TargetMode="External"/><Relationship Id="rId1121" Type="http://schemas.openxmlformats.org/officeDocument/2006/relationships/hyperlink" Target="https://www.drugbank.ca/drugs/DB11512" TargetMode="External"/><Relationship Id="rId1219" Type="http://schemas.openxmlformats.org/officeDocument/2006/relationships/hyperlink" Target="https://pubchem.ncbi.nlm.nih.gov/compound/9294" TargetMode="External"/><Relationship Id="rId1566" Type="http://schemas.openxmlformats.org/officeDocument/2006/relationships/hyperlink" Target="https://hmdb.ca/metabolites/HMDB0015557" TargetMode="External"/><Relationship Id="rId1773" Type="http://schemas.openxmlformats.org/officeDocument/2006/relationships/hyperlink" Target="https://pubchem.ncbi.nlm.nih.gov/compound/10770" TargetMode="External"/><Relationship Id="rId1980" Type="http://schemas.openxmlformats.org/officeDocument/2006/relationships/hyperlink" Target="https://pubchem.ncbi.nlm.nih.gov/compound/6047" TargetMode="External"/><Relationship Id="rId2617" Type="http://schemas.openxmlformats.org/officeDocument/2006/relationships/hyperlink" Target="https://pubchem.ncbi.nlm.nih.gov/compound/441074" TargetMode="External"/><Relationship Id="rId2824" Type="http://schemas.openxmlformats.org/officeDocument/2006/relationships/hyperlink" Target="https://hmdb.ca/metabolites/HMDB0002825" TargetMode="External"/><Relationship Id="rId65" Type="http://schemas.openxmlformats.org/officeDocument/2006/relationships/hyperlink" Target="https://www.drugfuture.com/chemdata/acepromazine.html" TargetMode="External"/><Relationship Id="rId1426" Type="http://schemas.openxmlformats.org/officeDocument/2006/relationships/hyperlink" Target="https://www.drugbank.ca/drugs/DB13606" TargetMode="External"/><Relationship Id="rId1633" Type="http://schemas.openxmlformats.org/officeDocument/2006/relationships/hyperlink" Target="https://hmdb.ca/metabolites/HMDB0014713" TargetMode="External"/><Relationship Id="rId1840" Type="http://schemas.openxmlformats.org/officeDocument/2006/relationships/hyperlink" Target="https://www.drugbank.ca/drugs/DB05381" TargetMode="External"/><Relationship Id="rId1700" Type="http://schemas.openxmlformats.org/officeDocument/2006/relationships/hyperlink" Target="https://pubchem.ncbi.nlm.nih.gov/" TargetMode="External"/><Relationship Id="rId1938" Type="http://schemas.openxmlformats.org/officeDocument/2006/relationships/hyperlink" Target="https://pubchem.ncbi.nlm.nih.gov/compound/3779" TargetMode="External"/><Relationship Id="rId281" Type="http://schemas.openxmlformats.org/officeDocument/2006/relationships/hyperlink" Target="http://www.hmdb.ca/metabolites/HMDB0015049" TargetMode="External"/><Relationship Id="rId3013" Type="http://schemas.openxmlformats.org/officeDocument/2006/relationships/hyperlink" Target="https://www.drugbank.ca/drugs/DB00593" TargetMode="External"/><Relationship Id="rId141" Type="http://schemas.openxmlformats.org/officeDocument/2006/relationships/hyperlink" Target="https://www.drugbank.ca/drugs/DB02362" TargetMode="External"/><Relationship Id="rId379" Type="http://schemas.openxmlformats.org/officeDocument/2006/relationships/hyperlink" Target="http://microelectrochemalexbaeza.com/wp-content/uploads/2015/05/pKaFarmacos-BD_BEUFE.pdf" TargetMode="External"/><Relationship Id="rId586" Type="http://schemas.openxmlformats.org/officeDocument/2006/relationships/hyperlink" Target="http://www.hmdb.ca/metabolites/HMDB0014382" TargetMode="External"/><Relationship Id="rId793" Type="http://schemas.openxmlformats.org/officeDocument/2006/relationships/hyperlink" Target="https://pubchem.ncbi.nlm.nih.gov/compound/2756" TargetMode="External"/><Relationship Id="rId2267" Type="http://schemas.openxmlformats.org/officeDocument/2006/relationships/hyperlink" Target="https://pubchem.ncbi.nlm.nih.gov/compound/4171" TargetMode="External"/><Relationship Id="rId2474" Type="http://schemas.openxmlformats.org/officeDocument/2006/relationships/hyperlink" Target="https://pubchem.ncbi.nlm.nih.gov/compound/4641" TargetMode="External"/><Relationship Id="rId2681" Type="http://schemas.openxmlformats.org/officeDocument/2006/relationships/hyperlink" Target="https://www.drugbank.ca/drugs/DB00418" TargetMode="External"/><Relationship Id="rId7" Type="http://schemas.openxmlformats.org/officeDocument/2006/relationships/hyperlink" Target="http://www.inchem.org/documents/icsc/icsc/eics0405.htm" TargetMode="External"/><Relationship Id="rId239" Type="http://schemas.openxmlformats.org/officeDocument/2006/relationships/hyperlink" Target="https://pubchem.ncbi.nlm.nih.gov/compound/6249" TargetMode="External"/><Relationship Id="rId446" Type="http://schemas.openxmlformats.org/officeDocument/2006/relationships/hyperlink" Target="https://www.drugbank.ca/drugs/DB01053" TargetMode="External"/><Relationship Id="rId653" Type="http://schemas.openxmlformats.org/officeDocument/2006/relationships/hyperlink" Target="https://www.drugbank.ca/drugs/DB00567" TargetMode="External"/><Relationship Id="rId1076" Type="http://schemas.openxmlformats.org/officeDocument/2006/relationships/hyperlink" Target="https://www.drugbank.ca/drugs/DB11273" TargetMode="External"/><Relationship Id="rId1283" Type="http://schemas.openxmlformats.org/officeDocument/2006/relationships/hyperlink" Target="https://pubchem.ncbi.nlm.nih.gov/compound/12560" TargetMode="External"/><Relationship Id="rId1490" Type="http://schemas.openxmlformats.org/officeDocument/2006/relationships/hyperlink" Target="https://www.drugbank.ca/drugs/DB00388" TargetMode="External"/><Relationship Id="rId2127" Type="http://schemas.openxmlformats.org/officeDocument/2006/relationships/hyperlink" Target="https://pubchem.ncbi.nlm.nih.gov/compound/4095" TargetMode="External"/><Relationship Id="rId2334" Type="http://schemas.openxmlformats.org/officeDocument/2006/relationships/hyperlink" Target="https://www.drugbank.ca/drugs/DB01618" TargetMode="External"/><Relationship Id="rId2779" Type="http://schemas.openxmlformats.org/officeDocument/2006/relationships/hyperlink" Target="https://pubchem.ncbi.nlm.nih.gov/compound/5336" TargetMode="External"/><Relationship Id="rId2986" Type="http://schemas.openxmlformats.org/officeDocument/2006/relationships/hyperlink" Target="https://www.drugbank.ca/drugs/DB06827" TargetMode="External"/><Relationship Id="rId306" Type="http://schemas.openxmlformats.org/officeDocument/2006/relationships/hyperlink" Target="http://www.hmdb.ca/metabolites/HMDB0015689" TargetMode="External"/><Relationship Id="rId860" Type="http://schemas.openxmlformats.org/officeDocument/2006/relationships/hyperlink" Target="http://www.hmdb.ca/metabolites/HMDB0015043" TargetMode="External"/><Relationship Id="rId958" Type="http://schemas.openxmlformats.org/officeDocument/2006/relationships/hyperlink" Target="https://pubchem.ncbi.nlm.nih.gov/compound/8550" TargetMode="External"/><Relationship Id="rId1143" Type="http://schemas.openxmlformats.org/officeDocument/2006/relationships/hyperlink" Target="http://microelectrochemalexbaeza.com/wp-content/uploads/2015/05/pKaFarmacos-BD_BEUFE.pdf" TargetMode="External"/><Relationship Id="rId1588" Type="http://schemas.openxmlformats.org/officeDocument/2006/relationships/hyperlink" Target="https://pubchem.ncbi.nlm.nih.gov/compound/4762" TargetMode="External"/><Relationship Id="rId1795" Type="http://schemas.openxmlformats.org/officeDocument/2006/relationships/hyperlink" Target="https://www.drugbank.ca/drugs/DB01355" TargetMode="External"/><Relationship Id="rId2541" Type="http://schemas.openxmlformats.org/officeDocument/2006/relationships/hyperlink" Target="https://pubchem.ncbi.nlm.nih.gov/compound/441278" TargetMode="External"/><Relationship Id="rId2639" Type="http://schemas.openxmlformats.org/officeDocument/2006/relationships/hyperlink" Target="https://pubchem.ncbi.nlm.nih.gov/compound/493570" TargetMode="External"/><Relationship Id="rId2846" Type="http://schemas.openxmlformats.org/officeDocument/2006/relationships/hyperlink" Target="https://pubchem.ncbi.nlm.nih.gov/compound/5411" TargetMode="External"/><Relationship Id="rId87" Type="http://schemas.openxmlformats.org/officeDocument/2006/relationships/hyperlink" Target="https://pubchem.ncbi.nlm.nih.gov/compound/61119" TargetMode="External"/><Relationship Id="rId513" Type="http://schemas.openxmlformats.org/officeDocument/2006/relationships/hyperlink" Target="http://www.hmdb.ca/metabolites/HMDB0014905" TargetMode="External"/><Relationship Id="rId720" Type="http://schemas.openxmlformats.org/officeDocument/2006/relationships/hyperlink" Target="https://pubchem.ncbi.nlm.nih.gov/compound/38103" TargetMode="External"/><Relationship Id="rId818" Type="http://schemas.openxmlformats.org/officeDocument/2006/relationships/hyperlink" Target="https://pubchem.ncbi.nlm.nih.gov/compound/3025" TargetMode="External"/><Relationship Id="rId1350" Type="http://schemas.openxmlformats.org/officeDocument/2006/relationships/hyperlink" Target="https://pubchem.ncbi.nlm.nih.gov/compound/700" TargetMode="External"/><Relationship Id="rId1448" Type="http://schemas.openxmlformats.org/officeDocument/2006/relationships/hyperlink" Target="https://pubchem.ncbi.nlm.nih.gov/compound/272833" TargetMode="External"/><Relationship Id="rId1655" Type="http://schemas.openxmlformats.org/officeDocument/2006/relationships/hyperlink" Target="https://www.drugbank.ca/drugs/DB09251" TargetMode="External"/><Relationship Id="rId2401" Type="http://schemas.openxmlformats.org/officeDocument/2006/relationships/hyperlink" Target="https://pubchem.ncbi.nlm.nih.gov/compound/4506" TargetMode="External"/><Relationship Id="rId2706" Type="http://schemas.openxmlformats.org/officeDocument/2006/relationships/hyperlink" Target="https://www.drugbank.ca/drugs/DB13726" TargetMode="External"/><Relationship Id="rId1003" Type="http://schemas.openxmlformats.org/officeDocument/2006/relationships/hyperlink" Target="https://www.drugbank.ca/drugs/DB01529" TargetMode="External"/><Relationship Id="rId1210" Type="http://schemas.openxmlformats.org/officeDocument/2006/relationships/hyperlink" Target="https://pubchem.ncbi.nlm.nih.gov/compound/9294" TargetMode="External"/><Relationship Id="rId1308" Type="http://schemas.openxmlformats.org/officeDocument/2006/relationships/hyperlink" Target="https://pubchem.ncbi.nlm.nih.gov/compound/15541" TargetMode="External"/><Relationship Id="rId1862" Type="http://schemas.openxmlformats.org/officeDocument/2006/relationships/hyperlink" Target="https://pubchem.ncbi.nlm.nih.gov/compound/795" TargetMode="External"/><Relationship Id="rId2913" Type="http://schemas.openxmlformats.org/officeDocument/2006/relationships/hyperlink" Target="https://www.drugbank.ca/drugs/DB00792" TargetMode="External"/><Relationship Id="rId1515" Type="http://schemas.openxmlformats.org/officeDocument/2006/relationships/hyperlink" Target="https://www.drugbank.ca/drugs/DB00397" TargetMode="External"/><Relationship Id="rId1722" Type="http://schemas.openxmlformats.org/officeDocument/2006/relationships/hyperlink" Target="https://pubchem.ncbi.nlm.nih.gov/compound/3487" TargetMode="External"/><Relationship Id="rId14" Type="http://schemas.openxmlformats.org/officeDocument/2006/relationships/hyperlink" Target="https://pubchem.ncbi.nlm.nih.gov/compound/54676537" TargetMode="External"/><Relationship Id="rId2191" Type="http://schemas.openxmlformats.org/officeDocument/2006/relationships/hyperlink" Target="https://pubchem.ncbi.nlm.nih.gov/" TargetMode="External"/><Relationship Id="rId3035" Type="http://schemas.openxmlformats.org/officeDocument/2006/relationships/hyperlink" Target="https://pubchem.ncbi.nlm.nih.gov/" TargetMode="External"/><Relationship Id="rId163" Type="http://schemas.openxmlformats.org/officeDocument/2006/relationships/hyperlink" Target="http://www.hmdb.ca/metabolites/HMDB0001889" TargetMode="External"/><Relationship Id="rId370" Type="http://schemas.openxmlformats.org/officeDocument/2006/relationships/hyperlink" Target="http://www.hmdb.ca/metabolites/HMDB0001879" TargetMode="External"/><Relationship Id="rId2051" Type="http://schemas.openxmlformats.org/officeDocument/2006/relationships/hyperlink" Target="https://pubchem.ncbi.nlm.nih.gov/" TargetMode="External"/><Relationship Id="rId2289" Type="http://schemas.openxmlformats.org/officeDocument/2006/relationships/hyperlink" Target="https://pubchem.ncbi.nlm.nih.gov/compound/6082" TargetMode="External"/><Relationship Id="rId2496" Type="http://schemas.openxmlformats.org/officeDocument/2006/relationships/hyperlink" Target="https://www.drugbank.ca/drugs/DB01192" TargetMode="External"/><Relationship Id="rId230" Type="http://schemas.openxmlformats.org/officeDocument/2006/relationships/hyperlink" Target="http://microelectrochemalexbaeza.com/wp-content/uploads/2015/05/pKaFarmacos-BD_BEUFE.pdf" TargetMode="External"/><Relationship Id="rId468" Type="http://schemas.openxmlformats.org/officeDocument/2006/relationships/hyperlink" Target="https://pubchem.ncbi.nlm.nih.gov/compound/243" TargetMode="External"/><Relationship Id="rId675" Type="http://schemas.openxmlformats.org/officeDocument/2006/relationships/hyperlink" Target="http://microelectrochemalexbaeza.com/wp-content/uploads/2015/05/pKaFarmacos-BD_BEUFE.pdf" TargetMode="External"/><Relationship Id="rId882" Type="http://schemas.openxmlformats.org/officeDocument/2006/relationships/hyperlink" Target="http://www.hmdb.ca/metabolites/HMDB0015466" TargetMode="External"/><Relationship Id="rId1098" Type="http://schemas.openxmlformats.org/officeDocument/2006/relationships/hyperlink" Target="https://www.drugbank.ca/drugs/DB13345" TargetMode="External"/><Relationship Id="rId2149" Type="http://schemas.openxmlformats.org/officeDocument/2006/relationships/hyperlink" Target="https://pubchem.ncbi.nlm.nih.gov/compound/4098" TargetMode="External"/><Relationship Id="rId2356" Type="http://schemas.openxmlformats.org/officeDocument/2006/relationships/hyperlink" Target="https://www.drugbank.ca/drugs/DB11490" TargetMode="External"/><Relationship Id="rId2563" Type="http://schemas.openxmlformats.org/officeDocument/2006/relationships/hyperlink" Target="https://pubchem.ncbi.nlm.nih.gov/compound/4915" TargetMode="External"/><Relationship Id="rId2770" Type="http://schemas.openxmlformats.org/officeDocument/2006/relationships/hyperlink" Target="http://microelectrochemalexbaeza.com/wp-content/uploads/2015/05/pKaFarmacos-BD_BEUFE.pdf" TargetMode="External"/><Relationship Id="rId328" Type="http://schemas.openxmlformats.org/officeDocument/2006/relationships/hyperlink" Target="https://www.drugbank.ca/drugs/DB00714" TargetMode="External"/><Relationship Id="rId535" Type="http://schemas.openxmlformats.org/officeDocument/2006/relationships/hyperlink" Target="http://microelectrochemalexbaeza.com/wp-content/uploads/2015/05/pKaFarmacos-BD_BEUFE.pdf" TargetMode="External"/><Relationship Id="rId742" Type="http://schemas.openxmlformats.org/officeDocument/2006/relationships/hyperlink" Target="https://pubchem.ncbi.nlm.nih.gov/compound/5838" TargetMode="External"/><Relationship Id="rId1165" Type="http://schemas.openxmlformats.org/officeDocument/2006/relationships/hyperlink" Target="https://pubchem.ncbi.nlm.nih.gov/compound/667477" TargetMode="External"/><Relationship Id="rId1372" Type="http://schemas.openxmlformats.org/officeDocument/2006/relationships/hyperlink" Target="https://pubchem.ncbi.nlm.nih.gov/compound/37497" TargetMode="External"/><Relationship Id="rId2009" Type="http://schemas.openxmlformats.org/officeDocument/2006/relationships/hyperlink" Target="https://hmdb.ca/metabolites/HMDB0014992" TargetMode="External"/><Relationship Id="rId2216" Type="http://schemas.openxmlformats.org/officeDocument/2006/relationships/hyperlink" Target="https://pubchem.ncbi.nlm.nih.gov/compound/6087" TargetMode="External"/><Relationship Id="rId2423" Type="http://schemas.openxmlformats.org/officeDocument/2006/relationships/hyperlink" Target="https://www.drugbank.ca/drugs/DB00698" TargetMode="External"/><Relationship Id="rId2630" Type="http://schemas.openxmlformats.org/officeDocument/2006/relationships/hyperlink" Target="https://www.drugbank.ca/drugs/DB00206" TargetMode="External"/><Relationship Id="rId2868" Type="http://schemas.openxmlformats.org/officeDocument/2006/relationships/hyperlink" Target="https://pubchem.ncbi.nlm.nih.gov/compound/8471" TargetMode="External"/><Relationship Id="rId602" Type="http://schemas.openxmlformats.org/officeDocument/2006/relationships/hyperlink" Target="https://pubchem.ncbi.nlm.nih.gov/compound/Capreomycin" TargetMode="External"/><Relationship Id="rId1025" Type="http://schemas.openxmlformats.org/officeDocument/2006/relationships/hyperlink" Target="http://microelectrochemalexbaeza.com/wp-content/uploads/2015/05/pKaFarmacos-BD_BEUFE.pdf" TargetMode="External"/><Relationship Id="rId1232" Type="http://schemas.openxmlformats.org/officeDocument/2006/relationships/hyperlink" Target="https://www.drugbank.ca/drugs/DB13393" TargetMode="External"/><Relationship Id="rId1677" Type="http://schemas.openxmlformats.org/officeDocument/2006/relationships/hyperlink" Target="http://microelectrochemalexbaeza.com/wp-content/uploads/2015/05/pKaFarmacos-BD_BEUFE.pdf" TargetMode="External"/><Relationship Id="rId1884" Type="http://schemas.openxmlformats.org/officeDocument/2006/relationships/hyperlink" Target="https://hmdb.ca/metabolites/HMDB0001848" TargetMode="External"/><Relationship Id="rId2728" Type="http://schemas.openxmlformats.org/officeDocument/2006/relationships/hyperlink" Target="https://pubchem.ncbi.nlm.nih.gov/" TargetMode="External"/><Relationship Id="rId2935" Type="http://schemas.openxmlformats.org/officeDocument/2006/relationships/hyperlink" Target="http://microelectrochemalexbaeza.com/wp-content/uploads/2015/05/pKaFarmacos-BD_BEUFE.pdf" TargetMode="External"/><Relationship Id="rId907" Type="http://schemas.openxmlformats.org/officeDocument/2006/relationships/hyperlink" Target="https://www.drugbank.ca/drugs/DB01219" TargetMode="External"/><Relationship Id="rId1537" Type="http://schemas.openxmlformats.org/officeDocument/2006/relationships/hyperlink" Target="https://pubchem.ncbi.nlm.nih.gov/compound/11291" TargetMode="External"/><Relationship Id="rId1744" Type="http://schemas.openxmlformats.org/officeDocument/2006/relationships/hyperlink" Target="https://hmdb.ca/metabolites/HMDB0015301" TargetMode="External"/><Relationship Id="rId1951" Type="http://schemas.openxmlformats.org/officeDocument/2006/relationships/hyperlink" Target="https://pubchem.ncbi.nlm.nih.gov/compound/11779629" TargetMode="External"/><Relationship Id="rId36" Type="http://schemas.openxmlformats.org/officeDocument/2006/relationships/hyperlink" Target="https://www.drugbank.ca/drugs/DB00819" TargetMode="External"/><Relationship Id="rId1604" Type="http://schemas.openxmlformats.org/officeDocument/2006/relationships/hyperlink" Target="https://hmdb.ca/metabolites/HMDB0015305" TargetMode="External"/><Relationship Id="rId3057" Type="http://schemas.openxmlformats.org/officeDocument/2006/relationships/hyperlink" Target="https://pubchem.ncbi.nlm.nih.gov/compound/5215" TargetMode="External"/><Relationship Id="rId185" Type="http://schemas.openxmlformats.org/officeDocument/2006/relationships/hyperlink" Target="https://pubchem.ncbi.nlm.nih.gov/compound/169371" TargetMode="External"/><Relationship Id="rId1811" Type="http://schemas.openxmlformats.org/officeDocument/2006/relationships/hyperlink" Target="https://www.drugbank.ca/drugs/DB00956" TargetMode="External"/><Relationship Id="rId1909" Type="http://schemas.openxmlformats.org/officeDocument/2006/relationships/hyperlink" Target="https://www.drugbank.ca/drugs/DB08950" TargetMode="External"/><Relationship Id="rId392" Type="http://schemas.openxmlformats.org/officeDocument/2006/relationships/hyperlink" Target="https://www.drugbank.ca/drugs/DB01483" TargetMode="External"/><Relationship Id="rId697" Type="http://schemas.openxmlformats.org/officeDocument/2006/relationships/hyperlink" Target="https://pubchem.ncbi.nlm.nih.gov/compound/30699" TargetMode="External"/><Relationship Id="rId2073" Type="http://schemas.openxmlformats.org/officeDocument/2006/relationships/hyperlink" Target="https://pubchem.ncbi.nlm.nih.gov/compound/3677" TargetMode="External"/><Relationship Id="rId2280" Type="http://schemas.openxmlformats.org/officeDocument/2006/relationships/hyperlink" Target="https://pubchem.ncbi.nlm.nih.gov/compound/126941" TargetMode="External"/><Relationship Id="rId2378" Type="http://schemas.openxmlformats.org/officeDocument/2006/relationships/hyperlink" Target="https://pubchem.ncbi.nlm.nih.gov/compound/156391" TargetMode="External"/><Relationship Id="rId252" Type="http://schemas.openxmlformats.org/officeDocument/2006/relationships/hyperlink" Target="http://www.hmdb.ca/metabolites/HMDB0014328" TargetMode="External"/><Relationship Id="rId1187" Type="http://schemas.openxmlformats.org/officeDocument/2006/relationships/hyperlink" Target="https://pubchem.ncbi.nlm.nih.gov/compound/3162" TargetMode="External"/><Relationship Id="rId2140" Type="http://schemas.openxmlformats.org/officeDocument/2006/relationships/hyperlink" Target="https://pubchem.ncbi.nlm.nih.gov/compound/10836" TargetMode="External"/><Relationship Id="rId2585" Type="http://schemas.openxmlformats.org/officeDocument/2006/relationships/hyperlink" Target="https://pubchem.ncbi.nlm.nih.gov/compound/4946" TargetMode="External"/><Relationship Id="rId2792" Type="http://schemas.openxmlformats.org/officeDocument/2006/relationships/hyperlink" Target="https://pubchem.ncbi.nlm.nih.gov/compound/8275" TargetMode="External"/><Relationship Id="rId112" Type="http://schemas.openxmlformats.org/officeDocument/2006/relationships/hyperlink" Target="https://www.drugbank.ca/drugs/DB00866" TargetMode="External"/><Relationship Id="rId557" Type="http://schemas.openxmlformats.org/officeDocument/2006/relationships/hyperlink" Target="https://pubchem.ncbi.nlm.nih.gov/compound/442021" TargetMode="External"/><Relationship Id="rId764" Type="http://schemas.openxmlformats.org/officeDocument/2006/relationships/hyperlink" Target="https://pubchem.ncbi.nlm.nih.gov/compound/7608" TargetMode="External"/><Relationship Id="rId971" Type="http://schemas.openxmlformats.org/officeDocument/2006/relationships/hyperlink" Target="https://pubchem.ncbi.nlm.nih.gov/compound/2995" TargetMode="External"/><Relationship Id="rId1394" Type="http://schemas.openxmlformats.org/officeDocument/2006/relationships/hyperlink" Target="https://pubchem.ncbi.nlm.nih.gov/compound/6469" TargetMode="External"/><Relationship Id="rId1699" Type="http://schemas.openxmlformats.org/officeDocument/2006/relationships/hyperlink" Target="https://pubchem.ncbi.nlm.nih.gov/compound/10690" TargetMode="External"/><Relationship Id="rId2000" Type="http://schemas.openxmlformats.org/officeDocument/2006/relationships/hyperlink" Target="https://hmdb.ca/metabolites/HMDB0014992" TargetMode="External"/><Relationship Id="rId2238" Type="http://schemas.openxmlformats.org/officeDocument/2006/relationships/hyperlink" Target="https://pubchem.ncbi.nlm.nih.gov/compound/4162" TargetMode="External"/><Relationship Id="rId2445" Type="http://schemas.openxmlformats.org/officeDocument/2006/relationships/hyperlink" Target="https://www.drugbank.ca/drugs/DB01173" TargetMode="External"/><Relationship Id="rId2652" Type="http://schemas.openxmlformats.org/officeDocument/2006/relationships/hyperlink" Target="https://pubchem.ncbi.nlm.nih.gov/compound/135398735" TargetMode="External"/><Relationship Id="rId417" Type="http://schemas.openxmlformats.org/officeDocument/2006/relationships/hyperlink" Target="https://www.drugbank.ca/drugs/DB13740" TargetMode="External"/><Relationship Id="rId624" Type="http://schemas.openxmlformats.org/officeDocument/2006/relationships/hyperlink" Target="https://pubchem.ncbi.nlm.nih.gov/compound/20824" TargetMode="External"/><Relationship Id="rId831" Type="http://schemas.openxmlformats.org/officeDocument/2006/relationships/hyperlink" Target="https://pubchem.ncbi.nlm.nih.gov/compound/Cytarabine" TargetMode="External"/><Relationship Id="rId1047" Type="http://schemas.openxmlformats.org/officeDocument/2006/relationships/hyperlink" Target="https://pubchem.ncbi.nlm.nih.gov/compound/13505" TargetMode="External"/><Relationship Id="rId1254" Type="http://schemas.openxmlformats.org/officeDocument/2006/relationships/hyperlink" Target="https://www.drugbank.ca/drugs/DB03515" TargetMode="External"/><Relationship Id="rId1461" Type="http://schemas.openxmlformats.org/officeDocument/2006/relationships/hyperlink" Target="https://pubchem.ncbi.nlm.nih.gov/compound/8249" TargetMode="External"/><Relationship Id="rId2305" Type="http://schemas.openxmlformats.org/officeDocument/2006/relationships/hyperlink" Target="https://pubchem.ncbi.nlm.nih.gov/compound/4173" TargetMode="External"/><Relationship Id="rId2512" Type="http://schemas.openxmlformats.org/officeDocument/2006/relationships/hyperlink" Target="https://pubchem.ncbi.nlm.nih.gov/compound/54675779" TargetMode="External"/><Relationship Id="rId2957" Type="http://schemas.openxmlformats.org/officeDocument/2006/relationships/hyperlink" Target="https://pubchem.ncbi.nlm.nih.gov/compound/5284636" TargetMode="External"/><Relationship Id="rId929" Type="http://schemas.openxmlformats.org/officeDocument/2006/relationships/hyperlink" Target="https://www.drugbank.ca/drugs/DB00694" TargetMode="External"/><Relationship Id="rId1114" Type="http://schemas.openxmlformats.org/officeDocument/2006/relationships/hyperlink" Target="https://www.drugbank.ca/drugs/DB11512" TargetMode="External"/><Relationship Id="rId1321" Type="http://schemas.openxmlformats.org/officeDocument/2006/relationships/hyperlink" Target="https://hmdb.ca/metabolites/HMDB0001926" TargetMode="External"/><Relationship Id="rId1559" Type="http://schemas.openxmlformats.org/officeDocument/2006/relationships/hyperlink" Target="https://pubchem.ncbi.nlm.nih.gov/compound/4761" TargetMode="External"/><Relationship Id="rId1766" Type="http://schemas.openxmlformats.org/officeDocument/2006/relationships/hyperlink" Target="http://microelectrochemalexbaeza.com/wp-content/uploads/2015/05/pKaFarmacos-BD_BEUFE.pdf" TargetMode="External"/><Relationship Id="rId1973" Type="http://schemas.openxmlformats.org/officeDocument/2006/relationships/hyperlink" Target="https://www.drugbank.ca/drugs/DB01172" TargetMode="External"/><Relationship Id="rId2817" Type="http://schemas.openxmlformats.org/officeDocument/2006/relationships/hyperlink" Target="https://pubchem.ncbi.nlm.nih.gov/compound/5429" TargetMode="External"/><Relationship Id="rId58" Type="http://schemas.openxmlformats.org/officeDocument/2006/relationships/hyperlink" Target="https://www.drugbank.ca/drugs/DB03166" TargetMode="External"/><Relationship Id="rId1419" Type="http://schemas.openxmlformats.org/officeDocument/2006/relationships/hyperlink" Target="https://pubchem.ncbi.nlm.nih.gov/compound/4754" TargetMode="External"/><Relationship Id="rId1626" Type="http://schemas.openxmlformats.org/officeDocument/2006/relationships/hyperlink" Target="https://pubchem.ncbi.nlm.nih.gov/compound/3342" TargetMode="External"/><Relationship Id="rId1833" Type="http://schemas.openxmlformats.org/officeDocument/2006/relationships/hyperlink" Target="https://hmdb.ca/metabolites/HMDB0014472" TargetMode="External"/><Relationship Id="rId1900" Type="http://schemas.openxmlformats.org/officeDocument/2006/relationships/hyperlink" Target="https://pubchem.ncbi.nlm.nih.gov/compound/33625" TargetMode="External"/><Relationship Id="rId2095" Type="http://schemas.openxmlformats.org/officeDocument/2006/relationships/hyperlink" Target="https://www.drugbank.ca/drugs/DB00961" TargetMode="External"/><Relationship Id="rId274" Type="http://schemas.openxmlformats.org/officeDocument/2006/relationships/hyperlink" Target="https://www.drugbank.ca/drugs/DB00913" TargetMode="External"/><Relationship Id="rId481" Type="http://schemas.openxmlformats.org/officeDocument/2006/relationships/hyperlink" Target="https://www.drugbank.ca/drugs/DB11989" TargetMode="External"/><Relationship Id="rId2162" Type="http://schemas.openxmlformats.org/officeDocument/2006/relationships/hyperlink" Target="https://pubchem.ncbi.nlm.nih.gov/compound/6292" TargetMode="External"/><Relationship Id="rId3006" Type="http://schemas.openxmlformats.org/officeDocument/2006/relationships/hyperlink" Target="https://pubchem.ncbi.nlm.nih.gov/compound/3291" TargetMode="External"/><Relationship Id="rId134" Type="http://schemas.openxmlformats.org/officeDocument/2006/relationships/hyperlink" Target="https://www.drugbank.ca/drugs/DB02362" TargetMode="External"/><Relationship Id="rId579" Type="http://schemas.openxmlformats.org/officeDocument/2006/relationships/hyperlink" Target="https://www.drugbank.ca/drugs/DB00237" TargetMode="External"/><Relationship Id="rId786" Type="http://schemas.openxmlformats.org/officeDocument/2006/relationships/hyperlink" Target="http://www.hmdb.ca/metabolites/HMDB0014405" TargetMode="External"/><Relationship Id="rId993" Type="http://schemas.openxmlformats.org/officeDocument/2006/relationships/hyperlink" Target="https://www.drugbank.ca/drugs/DB00514" TargetMode="External"/><Relationship Id="rId2467" Type="http://schemas.openxmlformats.org/officeDocument/2006/relationships/hyperlink" Target="https://www.drugbank.ca/drugs/DB00497" TargetMode="External"/><Relationship Id="rId2674" Type="http://schemas.openxmlformats.org/officeDocument/2006/relationships/hyperlink" Target="https://pubchem.ncbi.nlm.nih.gov/compound/5193" TargetMode="External"/><Relationship Id="rId341" Type="http://schemas.openxmlformats.org/officeDocument/2006/relationships/hyperlink" Target="http://www.hmdb.ca/metabolites/HMDB0015441" TargetMode="External"/><Relationship Id="rId439" Type="http://schemas.openxmlformats.org/officeDocument/2006/relationships/hyperlink" Target="http://microelectrochemalexbaeza.com/wp-content/uploads/2015/05/pKaFarmacos-BD_BEUFE.pdf" TargetMode="External"/><Relationship Id="rId646" Type="http://schemas.openxmlformats.org/officeDocument/2006/relationships/hyperlink" Target="http://www.hmdb.ca/metabolites/HMDB0014707" TargetMode="External"/><Relationship Id="rId1069" Type="http://schemas.openxmlformats.org/officeDocument/2006/relationships/hyperlink" Target="https://pubchem.ncbi.nlm.nih.gov/compound/168871" TargetMode="External"/><Relationship Id="rId1276" Type="http://schemas.openxmlformats.org/officeDocument/2006/relationships/hyperlink" Target="https://pubchem.ncbi.nlm.nih.gov/compound/8223" TargetMode="External"/><Relationship Id="rId1483" Type="http://schemas.openxmlformats.org/officeDocument/2006/relationships/hyperlink" Target="https://pubchem.ncbi.nlm.nih.gov/compound/6041" TargetMode="External"/><Relationship Id="rId2022" Type="http://schemas.openxmlformats.org/officeDocument/2006/relationships/hyperlink" Target="https://www.drugbank.ca/drugs/DB00281" TargetMode="External"/><Relationship Id="rId2327" Type="http://schemas.openxmlformats.org/officeDocument/2006/relationships/hyperlink" Target="https://pubchem.ncbi.nlm.nih.gov/compound/23897" TargetMode="External"/><Relationship Id="rId2881" Type="http://schemas.openxmlformats.org/officeDocument/2006/relationships/hyperlink" Target="https://pubchem.ncbi.nlm.nih.gov/compound/5577" TargetMode="External"/><Relationship Id="rId2979" Type="http://schemas.openxmlformats.org/officeDocument/2006/relationships/hyperlink" Target="https://www.drugbank.ca/drugs/DB00541" TargetMode="External"/><Relationship Id="rId201" Type="http://schemas.openxmlformats.org/officeDocument/2006/relationships/hyperlink" Target="http://www.hmdb.ca/metabolites/HMDB0014378" TargetMode="External"/><Relationship Id="rId506" Type="http://schemas.openxmlformats.org/officeDocument/2006/relationships/hyperlink" Target="http://www.hmdb.ca/metabolites/HMDB0014905" TargetMode="External"/><Relationship Id="rId853" Type="http://schemas.openxmlformats.org/officeDocument/2006/relationships/hyperlink" Target="https://pubchem.ncbi.nlm.nih.gov/compound/446220" TargetMode="External"/><Relationship Id="rId1136" Type="http://schemas.openxmlformats.org/officeDocument/2006/relationships/hyperlink" Target="https://pubchem.ncbi.nlm.nih.gov/compound/5280363" TargetMode="External"/><Relationship Id="rId1690" Type="http://schemas.openxmlformats.org/officeDocument/2006/relationships/hyperlink" Target="http://microelectrochemalexbaeza.com/wp-content/uploads/2015/05/pKaFarmacos-BD_BEUFE.pdf" TargetMode="External"/><Relationship Id="rId1788" Type="http://schemas.openxmlformats.org/officeDocument/2006/relationships/hyperlink" Target="https://pubchem.ncbi.nlm.nih.gov/compound/3608" TargetMode="External"/><Relationship Id="rId1995" Type="http://schemas.openxmlformats.org/officeDocument/2006/relationships/hyperlink" Target="https://hmdb.ca/metabolites/HMDB0015474" TargetMode="External"/><Relationship Id="rId2534" Type="http://schemas.openxmlformats.org/officeDocument/2006/relationships/hyperlink" Target="https://www.drugbank.ca/drugs/DB01113" TargetMode="External"/><Relationship Id="rId2741" Type="http://schemas.openxmlformats.org/officeDocument/2006/relationships/hyperlink" Target="https://pubchem.ncbi.nlm.nih.gov/" TargetMode="External"/><Relationship Id="rId2839" Type="http://schemas.openxmlformats.org/officeDocument/2006/relationships/hyperlink" Target="https://www.drugbank.ca/drugs/DB00277" TargetMode="External"/><Relationship Id="rId713" Type="http://schemas.openxmlformats.org/officeDocument/2006/relationships/hyperlink" Target="https://www.drugbank.ca/drugs/DB01327" TargetMode="External"/><Relationship Id="rId920" Type="http://schemas.openxmlformats.org/officeDocument/2006/relationships/hyperlink" Target="https://www.drugbank.ca/drugs/DB00250" TargetMode="External"/><Relationship Id="rId1343" Type="http://schemas.openxmlformats.org/officeDocument/2006/relationships/hyperlink" Target="https://pubchem.ncbi.nlm.nih.gov/compound/3279" TargetMode="External"/><Relationship Id="rId1550" Type="http://schemas.openxmlformats.org/officeDocument/2006/relationships/hyperlink" Target="https://pubchem.ncbi.nlm.nih.gov/compound/9470" TargetMode="External"/><Relationship Id="rId1648" Type="http://schemas.openxmlformats.org/officeDocument/2006/relationships/hyperlink" Target="https://pubchem.ncbi.nlm.nih.gov/compound/71467" TargetMode="External"/><Relationship Id="rId2601" Type="http://schemas.openxmlformats.org/officeDocument/2006/relationships/hyperlink" Target="https://pubchem.ncbi.nlm.nih.gov/" TargetMode="External"/><Relationship Id="rId1203" Type="http://schemas.openxmlformats.org/officeDocument/2006/relationships/hyperlink" Target="https://pubchem.ncbi.nlm.nih.gov/compound/31703" TargetMode="External"/><Relationship Id="rId1410" Type="http://schemas.openxmlformats.org/officeDocument/2006/relationships/hyperlink" Target="https://pubchem.ncbi.nlm.nih.gov/" TargetMode="External"/><Relationship Id="rId1508" Type="http://schemas.openxmlformats.org/officeDocument/2006/relationships/hyperlink" Target="https://hmdb.ca/metabolites/HMDB0001942" TargetMode="External"/><Relationship Id="rId1855" Type="http://schemas.openxmlformats.org/officeDocument/2006/relationships/hyperlink" Target="https://hmdb.ca/metabolites/HMDB0001925" TargetMode="External"/><Relationship Id="rId2906" Type="http://schemas.openxmlformats.org/officeDocument/2006/relationships/hyperlink" Target="https://pubchem.ncbi.nlm.nih.gov/compound/5587" TargetMode="External"/><Relationship Id="rId1715" Type="http://schemas.openxmlformats.org/officeDocument/2006/relationships/hyperlink" Target="https://pubchem.ncbi.nlm.nih.gov/compound/94715" TargetMode="External"/><Relationship Id="rId1922" Type="http://schemas.openxmlformats.org/officeDocument/2006/relationships/hyperlink" Target="https://hmdb.ca/metabolites/HMDB0015377" TargetMode="External"/><Relationship Id="rId296" Type="http://schemas.openxmlformats.org/officeDocument/2006/relationships/hyperlink" Target="http://www.hmdb.ca/metabolites/HMDB0015689" TargetMode="External"/><Relationship Id="rId2184" Type="http://schemas.openxmlformats.org/officeDocument/2006/relationships/hyperlink" Target="https://www.drugbank.ca/drugs/DB00463" TargetMode="External"/><Relationship Id="rId2391" Type="http://schemas.openxmlformats.org/officeDocument/2006/relationships/hyperlink" Target="https://pubchem.ncbi.nlm.nih.gov/compound/936" TargetMode="External"/><Relationship Id="rId3028" Type="http://schemas.openxmlformats.org/officeDocument/2006/relationships/hyperlink" Target="https://hmdb.ca/metabolites/HMDB0000123" TargetMode="External"/><Relationship Id="rId156" Type="http://schemas.openxmlformats.org/officeDocument/2006/relationships/hyperlink" Target="https://www.drugbank.ca/drugs/DB01223" TargetMode="External"/><Relationship Id="rId363" Type="http://schemas.openxmlformats.org/officeDocument/2006/relationships/hyperlink" Target="https://pubchem.ncbi.nlm.nih.gov/compound/2244" TargetMode="External"/><Relationship Id="rId570" Type="http://schemas.openxmlformats.org/officeDocument/2006/relationships/hyperlink" Target="http://www.hmdb.ca/metabolites/HMDB0014442" TargetMode="External"/><Relationship Id="rId2044" Type="http://schemas.openxmlformats.org/officeDocument/2006/relationships/hyperlink" Target="https://hmdb.ca/metabolites/HMDB0014795" TargetMode="External"/><Relationship Id="rId2251" Type="http://schemas.openxmlformats.org/officeDocument/2006/relationships/hyperlink" Target="https://www.drugbank.ca/drugs/DB00247" TargetMode="External"/><Relationship Id="rId2489" Type="http://schemas.openxmlformats.org/officeDocument/2006/relationships/hyperlink" Target="https://pubchem.ncbi.nlm.nih.gov/compound/5284604" TargetMode="External"/><Relationship Id="rId2696" Type="http://schemas.openxmlformats.org/officeDocument/2006/relationships/hyperlink" Target="https://www.drugbank.ca/drugs/DB13580" TargetMode="External"/><Relationship Id="rId223" Type="http://schemas.openxmlformats.org/officeDocument/2006/relationships/hyperlink" Target="http://www.hmdb.ca/metabolites/HMDB0015440" TargetMode="External"/><Relationship Id="rId430" Type="http://schemas.openxmlformats.org/officeDocument/2006/relationships/hyperlink" Target="https://www.lookchem.com/Benzilic-acid/" TargetMode="External"/><Relationship Id="rId668" Type="http://schemas.openxmlformats.org/officeDocument/2006/relationships/hyperlink" Target="http://www.hmdb.ca/metabolites/HMDB0014827" TargetMode="External"/><Relationship Id="rId875" Type="http://schemas.openxmlformats.org/officeDocument/2006/relationships/hyperlink" Target="http://www.hmdb.ca/metabolites/HMDB0015466" TargetMode="External"/><Relationship Id="rId1060" Type="http://schemas.openxmlformats.org/officeDocument/2006/relationships/hyperlink" Target="https://pubchem.ncbi.nlm.nih.gov/compound/5284543" TargetMode="External"/><Relationship Id="rId1298" Type="http://schemas.openxmlformats.org/officeDocument/2006/relationships/hyperlink" Target="https://pubchem.ncbi.nlm.nih.gov/compound/5184" TargetMode="External"/><Relationship Id="rId2111" Type="http://schemas.openxmlformats.org/officeDocument/2006/relationships/hyperlink" Target="https://www.drugbank.ca/drugs/DB01033" TargetMode="External"/><Relationship Id="rId2349" Type="http://schemas.openxmlformats.org/officeDocument/2006/relationships/hyperlink" Target="https://pubchem.ncbi.nlm.nih.gov/compound/5284595" TargetMode="External"/><Relationship Id="rId2556" Type="http://schemas.openxmlformats.org/officeDocument/2006/relationships/hyperlink" Target="https://www.drugbank.ca/drugs/DB00750" TargetMode="External"/><Relationship Id="rId2763" Type="http://schemas.openxmlformats.org/officeDocument/2006/relationships/hyperlink" Target="https://www.drugbank.ca/drugs/DB01015" TargetMode="External"/><Relationship Id="rId2970" Type="http://schemas.openxmlformats.org/officeDocument/2006/relationships/hyperlink" Target="https://pubchem.ncbi.nlm.nih.gov/compound/5388993" TargetMode="External"/><Relationship Id="rId528" Type="http://schemas.openxmlformats.org/officeDocument/2006/relationships/hyperlink" Target="https://www.drugbank.ca/drugs/DB06698" TargetMode="External"/><Relationship Id="rId735" Type="http://schemas.openxmlformats.org/officeDocument/2006/relationships/hyperlink" Target="https://www.drugbank.ca/drugs/DB01176" TargetMode="External"/><Relationship Id="rId942" Type="http://schemas.openxmlformats.org/officeDocument/2006/relationships/hyperlink" Target="http://www.hmdb.ca/metabolites/HMDB0006543" TargetMode="External"/><Relationship Id="rId1158" Type="http://schemas.openxmlformats.org/officeDocument/2006/relationships/hyperlink" Target="http://www.hmdb.ca/metabolites/HMDB0014425" TargetMode="External"/><Relationship Id="rId1365" Type="http://schemas.openxmlformats.org/officeDocument/2006/relationships/hyperlink" Target="https://hmdb.ca/metabolites/HMDB0013231" TargetMode="External"/><Relationship Id="rId1572" Type="http://schemas.openxmlformats.org/officeDocument/2006/relationships/hyperlink" Target="https://pubchem.ncbi.nlm.nih.gov/compound/1775" TargetMode="External"/><Relationship Id="rId2209" Type="http://schemas.openxmlformats.org/officeDocument/2006/relationships/hyperlink" Target="https://www.drugbank.ca/drugs/DB06799" TargetMode="External"/><Relationship Id="rId2416" Type="http://schemas.openxmlformats.org/officeDocument/2006/relationships/hyperlink" Target="https://pubchem.ncbi.nlm.nih.gov/compound/6604200" TargetMode="External"/><Relationship Id="rId2623" Type="http://schemas.openxmlformats.org/officeDocument/2006/relationships/hyperlink" Target="https://www.drugbank.ca/drugs/DB00908" TargetMode="External"/><Relationship Id="rId1018" Type="http://schemas.openxmlformats.org/officeDocument/2006/relationships/hyperlink" Target="https://pubchem.ncbi.nlm.nih.gov/compound/8113" TargetMode="External"/><Relationship Id="rId1225" Type="http://schemas.openxmlformats.org/officeDocument/2006/relationships/hyperlink" Target="https://pubchem.ncbi.nlm.nih.gov/compound/10219" TargetMode="External"/><Relationship Id="rId1432" Type="http://schemas.openxmlformats.org/officeDocument/2006/relationships/hyperlink" Target="https://pubchem.ncbi.nlm.nih.gov/compound/Phendimetrazine" TargetMode="External"/><Relationship Id="rId1877" Type="http://schemas.openxmlformats.org/officeDocument/2006/relationships/hyperlink" Target="https://pubchem.ncbi.nlm.nih.gov/compound/3696" TargetMode="External"/><Relationship Id="rId2830" Type="http://schemas.openxmlformats.org/officeDocument/2006/relationships/hyperlink" Target="https://pubchem.ncbi.nlm.nih.gov/compound/2153" TargetMode="External"/><Relationship Id="rId2928" Type="http://schemas.openxmlformats.org/officeDocument/2006/relationships/hyperlink" Target="https://www.drugbank.ca/drugs/DB03754" TargetMode="External"/><Relationship Id="rId71" Type="http://schemas.openxmlformats.org/officeDocument/2006/relationships/hyperlink" Target="https://www.drugbank.ca/drugs/DB01614" TargetMode="External"/><Relationship Id="rId802" Type="http://schemas.openxmlformats.org/officeDocument/2006/relationships/hyperlink" Target="http://www.hmdb.ca/metabolites/HMDB0030282" TargetMode="External"/><Relationship Id="rId1737" Type="http://schemas.openxmlformats.org/officeDocument/2006/relationships/hyperlink" Target="https://pubchem.ncbi.nlm.nih.gov/compound/3518" TargetMode="External"/><Relationship Id="rId1944" Type="http://schemas.openxmlformats.org/officeDocument/2006/relationships/hyperlink" Target="https://hmdb.ca/metabolites/HMDB0015197" TargetMode="External"/><Relationship Id="rId29" Type="http://schemas.openxmlformats.org/officeDocument/2006/relationships/hyperlink" Target="http://microelectrochemalexbaeza.com/wp-content/uploads/2015/05/pKaFarmacos-BD_BEUFE.pdf" TargetMode="External"/><Relationship Id="rId178" Type="http://schemas.openxmlformats.org/officeDocument/2006/relationships/hyperlink" Target="http://www.hmdb.ca/metabolites/HMDB0001867" TargetMode="External"/><Relationship Id="rId1804" Type="http://schemas.openxmlformats.org/officeDocument/2006/relationships/hyperlink" Target="https://pubchem.ncbi.nlm.nih.gov/compound/5284569" TargetMode="External"/><Relationship Id="rId385" Type="http://schemas.openxmlformats.org/officeDocument/2006/relationships/hyperlink" Target="https://pubchem.ncbi.nlm.nih.gov/compound/2294" TargetMode="External"/><Relationship Id="rId592" Type="http://schemas.openxmlformats.org/officeDocument/2006/relationships/hyperlink" Target="https://www.drugbank.ca/drugs/DB14084" TargetMode="External"/><Relationship Id="rId2066" Type="http://schemas.openxmlformats.org/officeDocument/2006/relationships/hyperlink" Target="https://pubchem.ncbi.nlm.nih.gov/compound/3677" TargetMode="External"/><Relationship Id="rId2273" Type="http://schemas.openxmlformats.org/officeDocument/2006/relationships/hyperlink" Target="https://www.drugbank.ca/drugs/DB00264" TargetMode="External"/><Relationship Id="rId2480" Type="http://schemas.openxmlformats.org/officeDocument/2006/relationships/hyperlink" Target="https://www.drugbank.ca/drugs/DB03585" TargetMode="External"/><Relationship Id="rId245" Type="http://schemas.openxmlformats.org/officeDocument/2006/relationships/hyperlink" Target="http://www.hmdb.ca/metabolites/HMDB0014559" TargetMode="External"/><Relationship Id="rId452" Type="http://schemas.openxmlformats.org/officeDocument/2006/relationships/hyperlink" Target="https://www.drugbank.ca/drugs/DB01053" TargetMode="External"/><Relationship Id="rId897" Type="http://schemas.openxmlformats.org/officeDocument/2006/relationships/hyperlink" Target="https://pubchem.ncbi.nlm.nih.gov/compound/2942" TargetMode="External"/><Relationship Id="rId1082" Type="http://schemas.openxmlformats.org/officeDocument/2006/relationships/hyperlink" Target="https://pubchem.ncbi.nlm.nih.gov/compound/114948" TargetMode="External"/><Relationship Id="rId2133" Type="http://schemas.openxmlformats.org/officeDocument/2006/relationships/hyperlink" Target="https://hmdb.ca/metabolites/HMDB0014477" TargetMode="External"/><Relationship Id="rId2340" Type="http://schemas.openxmlformats.org/officeDocument/2006/relationships/hyperlink" Target="https://pubchem.ncbi.nlm.nih.gov/compound/8982" TargetMode="External"/><Relationship Id="rId2578" Type="http://schemas.openxmlformats.org/officeDocument/2006/relationships/hyperlink" Target="http://microelectrochemalexbaeza.com/wp-content/uploads/2015/05/pKaFarmacos-BD_BEUFE.pdf" TargetMode="External"/><Relationship Id="rId2785" Type="http://schemas.openxmlformats.org/officeDocument/2006/relationships/hyperlink" Target="https://www.drugbank.ca/drugs/DB00891" TargetMode="External"/><Relationship Id="rId2992" Type="http://schemas.openxmlformats.org/officeDocument/2006/relationships/hyperlink" Target="https://pubchem.ncbi.nlm.nih.gov/compound/54678486" TargetMode="External"/><Relationship Id="rId105" Type="http://schemas.openxmlformats.org/officeDocument/2006/relationships/hyperlink" Target="https://www.drugbank.ca/drugs/DB13160" TargetMode="External"/><Relationship Id="rId312" Type="http://schemas.openxmlformats.org/officeDocument/2006/relationships/hyperlink" Target="http://microelectrochemalexbaeza.com/wp-content/uploads/2015/05/pKaFarmacos-BD_BEUFE.pdf" TargetMode="External"/><Relationship Id="rId757" Type="http://schemas.openxmlformats.org/officeDocument/2006/relationships/hyperlink" Target="https://pubchem.ncbi.nlm.nih.gov/compound/7608" TargetMode="External"/><Relationship Id="rId964" Type="http://schemas.openxmlformats.org/officeDocument/2006/relationships/hyperlink" Target="http://www.hmdb.ca/metabolites/HMDB0015221" TargetMode="External"/><Relationship Id="rId1387" Type="http://schemas.openxmlformats.org/officeDocument/2006/relationships/hyperlink" Target="https://pubchem.ncbi.nlm.nih.gov/compound/6469" TargetMode="External"/><Relationship Id="rId1594" Type="http://schemas.openxmlformats.org/officeDocument/2006/relationships/hyperlink" Target="https://pubchem.ncbi.nlm.nih.gov/compound/4762" TargetMode="External"/><Relationship Id="rId2200" Type="http://schemas.openxmlformats.org/officeDocument/2006/relationships/hyperlink" Target="https://www.drugbank.ca/drugs/DB00703" TargetMode="External"/><Relationship Id="rId2438" Type="http://schemas.openxmlformats.org/officeDocument/2006/relationships/hyperlink" Target="https://pubchem.ncbi.nlm.nih.gov/compound/4601" TargetMode="External"/><Relationship Id="rId2645" Type="http://schemas.openxmlformats.org/officeDocument/2006/relationships/hyperlink" Target="https://www.drugbank.ca/drugs/DB00140" TargetMode="External"/><Relationship Id="rId2852" Type="http://schemas.openxmlformats.org/officeDocument/2006/relationships/hyperlink" Target="https://www.drugbank.ca/drugs/DB09085" TargetMode="External"/><Relationship Id="rId93" Type="http://schemas.openxmlformats.org/officeDocument/2006/relationships/hyperlink" Target="https://www.drugbank.ca/drugs/DB01499" TargetMode="External"/><Relationship Id="rId617" Type="http://schemas.openxmlformats.org/officeDocument/2006/relationships/hyperlink" Target="http://www.hmdb.ca/metabolites/HMDB0014555" TargetMode="External"/><Relationship Id="rId824" Type="http://schemas.openxmlformats.org/officeDocument/2006/relationships/hyperlink" Target="https://www.drugbank.ca/drugs/DB00527" TargetMode="External"/><Relationship Id="rId1247" Type="http://schemas.openxmlformats.org/officeDocument/2006/relationships/hyperlink" Target="https://pubchem.ncbi.nlm.nih.gov/compound/444865" TargetMode="External"/><Relationship Id="rId1454" Type="http://schemas.openxmlformats.org/officeDocument/2006/relationships/hyperlink" Target="https://www.drugbank.ca/drugs/DB13337" TargetMode="External"/><Relationship Id="rId1661" Type="http://schemas.openxmlformats.org/officeDocument/2006/relationships/hyperlink" Target="https://pubchem.ncbi.nlm.nih.gov/compound/5775" TargetMode="External"/><Relationship Id="rId1899" Type="http://schemas.openxmlformats.org/officeDocument/2006/relationships/hyperlink" Target="https://pubchem.ncbi.nlm.nih.gov/compound/33625" TargetMode="External"/><Relationship Id="rId2505" Type="http://schemas.openxmlformats.org/officeDocument/2006/relationships/hyperlink" Target="https://www.drugbank.ca/drugs/DB05262" TargetMode="External"/><Relationship Id="rId2712" Type="http://schemas.openxmlformats.org/officeDocument/2006/relationships/hyperlink" Target="https://pubchem.ncbi.nlm.nih.gov/compound/5325" TargetMode="External"/><Relationship Id="rId1107" Type="http://schemas.openxmlformats.org/officeDocument/2006/relationships/hyperlink" Target="http://microelectrochemalexbaeza.com/wp-content/uploads/2015/05/pKaFarmacos-BD_BEUFE.pdf" TargetMode="External"/><Relationship Id="rId1314" Type="http://schemas.openxmlformats.org/officeDocument/2006/relationships/hyperlink" Target="https://www.drugbank.ca/drugs/DB00919" TargetMode="External"/><Relationship Id="rId1521" Type="http://schemas.openxmlformats.org/officeDocument/2006/relationships/hyperlink" Target="https://pubchem.ncbi.nlm.nih.gov/compound/7077" TargetMode="External"/><Relationship Id="rId1759" Type="http://schemas.openxmlformats.org/officeDocument/2006/relationships/hyperlink" Target="https://www.drugbank.ca/drugs/DB13211" TargetMode="External"/><Relationship Id="rId1966" Type="http://schemas.openxmlformats.org/officeDocument/2006/relationships/hyperlink" Target="https://pubchem.ncbi.nlm.nih.gov/compound/6032" TargetMode="External"/><Relationship Id="rId1619" Type="http://schemas.openxmlformats.org/officeDocument/2006/relationships/hyperlink" Target="https://www.drugbank.ca/drugs/DB04824" TargetMode="External"/><Relationship Id="rId1826" Type="http://schemas.openxmlformats.org/officeDocument/2006/relationships/hyperlink" Target="https://pubchem.ncbi.nlm.nih.gov/compound/5284570" TargetMode="External"/><Relationship Id="rId20" Type="http://schemas.openxmlformats.org/officeDocument/2006/relationships/hyperlink" Target="https://www.drugbank.ca/drugs/DB01418" TargetMode="External"/><Relationship Id="rId2088" Type="http://schemas.openxmlformats.org/officeDocument/2006/relationships/hyperlink" Target="https://pubchem.ncbi.nlm.nih.gov/compound/4062" TargetMode="External"/><Relationship Id="rId2295" Type="http://schemas.openxmlformats.org/officeDocument/2006/relationships/hyperlink" Target="https://www.drugbank.ca/drugs/DB00723" TargetMode="External"/><Relationship Id="rId3041" Type="http://schemas.openxmlformats.org/officeDocument/2006/relationships/hyperlink" Target="https://www.drugbank.ca/drugs/DB08958" TargetMode="External"/><Relationship Id="rId267" Type="http://schemas.openxmlformats.org/officeDocument/2006/relationships/hyperlink" Target="http://www.hmdb.ca/metabolites/HMDB0014819" TargetMode="External"/><Relationship Id="rId474" Type="http://schemas.openxmlformats.org/officeDocument/2006/relationships/hyperlink" Target="https://pubchem.ncbi.nlm.nih.gov/compound/31593" TargetMode="External"/><Relationship Id="rId2155" Type="http://schemas.openxmlformats.org/officeDocument/2006/relationships/hyperlink" Target="https://www.drugbank.ca/drugs/DB04819" TargetMode="External"/><Relationship Id="rId127" Type="http://schemas.openxmlformats.org/officeDocument/2006/relationships/hyperlink" Target="https://www.drugbank.ca/drugs/DB00915" TargetMode="External"/><Relationship Id="rId681" Type="http://schemas.openxmlformats.org/officeDocument/2006/relationships/hyperlink" Target="https://pubchem.ncbi.nlm.nih.gov/compound/5773" TargetMode="External"/><Relationship Id="rId779" Type="http://schemas.openxmlformats.org/officeDocument/2006/relationships/hyperlink" Target="http://www.hmdb.ca/metabolites/HMDB0014405" TargetMode="External"/><Relationship Id="rId986" Type="http://schemas.openxmlformats.org/officeDocument/2006/relationships/hyperlink" Target="https://pubchem.ncbi.nlm.nih.gov/compound/5360696" TargetMode="External"/><Relationship Id="rId2362" Type="http://schemas.openxmlformats.org/officeDocument/2006/relationships/hyperlink" Target="https://pubchem.ncbi.nlm.nih.gov/compound/5284596" TargetMode="External"/><Relationship Id="rId2667" Type="http://schemas.openxmlformats.org/officeDocument/2006/relationships/hyperlink" Target="https://www.drugbank.ca/drugs/DB12418" TargetMode="External"/><Relationship Id="rId334" Type="http://schemas.openxmlformats.org/officeDocument/2006/relationships/hyperlink" Target="https://pubchem.ncbi.nlm.nih.gov/compound/6464" TargetMode="External"/><Relationship Id="rId541" Type="http://schemas.openxmlformats.org/officeDocument/2006/relationships/hyperlink" Target="https://www.drugbank.ca/drugs/DB00217" TargetMode="External"/><Relationship Id="rId639" Type="http://schemas.openxmlformats.org/officeDocument/2006/relationships/hyperlink" Target="http://microelectrochemalexbaeza.com/wp-content/uploads/2015/05/pKaFarmacos-BD_BEUFE.pdf" TargetMode="External"/><Relationship Id="rId1171" Type="http://schemas.openxmlformats.org/officeDocument/2006/relationships/hyperlink" Target="http://www.hmdb.ca/metabolites/HMDB0015273" TargetMode="External"/><Relationship Id="rId1269" Type="http://schemas.openxmlformats.org/officeDocument/2006/relationships/hyperlink" Target="https://pubchem.ncbi.nlm.nih.gov/compound/443884" TargetMode="External"/><Relationship Id="rId1476" Type="http://schemas.openxmlformats.org/officeDocument/2006/relationships/hyperlink" Target="http://microelectrochemalexbaeza.com/wp-content/uploads/2015/05/pKaFarmacos-BD_BEUFE.pdf" TargetMode="External"/><Relationship Id="rId2015" Type="http://schemas.openxmlformats.org/officeDocument/2006/relationships/hyperlink" Target="https://www.drugbank.ca/drugs/DB00281" TargetMode="External"/><Relationship Id="rId2222" Type="http://schemas.openxmlformats.org/officeDocument/2006/relationships/hyperlink" Target="https://www.drugbank.ca/drugs/DB01603" TargetMode="External"/><Relationship Id="rId2874" Type="http://schemas.openxmlformats.org/officeDocument/2006/relationships/hyperlink" Target="https://hmdb.ca/metabolites/HMDB0032539" TargetMode="External"/><Relationship Id="rId401" Type="http://schemas.openxmlformats.org/officeDocument/2006/relationships/hyperlink" Target="https://pubchem.ncbi.nlm.nih.gov/compound/6211" TargetMode="External"/><Relationship Id="rId846" Type="http://schemas.openxmlformats.org/officeDocument/2006/relationships/hyperlink" Target="https://www.drugbank.ca/drugs/DB04272" TargetMode="External"/><Relationship Id="rId1031" Type="http://schemas.openxmlformats.org/officeDocument/2006/relationships/hyperlink" Target="https://pubchem.ncbi.nlm.nih.gov/compound/8021" TargetMode="External"/><Relationship Id="rId1129" Type="http://schemas.openxmlformats.org/officeDocument/2006/relationships/hyperlink" Target="https://pubchem.ncbi.nlm.nih.gov/compound/5280363" TargetMode="External"/><Relationship Id="rId1683" Type="http://schemas.openxmlformats.org/officeDocument/2006/relationships/hyperlink" Target="https://pubchem.ncbi.nlm.nih.gov/compound/131769926" TargetMode="External"/><Relationship Id="rId1890" Type="http://schemas.openxmlformats.org/officeDocument/2006/relationships/hyperlink" Target="https://pubchem.ncbi.nlm.nih.gov/compound/3718" TargetMode="External"/><Relationship Id="rId1988" Type="http://schemas.openxmlformats.org/officeDocument/2006/relationships/hyperlink" Target="https://hmdb.ca/metabolites/HMDB0015474" TargetMode="External"/><Relationship Id="rId2527" Type="http://schemas.openxmlformats.org/officeDocument/2006/relationships/hyperlink" Target="https://pubchem.ncbi.nlm.nih.gov/compound/4680" TargetMode="External"/><Relationship Id="rId2734" Type="http://schemas.openxmlformats.org/officeDocument/2006/relationships/hyperlink" Target="https://www.drugbank.ca/drugs/DB06821" TargetMode="External"/><Relationship Id="rId2941" Type="http://schemas.openxmlformats.org/officeDocument/2006/relationships/hyperlink" Target="https://www.drugbank.ca/drugs/DB13238" TargetMode="External"/><Relationship Id="rId706" Type="http://schemas.openxmlformats.org/officeDocument/2006/relationships/hyperlink" Target="https://pubchem.ncbi.nlm.nih.gov/compound/33255" TargetMode="External"/><Relationship Id="rId913" Type="http://schemas.openxmlformats.org/officeDocument/2006/relationships/hyperlink" Target="https://pubchem.ncbi.nlm.nih.gov/compound/2955" TargetMode="External"/><Relationship Id="rId1336" Type="http://schemas.openxmlformats.org/officeDocument/2006/relationships/hyperlink" Target="https://pubchem.ncbi.nlm.nih.gov/compound/3279" TargetMode="External"/><Relationship Id="rId1543" Type="http://schemas.openxmlformats.org/officeDocument/2006/relationships/hyperlink" Target="https://hmdb.ca/metabolites/HMDB0015556" TargetMode="External"/><Relationship Id="rId1750" Type="http://schemas.openxmlformats.org/officeDocument/2006/relationships/hyperlink" Target="https://pubchem.ncbi.nlm.nih.gov/compound/16564" TargetMode="External"/><Relationship Id="rId2801" Type="http://schemas.openxmlformats.org/officeDocument/2006/relationships/hyperlink" Target="https://www.drugbank.ca/drugs/DB00306" TargetMode="External"/><Relationship Id="rId42" Type="http://schemas.openxmlformats.org/officeDocument/2006/relationships/hyperlink" Target="https://www.drugbank.ca/drugs/DB00819" TargetMode="External"/><Relationship Id="rId1403" Type="http://schemas.openxmlformats.org/officeDocument/2006/relationships/hyperlink" Target="https://www.drugbank.ca/drugs/DB00311" TargetMode="External"/><Relationship Id="rId1610" Type="http://schemas.openxmlformats.org/officeDocument/2006/relationships/hyperlink" Target="https://pubchem.ncbi.nlm.nih.gov/compound/4764" TargetMode="External"/><Relationship Id="rId1848" Type="http://schemas.openxmlformats.org/officeDocument/2006/relationships/hyperlink" Target="https://pubchem.ncbi.nlm.nih.gov/compound/3672" TargetMode="External"/><Relationship Id="rId3063" Type="http://schemas.openxmlformats.org/officeDocument/2006/relationships/hyperlink" Target="http://microelectrochemalexbaeza.com/wp-content/uploads/2015/05/pKaFarmacos-BD_BEUFE.pdf" TargetMode="External"/><Relationship Id="rId191" Type="http://schemas.openxmlformats.org/officeDocument/2006/relationships/hyperlink" Target="http://www.hmdb.ca/metabolites/HMDB0014378" TargetMode="External"/><Relationship Id="rId1708" Type="http://schemas.openxmlformats.org/officeDocument/2006/relationships/hyperlink" Target="https://hmdb.ca/metabolites/HMDB0000625" TargetMode="External"/><Relationship Id="rId1915" Type="http://schemas.openxmlformats.org/officeDocument/2006/relationships/hyperlink" Target="https://pubchem.ncbi.nlm.nih.gov/" TargetMode="External"/><Relationship Id="rId289" Type="http://schemas.openxmlformats.org/officeDocument/2006/relationships/hyperlink" Target="http://microelectrochemalexbaeza.com/wp-content/uploads/2015/05/pKaFarmacos-BD_BEUFE.pdf" TargetMode="External"/><Relationship Id="rId496" Type="http://schemas.openxmlformats.org/officeDocument/2006/relationships/hyperlink" Target="http://www.hmdb.ca/metabolites/HMDB0033871" TargetMode="External"/><Relationship Id="rId2177" Type="http://schemas.openxmlformats.org/officeDocument/2006/relationships/hyperlink" Target="https://pubchem.ncbi.nlm.nih.gov/compound/4099" TargetMode="External"/><Relationship Id="rId2384" Type="http://schemas.openxmlformats.org/officeDocument/2006/relationships/hyperlink" Target="https://www.drugbank.ca/drugs/DB00788" TargetMode="External"/><Relationship Id="rId2591" Type="http://schemas.openxmlformats.org/officeDocument/2006/relationships/hyperlink" Target="http://microelectrochemalexbaeza.com/wp-content/uploads/2015/05/pKaFarmacos-BD_BEUFE.pdf" TargetMode="External"/><Relationship Id="rId149" Type="http://schemas.openxmlformats.org/officeDocument/2006/relationships/hyperlink" Target="https://www.drugbank.ca/drugs/DB00513" TargetMode="External"/><Relationship Id="rId356" Type="http://schemas.openxmlformats.org/officeDocument/2006/relationships/hyperlink" Target="https://www.drugbank.ca/drugs/DB00126" TargetMode="External"/><Relationship Id="rId563" Type="http://schemas.openxmlformats.org/officeDocument/2006/relationships/hyperlink" Target="https://pubchem.ncbi.nlm.nih.gov/compound/2474" TargetMode="External"/><Relationship Id="rId770" Type="http://schemas.openxmlformats.org/officeDocument/2006/relationships/hyperlink" Target="https://pubchem.ncbi.nlm.nih.gov/compound/2905" TargetMode="External"/><Relationship Id="rId1193" Type="http://schemas.openxmlformats.org/officeDocument/2006/relationships/hyperlink" Target="https://www.drugbank.ca/drugs/DB00366" TargetMode="External"/><Relationship Id="rId2037" Type="http://schemas.openxmlformats.org/officeDocument/2006/relationships/hyperlink" Target="https://pubchem.ncbi.nlm.nih.gov/compound/4032" TargetMode="External"/><Relationship Id="rId2244" Type="http://schemas.openxmlformats.org/officeDocument/2006/relationships/hyperlink" Target="https://pubchem.ncbi.nlm.nih.gov/compound/4099" TargetMode="External"/><Relationship Id="rId2451" Type="http://schemas.openxmlformats.org/officeDocument/2006/relationships/hyperlink" Target="https://pubchem.ncbi.nlm.nih.gov/compound/6196" TargetMode="External"/><Relationship Id="rId2689" Type="http://schemas.openxmlformats.org/officeDocument/2006/relationships/hyperlink" Target="https://pubchem.ncbi.nlm.nih.gov/" TargetMode="External"/><Relationship Id="rId2896" Type="http://schemas.openxmlformats.org/officeDocument/2006/relationships/hyperlink" Target="https://pubchem.ncbi.nlm.nih.gov/compound/5578" TargetMode="External"/><Relationship Id="rId216" Type="http://schemas.openxmlformats.org/officeDocument/2006/relationships/hyperlink" Target="https://www.drugbank.ca/drugs/DB01351" TargetMode="External"/><Relationship Id="rId423" Type="http://schemas.openxmlformats.org/officeDocument/2006/relationships/hyperlink" Target="https://pubchem.ncbi.nlm.nih.gov/compound/6463" TargetMode="External"/><Relationship Id="rId868" Type="http://schemas.openxmlformats.org/officeDocument/2006/relationships/hyperlink" Target="https://www.agilent.com/cs/library/applications/5990-9625EN.pdf" TargetMode="External"/><Relationship Id="rId1053" Type="http://schemas.openxmlformats.org/officeDocument/2006/relationships/hyperlink" Target="https://www.drugbank.ca/drugs/DB01081" TargetMode="External"/><Relationship Id="rId1260" Type="http://schemas.openxmlformats.org/officeDocument/2006/relationships/hyperlink" Target="https://pubchem.ncbi.nlm.nih.gov/compound/443884" TargetMode="External"/><Relationship Id="rId1498" Type="http://schemas.openxmlformats.org/officeDocument/2006/relationships/hyperlink" Target="https://pubchem.ncbi.nlm.nih.gov/" TargetMode="External"/><Relationship Id="rId2104" Type="http://schemas.openxmlformats.org/officeDocument/2006/relationships/hyperlink" Target="https://pubchem.ncbi.nlm.nih.gov/compound/667490" TargetMode="External"/><Relationship Id="rId2549" Type="http://schemas.openxmlformats.org/officeDocument/2006/relationships/hyperlink" Target="https://pubchem.ncbi.nlm.nih.gov/compound/4906" TargetMode="External"/><Relationship Id="rId2756" Type="http://schemas.openxmlformats.org/officeDocument/2006/relationships/hyperlink" Target="https://pubchem.ncbi.nlm.nih.gov/compound/5329" TargetMode="External"/><Relationship Id="rId2963" Type="http://schemas.openxmlformats.org/officeDocument/2006/relationships/hyperlink" Target="https://www.drugbank.ca/drugs/DB13377" TargetMode="External"/><Relationship Id="rId630" Type="http://schemas.openxmlformats.org/officeDocument/2006/relationships/hyperlink" Target="http://www.hmdb.ca/metabolites/HMDB0014717" TargetMode="External"/><Relationship Id="rId728" Type="http://schemas.openxmlformats.org/officeDocument/2006/relationships/hyperlink" Target="https://www.drugbank.ca/drugs/DB01333" TargetMode="External"/><Relationship Id="rId935" Type="http://schemas.openxmlformats.org/officeDocument/2006/relationships/hyperlink" Target="https://pubchem.ncbi.nlm.nih.gov/compound/2966" TargetMode="External"/><Relationship Id="rId1358" Type="http://schemas.openxmlformats.org/officeDocument/2006/relationships/hyperlink" Target="https://pubchem.ncbi.nlm.nih.gov/compound/6341" TargetMode="External"/><Relationship Id="rId1565" Type="http://schemas.openxmlformats.org/officeDocument/2006/relationships/hyperlink" Target="https://hmdb.ca/metabolites/HMDB0015557" TargetMode="External"/><Relationship Id="rId1772" Type="http://schemas.openxmlformats.org/officeDocument/2006/relationships/hyperlink" Target="https://www.drugbank.ca/drugs/DB01452" TargetMode="External"/><Relationship Id="rId2311" Type="http://schemas.openxmlformats.org/officeDocument/2006/relationships/hyperlink" Target="https://www.drugbank.ca/drugs/DB00916" TargetMode="External"/><Relationship Id="rId2409" Type="http://schemas.openxmlformats.org/officeDocument/2006/relationships/hyperlink" Target="https://www.drugbank.ca/drugs/DB01595" TargetMode="External"/><Relationship Id="rId2616" Type="http://schemas.openxmlformats.org/officeDocument/2006/relationships/hyperlink" Target="https://pubchem.ncbi.nlm.nih.gov/compound/441074" TargetMode="External"/><Relationship Id="rId64" Type="http://schemas.openxmlformats.org/officeDocument/2006/relationships/hyperlink" Target="https://www.drugbank.ca/drugs/DB01614" TargetMode="External"/><Relationship Id="rId1120" Type="http://schemas.openxmlformats.org/officeDocument/2006/relationships/hyperlink" Target="https://www.drugbank.ca/drugs/DB11512" TargetMode="External"/><Relationship Id="rId1218" Type="http://schemas.openxmlformats.org/officeDocument/2006/relationships/hyperlink" Target="https://hmdb.ca/metabolites/HMDB0015451" TargetMode="External"/><Relationship Id="rId1425" Type="http://schemas.openxmlformats.org/officeDocument/2006/relationships/hyperlink" Target="http://microelectrochemalexbaeza.com/wp-content/uploads/2015/05/pKaFarmacos-BD_BEUFE.pdf" TargetMode="External"/><Relationship Id="rId2823" Type="http://schemas.openxmlformats.org/officeDocument/2006/relationships/hyperlink" Target="https://hmdb.ca/metabolites/HMDB0002825" TargetMode="External"/><Relationship Id="rId1632" Type="http://schemas.openxmlformats.org/officeDocument/2006/relationships/hyperlink" Target="https://hmdb.ca/metabolites/HMDB0014713" TargetMode="External"/><Relationship Id="rId1937" Type="http://schemas.openxmlformats.org/officeDocument/2006/relationships/hyperlink" Target="https://pubchem.ncbi.nlm.nih.gov/compound/3767" TargetMode="External"/><Relationship Id="rId2199" Type="http://schemas.openxmlformats.org/officeDocument/2006/relationships/hyperlink" Target="https://www.drugbank.ca/drugs/DB00703" TargetMode="External"/><Relationship Id="rId280" Type="http://schemas.openxmlformats.org/officeDocument/2006/relationships/hyperlink" Target="http://www.hmdb.ca/metabolites/HMDB0015049" TargetMode="External"/><Relationship Id="rId3012" Type="http://schemas.openxmlformats.org/officeDocument/2006/relationships/hyperlink" Target="http://microelectrochemalexbaeza.com/wp-content/uploads/2015/05/pKaFarmacos-BD_BEUFE.pdf" TargetMode="External"/><Relationship Id="rId140" Type="http://schemas.openxmlformats.org/officeDocument/2006/relationships/hyperlink" Target="https://www.drugbank.ca/drugs/DB02362" TargetMode="External"/><Relationship Id="rId378" Type="http://schemas.openxmlformats.org/officeDocument/2006/relationships/hyperlink" Target="https://pubchem.ncbi.nlm.nih.gov/compound/174174" TargetMode="External"/><Relationship Id="rId585" Type="http://schemas.openxmlformats.org/officeDocument/2006/relationships/hyperlink" Target="http://www.hmdb.ca/metabolites/HMDB0014382" TargetMode="External"/><Relationship Id="rId792" Type="http://schemas.openxmlformats.org/officeDocument/2006/relationships/hyperlink" Target="https://pubchem.ncbi.nlm.nih.gov/compound/2756" TargetMode="External"/><Relationship Id="rId2059" Type="http://schemas.openxmlformats.org/officeDocument/2006/relationships/hyperlink" Target="https://www.drugbank.ca/drugs/DB00784" TargetMode="External"/><Relationship Id="rId2266" Type="http://schemas.openxmlformats.org/officeDocument/2006/relationships/hyperlink" Target="https://pubchem.ncbi.nlm.nih.gov/compound/4171" TargetMode="External"/><Relationship Id="rId2473" Type="http://schemas.openxmlformats.org/officeDocument/2006/relationships/hyperlink" Target="https://pubchem.ncbi.nlm.nih.gov/compound/4641" TargetMode="External"/><Relationship Id="rId2680" Type="http://schemas.openxmlformats.org/officeDocument/2006/relationships/hyperlink" Target="https://www.drugbank.ca/drugs/DB00418" TargetMode="External"/><Relationship Id="rId6" Type="http://schemas.openxmlformats.org/officeDocument/2006/relationships/hyperlink" Target="https://www.sigmaaldrich.com/content/dam/sigma-aldrich/docs/Sigma-Aldrich/Product_Information_Sheet/c0750pis.pdf" TargetMode="External"/><Relationship Id="rId238" Type="http://schemas.openxmlformats.org/officeDocument/2006/relationships/hyperlink" Target="http://www.hmdb.ca/metabolites/HMDB0014559" TargetMode="External"/><Relationship Id="rId445" Type="http://schemas.openxmlformats.org/officeDocument/2006/relationships/hyperlink" Target="http://www.hmdb.ca/metabolites/HMDB0004992" TargetMode="External"/><Relationship Id="rId652" Type="http://schemas.openxmlformats.org/officeDocument/2006/relationships/hyperlink" Target="https://pubchem.ncbi.nlm.nih.gov/compound/27447" TargetMode="External"/><Relationship Id="rId1075" Type="http://schemas.openxmlformats.org/officeDocument/2006/relationships/hyperlink" Target="https://www.drugbank.ca/drugs/DB11273" TargetMode="External"/><Relationship Id="rId1282" Type="http://schemas.openxmlformats.org/officeDocument/2006/relationships/hyperlink" Target="https://pubchem.ncbi.nlm.nih.gov/compound/8223" TargetMode="External"/><Relationship Id="rId2126" Type="http://schemas.openxmlformats.org/officeDocument/2006/relationships/hyperlink" Target="https://pubchem.ncbi.nlm.nih.gov/compound/4095" TargetMode="External"/><Relationship Id="rId2333" Type="http://schemas.openxmlformats.org/officeDocument/2006/relationships/hyperlink" Target="https://www.drugbank.ca/drugs/DB01618" TargetMode="External"/><Relationship Id="rId2540" Type="http://schemas.openxmlformats.org/officeDocument/2006/relationships/hyperlink" Target="https://pubchem.ncbi.nlm.nih.gov/compound/441278" TargetMode="External"/><Relationship Id="rId2778" Type="http://schemas.openxmlformats.org/officeDocument/2006/relationships/hyperlink" Target="https://pubchem.ncbi.nlm.nih.gov/compound/5336" TargetMode="External"/><Relationship Id="rId2985" Type="http://schemas.openxmlformats.org/officeDocument/2006/relationships/hyperlink" Target="http://microelectrochemalexbaeza.com/wp-content/uploads/2015/05/pKaFarmacos-BD_BEUFE.pdf" TargetMode="External"/><Relationship Id="rId305" Type="http://schemas.openxmlformats.org/officeDocument/2006/relationships/hyperlink" Target="http://www.hmdb.ca/metabolites/HMDB0015689" TargetMode="External"/><Relationship Id="rId512" Type="http://schemas.openxmlformats.org/officeDocument/2006/relationships/hyperlink" Target="http://www.hmdb.ca/metabolites/HMDB0014905" TargetMode="External"/><Relationship Id="rId957" Type="http://schemas.openxmlformats.org/officeDocument/2006/relationships/hyperlink" Target="https://www.drugbank.ca/drugs/DB11622" TargetMode="External"/><Relationship Id="rId1142" Type="http://schemas.openxmlformats.org/officeDocument/2006/relationships/hyperlink" Target="https://pubchem.ncbi.nlm.nih.gov/compound/3108" TargetMode="External"/><Relationship Id="rId1587" Type="http://schemas.openxmlformats.org/officeDocument/2006/relationships/hyperlink" Target="https://pubchem.ncbi.nlm.nih.gov/compound/4762" TargetMode="External"/><Relationship Id="rId1794" Type="http://schemas.openxmlformats.org/officeDocument/2006/relationships/hyperlink" Target="https://www.drugbank.ca/drugs/DB01355" TargetMode="External"/><Relationship Id="rId2400" Type="http://schemas.openxmlformats.org/officeDocument/2006/relationships/hyperlink" Target="https://pubchem.ncbi.nlm.nih.gov/compound/4506" TargetMode="External"/><Relationship Id="rId2638" Type="http://schemas.openxmlformats.org/officeDocument/2006/relationships/hyperlink" Target="https://pubchem.ncbi.nlm.nih.gov/compound/493570" TargetMode="External"/><Relationship Id="rId2845" Type="http://schemas.openxmlformats.org/officeDocument/2006/relationships/hyperlink" Target="https://pubchem.ncbi.nlm.nih.gov/" TargetMode="External"/><Relationship Id="rId86" Type="http://schemas.openxmlformats.org/officeDocument/2006/relationships/hyperlink" Target="https://www.drugbank.ca/drugs/DB01499" TargetMode="External"/><Relationship Id="rId817" Type="http://schemas.openxmlformats.org/officeDocument/2006/relationships/hyperlink" Target="https://pubchem.ncbi.nlm.nih.gov/" TargetMode="External"/><Relationship Id="rId1002" Type="http://schemas.openxmlformats.org/officeDocument/2006/relationships/hyperlink" Target="https://www.drugbank.ca/drugs/DB01529" TargetMode="External"/><Relationship Id="rId1447" Type="http://schemas.openxmlformats.org/officeDocument/2006/relationships/hyperlink" Target="https://pubchem.ncbi.nlm.nih.gov/compound/272833" TargetMode="External"/><Relationship Id="rId1654" Type="http://schemas.openxmlformats.org/officeDocument/2006/relationships/hyperlink" Target="https://www.drugbank.ca/drugs/DB09251" TargetMode="External"/><Relationship Id="rId1861" Type="http://schemas.openxmlformats.org/officeDocument/2006/relationships/hyperlink" Target="https://pubchem.ncbi.nlm.nih.gov/compound/795" TargetMode="External"/><Relationship Id="rId2705" Type="http://schemas.openxmlformats.org/officeDocument/2006/relationships/hyperlink" Target="http://microelectrochemalexbaeza.com/wp-content/uploads/2015/05/pKaFarmacos-BD_BEUFE.pdf" TargetMode="External"/><Relationship Id="rId2912" Type="http://schemas.openxmlformats.org/officeDocument/2006/relationships/hyperlink" Target="https://www.drugbank.ca/drugs/DB00792" TargetMode="External"/><Relationship Id="rId1307" Type="http://schemas.openxmlformats.org/officeDocument/2006/relationships/hyperlink" Target="https://pubchem.ncbi.nlm.nih.gov/compound/5184" TargetMode="External"/><Relationship Id="rId1514" Type="http://schemas.openxmlformats.org/officeDocument/2006/relationships/hyperlink" Target="https://www.drugbank.ca/drugs/DB00397" TargetMode="External"/><Relationship Id="rId1721" Type="http://schemas.openxmlformats.org/officeDocument/2006/relationships/hyperlink" Target="https://hmdb.ca/metabolites/HMDB0000127" TargetMode="External"/><Relationship Id="rId1959" Type="http://schemas.openxmlformats.org/officeDocument/2006/relationships/hyperlink" Target="https://www.drugbank.ca/drugs/DB08941" TargetMode="External"/><Relationship Id="rId13" Type="http://schemas.openxmlformats.org/officeDocument/2006/relationships/hyperlink" Target="https://pubchem.ncbi.nlm.nih.gov/compound/54676537" TargetMode="External"/><Relationship Id="rId1819" Type="http://schemas.openxmlformats.org/officeDocument/2006/relationships/hyperlink" Target="https://pubchem.ncbi.nlm.nih.gov/compound/5754" TargetMode="External"/><Relationship Id="rId2190" Type="http://schemas.openxmlformats.org/officeDocument/2006/relationships/hyperlink" Target="https://pubchem.ncbi.nlm.nih.gov/compound/4100" TargetMode="External"/><Relationship Id="rId2288" Type="http://schemas.openxmlformats.org/officeDocument/2006/relationships/hyperlink" Target="https://pubchem.ncbi.nlm.nih.gov/compound/6082" TargetMode="External"/><Relationship Id="rId2495" Type="http://schemas.openxmlformats.org/officeDocument/2006/relationships/hyperlink" Target="https://www.drugbank.ca/drugs/DB01192" TargetMode="External"/><Relationship Id="rId3034" Type="http://schemas.openxmlformats.org/officeDocument/2006/relationships/hyperlink" Target="https://pubchem.ncbi.nlm.nih.gov/compound/3607" TargetMode="External"/><Relationship Id="rId162" Type="http://schemas.openxmlformats.org/officeDocument/2006/relationships/hyperlink" Target="http://www.hmdb.ca/metabolites/HMDB0001889" TargetMode="External"/><Relationship Id="rId467" Type="http://schemas.openxmlformats.org/officeDocument/2006/relationships/hyperlink" Target="http://www.hmdb.ca/metabolites/HMDB0001870" TargetMode="External"/><Relationship Id="rId1097" Type="http://schemas.openxmlformats.org/officeDocument/2006/relationships/hyperlink" Target="https://www.drugbank.ca/drugs/DB13345" TargetMode="External"/><Relationship Id="rId2050" Type="http://schemas.openxmlformats.org/officeDocument/2006/relationships/hyperlink" Target="https://pubchem.ncbi.nlm.nih.gov/compound/4044" TargetMode="External"/><Relationship Id="rId2148" Type="http://schemas.openxmlformats.org/officeDocument/2006/relationships/hyperlink" Target="https://www.drugbank.ca/drugs/DB01577" TargetMode="External"/><Relationship Id="rId674" Type="http://schemas.openxmlformats.org/officeDocument/2006/relationships/hyperlink" Target="https://pubchem.ncbi.nlm.nih.gov/compound/5773" TargetMode="External"/><Relationship Id="rId881" Type="http://schemas.openxmlformats.org/officeDocument/2006/relationships/hyperlink" Target="https://www.drugbank.ca/drugs/DB01394" TargetMode="External"/><Relationship Id="rId979" Type="http://schemas.openxmlformats.org/officeDocument/2006/relationships/hyperlink" Target="http://www.hmdb.ca/metabolites/HMDB0015282" TargetMode="External"/><Relationship Id="rId2355" Type="http://schemas.openxmlformats.org/officeDocument/2006/relationships/hyperlink" Target="https://www.drugbank.ca/drugs/DB11490" TargetMode="External"/><Relationship Id="rId2562" Type="http://schemas.openxmlformats.org/officeDocument/2006/relationships/hyperlink" Target="https://pubchem.ncbi.nlm.nih.gov/compound/4915" TargetMode="External"/><Relationship Id="rId327" Type="http://schemas.openxmlformats.org/officeDocument/2006/relationships/hyperlink" Target="https://www.drugbank.ca/drugs/DB00714" TargetMode="External"/><Relationship Id="rId534" Type="http://schemas.openxmlformats.org/officeDocument/2006/relationships/hyperlink" Target="https://pubchem.ncbi.nlm.nih.gov/compound/2368" TargetMode="External"/><Relationship Id="rId741" Type="http://schemas.openxmlformats.org/officeDocument/2006/relationships/hyperlink" Target="https://pubchem.ncbi.nlm.nih.gov/compound/5838" TargetMode="External"/><Relationship Id="rId839" Type="http://schemas.openxmlformats.org/officeDocument/2006/relationships/hyperlink" Target="https://pubchem.ncbi.nlm.nih.gov/compound/311" TargetMode="External"/><Relationship Id="rId1164" Type="http://schemas.openxmlformats.org/officeDocument/2006/relationships/hyperlink" Target="https://pubchem.ncbi.nlm.nih.gov/compound/667477" TargetMode="External"/><Relationship Id="rId1371" Type="http://schemas.openxmlformats.org/officeDocument/2006/relationships/hyperlink" Target="https://pubchem.ncbi.nlm.nih.gov/compound/37497" TargetMode="External"/><Relationship Id="rId1469" Type="http://schemas.openxmlformats.org/officeDocument/2006/relationships/hyperlink" Target="https://www.drugbank.ca/drugs/DB00914" TargetMode="External"/><Relationship Id="rId2008" Type="http://schemas.openxmlformats.org/officeDocument/2006/relationships/hyperlink" Target="https://hmdb.ca/metabolites/HMDB0014992" TargetMode="External"/><Relationship Id="rId2215" Type="http://schemas.openxmlformats.org/officeDocument/2006/relationships/hyperlink" Target="https://pubchem.ncbi.nlm.nih.gov/compound/6087" TargetMode="External"/><Relationship Id="rId2422" Type="http://schemas.openxmlformats.org/officeDocument/2006/relationships/hyperlink" Target="https://www.drugbank.ca/drugs/DB00698" TargetMode="External"/><Relationship Id="rId2867" Type="http://schemas.openxmlformats.org/officeDocument/2006/relationships/hyperlink" Target="https://pubchem.ncbi.nlm.nih.gov/compound/8471" TargetMode="External"/><Relationship Id="rId601" Type="http://schemas.openxmlformats.org/officeDocument/2006/relationships/hyperlink" Target="https://www.drugbank.ca/drugs/DB00314" TargetMode="External"/><Relationship Id="rId1024" Type="http://schemas.openxmlformats.org/officeDocument/2006/relationships/hyperlink" Target="https://pubchem.ncbi.nlm.nih.gov/compound/8021" TargetMode="External"/><Relationship Id="rId1231" Type="http://schemas.openxmlformats.org/officeDocument/2006/relationships/hyperlink" Target="https://www.drugbank.ca/drugs/DB13393" TargetMode="External"/><Relationship Id="rId1676" Type="http://schemas.openxmlformats.org/officeDocument/2006/relationships/hyperlink" Target="https://pubchem.ncbi.nlm.nih.gov/compound/131769926" TargetMode="External"/><Relationship Id="rId1883" Type="http://schemas.openxmlformats.org/officeDocument/2006/relationships/hyperlink" Target="https://hmdb.ca/metabolites/HMDB0001848" TargetMode="External"/><Relationship Id="rId2727" Type="http://schemas.openxmlformats.org/officeDocument/2006/relationships/hyperlink" Target="https://pubchem.ncbi.nlm.nih.gov/compound/5326" TargetMode="External"/><Relationship Id="rId2934" Type="http://schemas.openxmlformats.org/officeDocument/2006/relationships/hyperlink" Target="https://www.drugbank.ca/drugs/DB13238" TargetMode="External"/><Relationship Id="rId906" Type="http://schemas.openxmlformats.org/officeDocument/2006/relationships/hyperlink" Target="https://www.drugbank.ca/drugs/DB01219" TargetMode="External"/><Relationship Id="rId1329" Type="http://schemas.openxmlformats.org/officeDocument/2006/relationships/hyperlink" Target="https://www.drugbank.ca/drugs/DB00977" TargetMode="External"/><Relationship Id="rId1536" Type="http://schemas.openxmlformats.org/officeDocument/2006/relationships/hyperlink" Target="https://pubchem.ncbi.nlm.nih.gov/compound/11291" TargetMode="External"/><Relationship Id="rId1743" Type="http://schemas.openxmlformats.org/officeDocument/2006/relationships/hyperlink" Target="https://hmdb.ca/metabolites/HMDB0015301" TargetMode="External"/><Relationship Id="rId1950" Type="http://schemas.openxmlformats.org/officeDocument/2006/relationships/hyperlink" Target="https://www.drugbank.ca/drugs/DB08941" TargetMode="External"/><Relationship Id="rId35" Type="http://schemas.openxmlformats.org/officeDocument/2006/relationships/hyperlink" Target="https://www.drugbank.ca/drugs/DB01418" TargetMode="External"/><Relationship Id="rId1603" Type="http://schemas.openxmlformats.org/officeDocument/2006/relationships/hyperlink" Target="https://hmdb.ca/metabolites/HMDB0015305" TargetMode="External"/><Relationship Id="rId1810" Type="http://schemas.openxmlformats.org/officeDocument/2006/relationships/hyperlink" Target="https://www.drugbank.ca/drugs/DB00956" TargetMode="External"/><Relationship Id="rId3056" Type="http://schemas.openxmlformats.org/officeDocument/2006/relationships/hyperlink" Target="https://www.drugbank.ca/drugs/DB00931" TargetMode="External"/><Relationship Id="rId184" Type="http://schemas.openxmlformats.org/officeDocument/2006/relationships/hyperlink" Target="https://pubchem.ncbi.nlm.nih.gov/compound/169371" TargetMode="External"/><Relationship Id="rId391" Type="http://schemas.openxmlformats.org/officeDocument/2006/relationships/hyperlink" Target="https://www.drugbank.ca/drugs/DB01483" TargetMode="External"/><Relationship Id="rId1908" Type="http://schemas.openxmlformats.org/officeDocument/2006/relationships/hyperlink" Target="https://www.drugbank.ca/drugs/DB08950" TargetMode="External"/><Relationship Id="rId2072" Type="http://schemas.openxmlformats.org/officeDocument/2006/relationships/hyperlink" Target="https://pubchem.ncbi.nlm.nih.gov/compound/3677" TargetMode="External"/><Relationship Id="rId251" Type="http://schemas.openxmlformats.org/officeDocument/2006/relationships/hyperlink" Target="http://www.hmdb.ca/metabolites/HMDB0014328" TargetMode="External"/><Relationship Id="rId489" Type="http://schemas.openxmlformats.org/officeDocument/2006/relationships/hyperlink" Target="https://www.drugbank.ca/drugs/DB03793" TargetMode="External"/><Relationship Id="rId696" Type="http://schemas.openxmlformats.org/officeDocument/2006/relationships/hyperlink" Target="https://www.drugbank.ca/drugs/DB01139" TargetMode="External"/><Relationship Id="rId2377" Type="http://schemas.openxmlformats.org/officeDocument/2006/relationships/hyperlink" Target="https://pubchem.ncbi.nlm.nih.gov/" TargetMode="External"/><Relationship Id="rId2584" Type="http://schemas.openxmlformats.org/officeDocument/2006/relationships/hyperlink" Target="https://www.drugbank.ca/drugs/DB00420" TargetMode="External"/><Relationship Id="rId2791" Type="http://schemas.openxmlformats.org/officeDocument/2006/relationships/hyperlink" Target="https://pubchem.ncbi.nlm.nih.gov/compound/8275" TargetMode="External"/><Relationship Id="rId349" Type="http://schemas.openxmlformats.org/officeDocument/2006/relationships/hyperlink" Target="https://www.drugbank.ca/drugs/DB04365" TargetMode="External"/><Relationship Id="rId556" Type="http://schemas.openxmlformats.org/officeDocument/2006/relationships/hyperlink" Target="https://pubchem.ncbi.nlm.nih.gov/compound/442021" TargetMode="External"/><Relationship Id="rId763" Type="http://schemas.openxmlformats.org/officeDocument/2006/relationships/hyperlink" Target="https://www.drugbank.ca/drugs/DB13737" TargetMode="External"/><Relationship Id="rId1186" Type="http://schemas.openxmlformats.org/officeDocument/2006/relationships/hyperlink" Target="https://pubchem.ncbi.nlm.nih.gov/compound/3162" TargetMode="External"/><Relationship Id="rId1393" Type="http://schemas.openxmlformats.org/officeDocument/2006/relationships/hyperlink" Target="https://pubchem.ncbi.nlm.nih.gov/compound/6469" TargetMode="External"/><Relationship Id="rId2237" Type="http://schemas.openxmlformats.org/officeDocument/2006/relationships/hyperlink" Target="https://www.drugbank.ca/drugs/DB00422" TargetMode="External"/><Relationship Id="rId2444" Type="http://schemas.openxmlformats.org/officeDocument/2006/relationships/hyperlink" Target="https://www.drugbank.ca/drugs/DB01173" TargetMode="External"/><Relationship Id="rId2889" Type="http://schemas.openxmlformats.org/officeDocument/2006/relationships/hyperlink" Target="https://www.drugbank.ca/drugs/DB00662" TargetMode="External"/><Relationship Id="rId111" Type="http://schemas.openxmlformats.org/officeDocument/2006/relationships/hyperlink" Target="https://www.drugbank.ca/drugs/DB00866" TargetMode="External"/><Relationship Id="rId209" Type="http://schemas.openxmlformats.org/officeDocument/2006/relationships/hyperlink" Target="https://pdfs.semanticscholar.org/6fc5/ceca026da3b93fb450ece63df320b5597ca2.pdf" TargetMode="External"/><Relationship Id="rId416" Type="http://schemas.openxmlformats.org/officeDocument/2006/relationships/hyperlink" Target="https://www.drugbank.ca/drugs/DB13740" TargetMode="External"/><Relationship Id="rId970" Type="http://schemas.openxmlformats.org/officeDocument/2006/relationships/hyperlink" Target="https://pubchem.ncbi.nlm.nih.gov/compound/2995" TargetMode="External"/><Relationship Id="rId1046" Type="http://schemas.openxmlformats.org/officeDocument/2006/relationships/hyperlink" Target="https://pubchem.ncbi.nlm.nih.gov/compound/13505" TargetMode="External"/><Relationship Id="rId1253" Type="http://schemas.openxmlformats.org/officeDocument/2006/relationships/hyperlink" Target="https://pubchem.ncbi.nlm.nih.gov/compound/444865" TargetMode="External"/><Relationship Id="rId1698" Type="http://schemas.openxmlformats.org/officeDocument/2006/relationships/hyperlink" Target="https://pubchem.ncbi.nlm.nih.gov/compound/10690" TargetMode="External"/><Relationship Id="rId2651" Type="http://schemas.openxmlformats.org/officeDocument/2006/relationships/hyperlink" Target="https://pubchem.ncbi.nlm.nih.gov/compound/135398735" TargetMode="External"/><Relationship Id="rId2749" Type="http://schemas.openxmlformats.org/officeDocument/2006/relationships/hyperlink" Target="https://www.drugbank.ca/drugs/DB00576" TargetMode="External"/><Relationship Id="rId2956" Type="http://schemas.openxmlformats.org/officeDocument/2006/relationships/hyperlink" Target="https://pubchem.ncbi.nlm.nih.gov/compound/5284636" TargetMode="External"/><Relationship Id="rId623" Type="http://schemas.openxmlformats.org/officeDocument/2006/relationships/hyperlink" Target="https://pubchem.ncbi.nlm.nih.gov/compound/20824" TargetMode="External"/><Relationship Id="rId830" Type="http://schemas.openxmlformats.org/officeDocument/2006/relationships/hyperlink" Target="https://pubchem.ncbi.nlm.nih.gov/compound/Cytarabine" TargetMode="External"/><Relationship Id="rId928" Type="http://schemas.openxmlformats.org/officeDocument/2006/relationships/hyperlink" Target="https://www.drugbank.ca/drugs/DB00694" TargetMode="External"/><Relationship Id="rId1460" Type="http://schemas.openxmlformats.org/officeDocument/2006/relationships/hyperlink" Target="https://pubchem.ncbi.nlm.nih.gov/" TargetMode="External"/><Relationship Id="rId1558" Type="http://schemas.openxmlformats.org/officeDocument/2006/relationships/hyperlink" Target="https://pubchem.ncbi.nlm.nih.gov/compound/4761" TargetMode="External"/><Relationship Id="rId1765" Type="http://schemas.openxmlformats.org/officeDocument/2006/relationships/hyperlink" Target="https://www.drugbank.ca/drugs/DB01452" TargetMode="External"/><Relationship Id="rId2304" Type="http://schemas.openxmlformats.org/officeDocument/2006/relationships/hyperlink" Target="https://pubchem.ncbi.nlm.nih.gov/compound/4173" TargetMode="External"/><Relationship Id="rId2511" Type="http://schemas.openxmlformats.org/officeDocument/2006/relationships/hyperlink" Target="https://pubchem.ncbi.nlm.nih.gov/compound/54675779" TargetMode="External"/><Relationship Id="rId2609" Type="http://schemas.openxmlformats.org/officeDocument/2006/relationships/hyperlink" Target="https://www.drugbank.ca/drugs/DB00852" TargetMode="External"/><Relationship Id="rId57" Type="http://schemas.openxmlformats.org/officeDocument/2006/relationships/hyperlink" Target="https://www.drugbank.ca/drugs/DB03166" TargetMode="External"/><Relationship Id="rId1113" Type="http://schemas.openxmlformats.org/officeDocument/2006/relationships/hyperlink" Target="https://www.drugbank.ca/drugs/DB00320" TargetMode="External"/><Relationship Id="rId1320" Type="http://schemas.openxmlformats.org/officeDocument/2006/relationships/hyperlink" Target="https://pubchem.ncbi.nlm.nih.gov/compound/5991" TargetMode="External"/><Relationship Id="rId1418" Type="http://schemas.openxmlformats.org/officeDocument/2006/relationships/hyperlink" Target="https://pubchem.ncbi.nlm.nih.gov/compound/4754" TargetMode="External"/><Relationship Id="rId1972" Type="http://schemas.openxmlformats.org/officeDocument/2006/relationships/hyperlink" Target="https://www.drugbank.ca/drugs/DB01172" TargetMode="External"/><Relationship Id="rId2816" Type="http://schemas.openxmlformats.org/officeDocument/2006/relationships/hyperlink" Target="https://pubchem.ncbi.nlm.nih.gov/compound/5429" TargetMode="External"/><Relationship Id="rId1625" Type="http://schemas.openxmlformats.org/officeDocument/2006/relationships/hyperlink" Target="https://pubchem.ncbi.nlm.nih.gov/" TargetMode="External"/><Relationship Id="rId1832" Type="http://schemas.openxmlformats.org/officeDocument/2006/relationships/hyperlink" Target="https://hmdb.ca/metabolites/HMDB0014472" TargetMode="External"/><Relationship Id="rId2094" Type="http://schemas.openxmlformats.org/officeDocument/2006/relationships/hyperlink" Target="https://www.drugbank.ca/drugs/DB00961" TargetMode="External"/><Relationship Id="rId273" Type="http://schemas.openxmlformats.org/officeDocument/2006/relationships/hyperlink" Target="https://www.drugbank.ca/drugs/DB00913" TargetMode="External"/><Relationship Id="rId480" Type="http://schemas.openxmlformats.org/officeDocument/2006/relationships/hyperlink" Target="https://www.drugbank.ca/drugs/DB11989" TargetMode="External"/><Relationship Id="rId2161" Type="http://schemas.openxmlformats.org/officeDocument/2006/relationships/hyperlink" Target="https://www.drugbank.ca/drugs/DB04819" TargetMode="External"/><Relationship Id="rId2399" Type="http://schemas.openxmlformats.org/officeDocument/2006/relationships/hyperlink" Target="https://pubchem.ncbi.nlm.nih.gov/compound/4506" TargetMode="External"/><Relationship Id="rId3005" Type="http://schemas.openxmlformats.org/officeDocument/2006/relationships/hyperlink" Target="https://pubchem.ncbi.nlm.nih.gov/compound/Aminophylline" TargetMode="External"/><Relationship Id="rId133" Type="http://schemas.openxmlformats.org/officeDocument/2006/relationships/hyperlink" Target="https://www.drugbank.ca/drugs/DB02362" TargetMode="External"/><Relationship Id="rId340" Type="http://schemas.openxmlformats.org/officeDocument/2006/relationships/hyperlink" Target="http://www.hmdb.ca/metabolites/HMDB0015441" TargetMode="External"/><Relationship Id="rId578" Type="http://schemas.openxmlformats.org/officeDocument/2006/relationships/hyperlink" Target="https://www.drugbank.ca/drugs/DB00237" TargetMode="External"/><Relationship Id="rId785" Type="http://schemas.openxmlformats.org/officeDocument/2006/relationships/hyperlink" Target="http://www.hmdb.ca/metabolites/HMDB0014405" TargetMode="External"/><Relationship Id="rId992" Type="http://schemas.openxmlformats.org/officeDocument/2006/relationships/hyperlink" Target="http://www.hmdb.ca/metabolites/HMDB0001920" TargetMode="External"/><Relationship Id="rId2021" Type="http://schemas.openxmlformats.org/officeDocument/2006/relationships/hyperlink" Target="https://www.drugbank.ca/drugs/DB00281" TargetMode="External"/><Relationship Id="rId2259" Type="http://schemas.openxmlformats.org/officeDocument/2006/relationships/hyperlink" Target="https://www.drugbank.ca/drugs/DB00247" TargetMode="External"/><Relationship Id="rId2466" Type="http://schemas.openxmlformats.org/officeDocument/2006/relationships/hyperlink" Target="http://microelectrochemalexbaeza.com/wp-content/uploads/2015/05/pKaFarmacos-BD_BEUFE.pdf" TargetMode="External"/><Relationship Id="rId2673" Type="http://schemas.openxmlformats.org/officeDocument/2006/relationships/hyperlink" Target="https://pubchem.ncbi.nlm.nih.gov/compound/5193" TargetMode="External"/><Relationship Id="rId2880" Type="http://schemas.openxmlformats.org/officeDocument/2006/relationships/hyperlink" Target="https://pubchem.ncbi.nlm.nih.gov/compound/5577" TargetMode="External"/><Relationship Id="rId200" Type="http://schemas.openxmlformats.org/officeDocument/2006/relationships/hyperlink" Target="http://www.hmdb.ca/metabolites/HMDB0014378" TargetMode="External"/><Relationship Id="rId438" Type="http://schemas.openxmlformats.org/officeDocument/2006/relationships/hyperlink" Target="http://www.hmdb.ca/metabolites/HMDB0004992" TargetMode="External"/><Relationship Id="rId645" Type="http://schemas.openxmlformats.org/officeDocument/2006/relationships/hyperlink" Target="https://pubchem.ncbi.nlm.nih.gov/compound/636403" TargetMode="External"/><Relationship Id="rId852" Type="http://schemas.openxmlformats.org/officeDocument/2006/relationships/hyperlink" Target="https://www.drugbank.ca/drugs/DB00907" TargetMode="External"/><Relationship Id="rId1068" Type="http://schemas.openxmlformats.org/officeDocument/2006/relationships/hyperlink" Target="https://pubchem.ncbi.nlm.nih.gov/compound/168871" TargetMode="External"/><Relationship Id="rId1275" Type="http://schemas.openxmlformats.org/officeDocument/2006/relationships/hyperlink" Target="https://pubchem.ncbi.nlm.nih.gov/compound/8223" TargetMode="External"/><Relationship Id="rId1482" Type="http://schemas.openxmlformats.org/officeDocument/2006/relationships/hyperlink" Target="https://www.drugbank.ca/drugs/DB00812" TargetMode="External"/><Relationship Id="rId2119" Type="http://schemas.openxmlformats.org/officeDocument/2006/relationships/hyperlink" Target="https://hmdb.ca/metabolites/HMDB0014954" TargetMode="External"/><Relationship Id="rId2326" Type="http://schemas.openxmlformats.org/officeDocument/2006/relationships/hyperlink" Target="https://pubchem.ncbi.nlm.nih.gov/compound/23897" TargetMode="External"/><Relationship Id="rId2533" Type="http://schemas.openxmlformats.org/officeDocument/2006/relationships/hyperlink" Target="https://www.drugbank.ca/drugs/DB01113" TargetMode="External"/><Relationship Id="rId2740" Type="http://schemas.openxmlformats.org/officeDocument/2006/relationships/hyperlink" Target="https://pubchem.ncbi.nlm.nih.gov/compound/5328" TargetMode="External"/><Relationship Id="rId2978" Type="http://schemas.openxmlformats.org/officeDocument/2006/relationships/hyperlink" Target="https://www.drugbank.ca/drugs/DB00541" TargetMode="External"/><Relationship Id="rId505" Type="http://schemas.openxmlformats.org/officeDocument/2006/relationships/hyperlink" Target="https://www.drugbank.ca/drugs/DB02464" TargetMode="External"/><Relationship Id="rId712" Type="http://schemas.openxmlformats.org/officeDocument/2006/relationships/hyperlink" Target="https://www.drugbank.ca/drugs/DB01327" TargetMode="External"/><Relationship Id="rId1135" Type="http://schemas.openxmlformats.org/officeDocument/2006/relationships/hyperlink" Target="https://www.drugbank.ca/drugs/DB12789" TargetMode="External"/><Relationship Id="rId1342" Type="http://schemas.openxmlformats.org/officeDocument/2006/relationships/hyperlink" Target="https://www.drugbank.ca/drugs/DB00330" TargetMode="External"/><Relationship Id="rId1787" Type="http://schemas.openxmlformats.org/officeDocument/2006/relationships/hyperlink" Target="https://pubchem.ncbi.nlm.nih.gov/compound/3608" TargetMode="External"/><Relationship Id="rId1994" Type="http://schemas.openxmlformats.org/officeDocument/2006/relationships/hyperlink" Target="https://hmdb.ca/metabolites/HMDB0015474" TargetMode="External"/><Relationship Id="rId2838" Type="http://schemas.openxmlformats.org/officeDocument/2006/relationships/hyperlink" Target="https://www.drugbank.ca/drugs/DB00277" TargetMode="External"/><Relationship Id="rId79" Type="http://schemas.openxmlformats.org/officeDocument/2006/relationships/hyperlink" Target="https://www.drugbank.ca/drugs/DB01433" TargetMode="External"/><Relationship Id="rId1202" Type="http://schemas.openxmlformats.org/officeDocument/2006/relationships/hyperlink" Target="https://pubchem.ncbi.nlm.nih.gov/compound/31703" TargetMode="External"/><Relationship Id="rId1647" Type="http://schemas.openxmlformats.org/officeDocument/2006/relationships/hyperlink" Target="https://hmdb.ca/metabolites/HMDB0014337" TargetMode="External"/><Relationship Id="rId1854" Type="http://schemas.openxmlformats.org/officeDocument/2006/relationships/hyperlink" Target="https://hmdb.ca/metabolites/HMDB0001925" TargetMode="External"/><Relationship Id="rId2600" Type="http://schemas.openxmlformats.org/officeDocument/2006/relationships/hyperlink" Target="https://pubchem.ncbi.nlm.nih.gov/compound/7028" TargetMode="External"/><Relationship Id="rId2905" Type="http://schemas.openxmlformats.org/officeDocument/2006/relationships/hyperlink" Target="https://pubchem.ncbi.nlm.nih.gov/compound/5587" TargetMode="External"/><Relationship Id="rId1507" Type="http://schemas.openxmlformats.org/officeDocument/2006/relationships/hyperlink" Target="https://pubchem.ncbi.nlm.nih.gov/compound/1001" TargetMode="External"/><Relationship Id="rId1714" Type="http://schemas.openxmlformats.org/officeDocument/2006/relationships/hyperlink" Target="https://pubchem.ncbi.nlm.nih.gov/compound/94715" TargetMode="External"/><Relationship Id="rId295" Type="http://schemas.openxmlformats.org/officeDocument/2006/relationships/hyperlink" Target="http://www.hmdb.ca/metabolites/HMDB0015689" TargetMode="External"/><Relationship Id="rId1921" Type="http://schemas.openxmlformats.org/officeDocument/2006/relationships/hyperlink" Target="https://hmdb.ca/metabolites/HMDB0015377" TargetMode="External"/><Relationship Id="rId2183" Type="http://schemas.openxmlformats.org/officeDocument/2006/relationships/hyperlink" Target="https://www.drugbank.ca/drugs/DB00463" TargetMode="External"/><Relationship Id="rId2390" Type="http://schemas.openxmlformats.org/officeDocument/2006/relationships/hyperlink" Target="https://pubchem.ncbi.nlm.nih.gov/compound/936" TargetMode="External"/><Relationship Id="rId2488" Type="http://schemas.openxmlformats.org/officeDocument/2006/relationships/hyperlink" Target="https://pubchem.ncbi.nlm.nih.gov/compound/5284604" TargetMode="External"/><Relationship Id="rId3027" Type="http://schemas.openxmlformats.org/officeDocument/2006/relationships/hyperlink" Target="https://hmdb.ca/metabolites/HMDB0000123" TargetMode="External"/><Relationship Id="rId155" Type="http://schemas.openxmlformats.org/officeDocument/2006/relationships/hyperlink" Target="https://www.drugbank.ca/drugs/DB00513" TargetMode="External"/><Relationship Id="rId362" Type="http://schemas.openxmlformats.org/officeDocument/2006/relationships/hyperlink" Target="https://pubchem.ncbi.nlm.nih.gov/compound/2244" TargetMode="External"/><Relationship Id="rId1297" Type="http://schemas.openxmlformats.org/officeDocument/2006/relationships/hyperlink" Target="https://pubchem.ncbi.nlm.nih.gov/compound/5184" TargetMode="External"/><Relationship Id="rId2043" Type="http://schemas.openxmlformats.org/officeDocument/2006/relationships/hyperlink" Target="https://hmdb.ca/metabolites/HMDB0014795" TargetMode="External"/><Relationship Id="rId2250" Type="http://schemas.openxmlformats.org/officeDocument/2006/relationships/hyperlink" Target="https://www.drugbank.ca/drugs/DB01107" TargetMode="External"/><Relationship Id="rId2695" Type="http://schemas.openxmlformats.org/officeDocument/2006/relationships/hyperlink" Target="https://www.drugbank.ca/drugs/DB13580" TargetMode="External"/><Relationship Id="rId222" Type="http://schemas.openxmlformats.org/officeDocument/2006/relationships/hyperlink" Target="https://www.drugbank.ca/drugs/DB01351" TargetMode="External"/><Relationship Id="rId667" Type="http://schemas.openxmlformats.org/officeDocument/2006/relationships/hyperlink" Target="https://www.drugbank.ca/drugs/DB00689" TargetMode="External"/><Relationship Id="rId874" Type="http://schemas.openxmlformats.org/officeDocument/2006/relationships/hyperlink" Target="https://pubchem.ncbi.nlm.nih.gov/compound/6167" TargetMode="External"/><Relationship Id="rId2110" Type="http://schemas.openxmlformats.org/officeDocument/2006/relationships/hyperlink" Target="https://www.drugbank.ca/drugs/DB01033" TargetMode="External"/><Relationship Id="rId2348" Type="http://schemas.openxmlformats.org/officeDocument/2006/relationships/hyperlink" Target="https://www.drugbank.ca/drugs/DB00607" TargetMode="External"/><Relationship Id="rId2555" Type="http://schemas.openxmlformats.org/officeDocument/2006/relationships/hyperlink" Target="https://www.drugbank.ca/drugs/DB00750" TargetMode="External"/><Relationship Id="rId2762" Type="http://schemas.openxmlformats.org/officeDocument/2006/relationships/hyperlink" Target="https://www.drugbank.ca/drugs/DB01015" TargetMode="External"/><Relationship Id="rId527" Type="http://schemas.openxmlformats.org/officeDocument/2006/relationships/hyperlink" Target="https://www.drugbank.ca/drugs/DB06698" TargetMode="External"/><Relationship Id="rId734" Type="http://schemas.openxmlformats.org/officeDocument/2006/relationships/hyperlink" Target="http://microelectrochemalexbaeza.com/wp-content/uploads/2015/05/pKaFarmacos-BD_BEUFE.pdf" TargetMode="External"/><Relationship Id="rId941" Type="http://schemas.openxmlformats.org/officeDocument/2006/relationships/hyperlink" Target="https://www.drugbank.ca/drugs/DB04840" TargetMode="External"/><Relationship Id="rId1157" Type="http://schemas.openxmlformats.org/officeDocument/2006/relationships/hyperlink" Target="https://www.drugbank.ca/drugs/DB00280" TargetMode="External"/><Relationship Id="rId1364" Type="http://schemas.openxmlformats.org/officeDocument/2006/relationships/hyperlink" Target="http://microelectrochemalexbaeza.com/wp-content/uploads/2015/05/pKaFarmacos-BD_BEUFE.pdf" TargetMode="External"/><Relationship Id="rId1571" Type="http://schemas.openxmlformats.org/officeDocument/2006/relationships/hyperlink" Target="https://pubchem.ncbi.nlm.nih.gov/compound/1775" TargetMode="External"/><Relationship Id="rId2208" Type="http://schemas.openxmlformats.org/officeDocument/2006/relationships/hyperlink" Target="https://www.drugbank.ca/drugs/DB06799" TargetMode="External"/><Relationship Id="rId2415" Type="http://schemas.openxmlformats.org/officeDocument/2006/relationships/hyperlink" Target="https://pubchem.ncbi.nlm.nih.gov/" TargetMode="External"/><Relationship Id="rId2622" Type="http://schemas.openxmlformats.org/officeDocument/2006/relationships/hyperlink" Target="https://www.drugbank.ca/drugs/DB00908" TargetMode="External"/><Relationship Id="rId70" Type="http://schemas.openxmlformats.org/officeDocument/2006/relationships/hyperlink" Target="https://www.drugbank.ca/drugs/DB01614" TargetMode="External"/><Relationship Id="rId801" Type="http://schemas.openxmlformats.org/officeDocument/2006/relationships/hyperlink" Target="https://www.drugbank.ca/drugs/DB00501" TargetMode="External"/><Relationship Id="rId1017" Type="http://schemas.openxmlformats.org/officeDocument/2006/relationships/hyperlink" Target="https://pubchem.ncbi.nlm.nih.gov/compound/8113" TargetMode="External"/><Relationship Id="rId1224" Type="http://schemas.openxmlformats.org/officeDocument/2006/relationships/hyperlink" Target="https://pubchem.ncbi.nlm.nih.gov/compound/10219" TargetMode="External"/><Relationship Id="rId1431" Type="http://schemas.openxmlformats.org/officeDocument/2006/relationships/hyperlink" Target="https://pubchem.ncbi.nlm.nih.gov/compound/14707" TargetMode="External"/><Relationship Id="rId1669" Type="http://schemas.openxmlformats.org/officeDocument/2006/relationships/hyperlink" Target="https://www.drugbank.ca/drugs/DB00692" TargetMode="External"/><Relationship Id="rId1876" Type="http://schemas.openxmlformats.org/officeDocument/2006/relationships/hyperlink" Target="https://pubchem.ncbi.nlm.nih.gov/" TargetMode="External"/><Relationship Id="rId2927" Type="http://schemas.openxmlformats.org/officeDocument/2006/relationships/hyperlink" Target="https://www.drugbank.ca/drugs/DB03754" TargetMode="External"/><Relationship Id="rId1529" Type="http://schemas.openxmlformats.org/officeDocument/2006/relationships/hyperlink" Target="https://www.drugbank.ca/drugs/DB11160" TargetMode="External"/><Relationship Id="rId1736" Type="http://schemas.openxmlformats.org/officeDocument/2006/relationships/hyperlink" Target="https://pubchem.ncbi.nlm.nih.gov/compound/3518" TargetMode="External"/><Relationship Id="rId1943" Type="http://schemas.openxmlformats.org/officeDocument/2006/relationships/hyperlink" Target="https://hmdb.ca/metabolites/HMDB0015197" TargetMode="External"/><Relationship Id="rId28" Type="http://schemas.openxmlformats.org/officeDocument/2006/relationships/hyperlink" Target="https://pubchem.ncbi.nlm.nih.gov/compound/1983" TargetMode="External"/><Relationship Id="rId1803" Type="http://schemas.openxmlformats.org/officeDocument/2006/relationships/hyperlink" Target="https://pubchem.ncbi.nlm.nih.gov/compound/5284569" TargetMode="External"/><Relationship Id="rId3049" Type="http://schemas.openxmlformats.org/officeDocument/2006/relationships/hyperlink" Target="https://pubchem.ncbi.nlm.nih.gov/compound/54675785" TargetMode="External"/><Relationship Id="rId177" Type="http://schemas.openxmlformats.org/officeDocument/2006/relationships/hyperlink" Target="http://www.hmdb.ca/metabolites/HMDB0001867" TargetMode="External"/><Relationship Id="rId384" Type="http://schemas.openxmlformats.org/officeDocument/2006/relationships/hyperlink" Target="http://www.hmdb.ca/metabolites/HMDB0014712" TargetMode="External"/><Relationship Id="rId591" Type="http://schemas.openxmlformats.org/officeDocument/2006/relationships/hyperlink" Target="https://www.drugbank.ca/drugs/DB14084" TargetMode="External"/><Relationship Id="rId2065" Type="http://schemas.openxmlformats.org/officeDocument/2006/relationships/hyperlink" Target="https://pubchem.ncbi.nlm.nih.gov/compound/3677" TargetMode="External"/><Relationship Id="rId2272" Type="http://schemas.openxmlformats.org/officeDocument/2006/relationships/hyperlink" Target="https://www.drugbank.ca/drugs/DB00264" TargetMode="External"/><Relationship Id="rId244" Type="http://schemas.openxmlformats.org/officeDocument/2006/relationships/hyperlink" Target="http://www.hmdb.ca/metabolites/HMDB0014559" TargetMode="External"/><Relationship Id="rId689" Type="http://schemas.openxmlformats.org/officeDocument/2006/relationships/hyperlink" Target="http://www.hmdb.ca/metabolites/HMDB0014599" TargetMode="External"/><Relationship Id="rId896" Type="http://schemas.openxmlformats.org/officeDocument/2006/relationships/hyperlink" Target="http://www.hmdb.ca/metabolites/HMDB0014989" TargetMode="External"/><Relationship Id="rId1081" Type="http://schemas.openxmlformats.org/officeDocument/2006/relationships/hyperlink" Target="https://pubchem.ncbi.nlm.nih.gov/compound/114948" TargetMode="External"/><Relationship Id="rId2577" Type="http://schemas.openxmlformats.org/officeDocument/2006/relationships/hyperlink" Target="https://pubchem.ncbi.nlm.nih.gov/compound/4926" TargetMode="External"/><Relationship Id="rId2784" Type="http://schemas.openxmlformats.org/officeDocument/2006/relationships/hyperlink" Target="https://www.drugbank.ca/drugs/DB00891" TargetMode="External"/><Relationship Id="rId451" Type="http://schemas.openxmlformats.org/officeDocument/2006/relationships/hyperlink" Target="https://www.drugbank.ca/drugs/DB01053" TargetMode="External"/><Relationship Id="rId549" Type="http://schemas.openxmlformats.org/officeDocument/2006/relationships/hyperlink" Target="https://www.drugbank.ca/drugs/DB08794" TargetMode="External"/><Relationship Id="rId756" Type="http://schemas.openxmlformats.org/officeDocument/2006/relationships/hyperlink" Target="https://pubchem.ncbi.nlm.nih.gov/" TargetMode="External"/><Relationship Id="rId1179" Type="http://schemas.openxmlformats.org/officeDocument/2006/relationships/hyperlink" Target="https://pubchem.ncbi.nlm.nih.gov/compound/54671203" TargetMode="External"/><Relationship Id="rId1386" Type="http://schemas.openxmlformats.org/officeDocument/2006/relationships/hyperlink" Target="https://pubchem.ncbi.nlm.nih.gov/compound/6469" TargetMode="External"/><Relationship Id="rId1593" Type="http://schemas.openxmlformats.org/officeDocument/2006/relationships/hyperlink" Target="https://www.drugbank.ca/drugs/DB00830" TargetMode="External"/><Relationship Id="rId2132" Type="http://schemas.openxmlformats.org/officeDocument/2006/relationships/hyperlink" Target="https://hmdb.ca/metabolites/HMDB0014477" TargetMode="External"/><Relationship Id="rId2437" Type="http://schemas.openxmlformats.org/officeDocument/2006/relationships/hyperlink" Target="http://microelectrochemalexbaeza.com/wp-content/uploads/2015/05/pKaFarmacos-BD_BEUFE.pdf" TargetMode="External"/><Relationship Id="rId2991" Type="http://schemas.openxmlformats.org/officeDocument/2006/relationships/hyperlink" Target="https://www.drugbank.ca/drugs/DB06827" TargetMode="External"/><Relationship Id="rId104" Type="http://schemas.openxmlformats.org/officeDocument/2006/relationships/hyperlink" Target="https://www.drugbank.ca/drugs/DB13160" TargetMode="External"/><Relationship Id="rId311" Type="http://schemas.openxmlformats.org/officeDocument/2006/relationships/hyperlink" Target="http://www.hmdb.ca/metabolites/HMDB0015503" TargetMode="External"/><Relationship Id="rId409" Type="http://schemas.openxmlformats.org/officeDocument/2006/relationships/hyperlink" Target="http://www.hmdb.ca/metabolites/HMDB0041833" TargetMode="External"/><Relationship Id="rId963" Type="http://schemas.openxmlformats.org/officeDocument/2006/relationships/hyperlink" Target="http://microelectrochemalexbaeza.com/wp-content/uploads/2015/05/pKaFarmacos-BD_BEUFE.pdf" TargetMode="External"/><Relationship Id="rId1039" Type="http://schemas.openxmlformats.org/officeDocument/2006/relationships/hyperlink" Target="https://www.drugbank.ca/drugs/DB01075" TargetMode="External"/><Relationship Id="rId1246" Type="http://schemas.openxmlformats.org/officeDocument/2006/relationships/hyperlink" Target="https://pubchem.ncbi.nlm.nih.gov/compound/5816" TargetMode="External"/><Relationship Id="rId1898" Type="http://schemas.openxmlformats.org/officeDocument/2006/relationships/hyperlink" Target="https://www.drugbank.ca/drugs/DB08951" TargetMode="External"/><Relationship Id="rId2644" Type="http://schemas.openxmlformats.org/officeDocument/2006/relationships/hyperlink" Target="https://www.drugbank.ca/drugs/DB00140" TargetMode="External"/><Relationship Id="rId2851" Type="http://schemas.openxmlformats.org/officeDocument/2006/relationships/hyperlink" Target="https://www.drugbank.ca/drugs/DB09085" TargetMode="External"/><Relationship Id="rId2949" Type="http://schemas.openxmlformats.org/officeDocument/2006/relationships/hyperlink" Target="https://www.drugbank.ca/drugs/DB03904" TargetMode="External"/><Relationship Id="rId92" Type="http://schemas.openxmlformats.org/officeDocument/2006/relationships/hyperlink" Target="https://www.drugbank.ca/drugs/DB01499" TargetMode="External"/><Relationship Id="rId616" Type="http://schemas.openxmlformats.org/officeDocument/2006/relationships/hyperlink" Target="http://www.hmdb.ca/metabolites/HMDB0014555" TargetMode="External"/><Relationship Id="rId823" Type="http://schemas.openxmlformats.org/officeDocument/2006/relationships/hyperlink" Target="https://www.drugbank.ca/drugs/DB00527" TargetMode="External"/><Relationship Id="rId1453" Type="http://schemas.openxmlformats.org/officeDocument/2006/relationships/hyperlink" Target="https://www.drugbank.ca/drugs/DB13337" TargetMode="External"/><Relationship Id="rId1660" Type="http://schemas.openxmlformats.org/officeDocument/2006/relationships/hyperlink" Target="https://pubchem.ncbi.nlm.nih.gov/compound/5775" TargetMode="External"/><Relationship Id="rId1758" Type="http://schemas.openxmlformats.org/officeDocument/2006/relationships/hyperlink" Target="https://www.drugbank.ca/drugs/DB13211" TargetMode="External"/><Relationship Id="rId2504" Type="http://schemas.openxmlformats.org/officeDocument/2006/relationships/hyperlink" Target="http://microelectrochemalexbaeza.com/wp-content/uploads/2015/05/pKaFarmacos-BD_BEUFE.pdf" TargetMode="External"/><Relationship Id="rId2711" Type="http://schemas.openxmlformats.org/officeDocument/2006/relationships/hyperlink" Target="https://www.drugbank.ca/drugs/DB13726" TargetMode="External"/><Relationship Id="rId2809" Type="http://schemas.openxmlformats.org/officeDocument/2006/relationships/hyperlink" Target="https://hmdb.ca/metabolites/HMDB0240241" TargetMode="External"/><Relationship Id="rId1106" Type="http://schemas.openxmlformats.org/officeDocument/2006/relationships/hyperlink" Target="https://pubchem.ncbi.nlm.nih.gov/compound/10531" TargetMode="External"/><Relationship Id="rId1313" Type="http://schemas.openxmlformats.org/officeDocument/2006/relationships/hyperlink" Target="https://pubchem.ncbi.nlm.nih.gov/compound/15541" TargetMode="External"/><Relationship Id="rId1520" Type="http://schemas.openxmlformats.org/officeDocument/2006/relationships/hyperlink" Target="https://pubchem.ncbi.nlm.nih.gov/compound/7077" TargetMode="External"/><Relationship Id="rId1965" Type="http://schemas.openxmlformats.org/officeDocument/2006/relationships/hyperlink" Target="https://pubchem.ncbi.nlm.nih.gov/compound/6032" TargetMode="External"/><Relationship Id="rId1618" Type="http://schemas.openxmlformats.org/officeDocument/2006/relationships/hyperlink" Target="https://www.drugbank.ca/drugs/DB04824" TargetMode="External"/><Relationship Id="rId1825" Type="http://schemas.openxmlformats.org/officeDocument/2006/relationships/hyperlink" Target="https://pubchem.ncbi.nlm.nih.gov/compound/5284570" TargetMode="External"/><Relationship Id="rId3040" Type="http://schemas.openxmlformats.org/officeDocument/2006/relationships/hyperlink" Target="https://www.drugbank.ca/drugs/DB08958" TargetMode="External"/><Relationship Id="rId199" Type="http://schemas.openxmlformats.org/officeDocument/2006/relationships/hyperlink" Target="http://www.hmdb.ca/metabolites/HMDB0014378" TargetMode="External"/><Relationship Id="rId2087" Type="http://schemas.openxmlformats.org/officeDocument/2006/relationships/hyperlink" Target="https://pubchem.ncbi.nlm.nih.gov/compound/4062" TargetMode="External"/><Relationship Id="rId2294" Type="http://schemas.openxmlformats.org/officeDocument/2006/relationships/hyperlink" Target="https://www.drugbank.ca/drugs/DB00723" TargetMode="External"/><Relationship Id="rId266" Type="http://schemas.openxmlformats.org/officeDocument/2006/relationships/hyperlink" Target="http://www.hmdb.ca/metabolites/HMDB0014819" TargetMode="External"/><Relationship Id="rId473" Type="http://schemas.openxmlformats.org/officeDocument/2006/relationships/hyperlink" Target="https://pubchem.ncbi.nlm.nih.gov/compound/31593" TargetMode="External"/><Relationship Id="rId680" Type="http://schemas.openxmlformats.org/officeDocument/2006/relationships/hyperlink" Target="https://pubchem.ncbi.nlm.nih.gov/compound/5773" TargetMode="External"/><Relationship Id="rId2154" Type="http://schemas.openxmlformats.org/officeDocument/2006/relationships/hyperlink" Target="https://pubchem.ncbi.nlm.nih.gov/compound/4098" TargetMode="External"/><Relationship Id="rId2361" Type="http://schemas.openxmlformats.org/officeDocument/2006/relationships/hyperlink" Target="https://pubchem.ncbi.nlm.nih.gov/compound/5284596" TargetMode="External"/><Relationship Id="rId2599" Type="http://schemas.openxmlformats.org/officeDocument/2006/relationships/hyperlink" Target="https://pubchem.ncbi.nlm.nih.gov/compound/7028" TargetMode="External"/><Relationship Id="rId126" Type="http://schemas.openxmlformats.org/officeDocument/2006/relationships/hyperlink" Target="https://www.drugbank.ca/drugs/DB00915" TargetMode="External"/><Relationship Id="rId333" Type="http://schemas.openxmlformats.org/officeDocument/2006/relationships/hyperlink" Target="https://pubchem.ncbi.nlm.nih.gov/compound/6464" TargetMode="External"/><Relationship Id="rId540" Type="http://schemas.openxmlformats.org/officeDocument/2006/relationships/hyperlink" Target="https://www.drugbank.ca/drugs/DB00217" TargetMode="External"/><Relationship Id="rId778" Type="http://schemas.openxmlformats.org/officeDocument/2006/relationships/hyperlink" Target="https://www.drugbank.ca/drugs/DB00260" TargetMode="External"/><Relationship Id="rId985" Type="http://schemas.openxmlformats.org/officeDocument/2006/relationships/hyperlink" Target="https://pubchem.ncbi.nlm.nih.gov/" TargetMode="External"/><Relationship Id="rId1170" Type="http://schemas.openxmlformats.org/officeDocument/2006/relationships/hyperlink" Target="https://pubchem.ncbi.nlm.nih.gov/compound/667477" TargetMode="External"/><Relationship Id="rId2014" Type="http://schemas.openxmlformats.org/officeDocument/2006/relationships/hyperlink" Target="https://www.drugbank.ca/drugs/DB00281" TargetMode="External"/><Relationship Id="rId2221" Type="http://schemas.openxmlformats.org/officeDocument/2006/relationships/hyperlink" Target="https://www.drugbank.ca/drugs/DB01603" TargetMode="External"/><Relationship Id="rId2459" Type="http://schemas.openxmlformats.org/officeDocument/2006/relationships/hyperlink" Target="https://www.drugbank.ca/drugs/DB00713" TargetMode="External"/><Relationship Id="rId2666" Type="http://schemas.openxmlformats.org/officeDocument/2006/relationships/hyperlink" Target="http://microelectrochemalexbaeza.com/wp-content/uploads/2015/05/pKaFarmacos-BD_BEUFE.pdf" TargetMode="External"/><Relationship Id="rId2873" Type="http://schemas.openxmlformats.org/officeDocument/2006/relationships/hyperlink" Target="https://hmdb.ca/metabolites/HMDB0032539" TargetMode="External"/><Relationship Id="rId638" Type="http://schemas.openxmlformats.org/officeDocument/2006/relationships/hyperlink" Target="https://www.drugbank.ca/drugs/DB02329" TargetMode="External"/><Relationship Id="rId845" Type="http://schemas.openxmlformats.org/officeDocument/2006/relationships/hyperlink" Target="https://www.drugbank.ca/drugs/DB04272" TargetMode="External"/><Relationship Id="rId1030" Type="http://schemas.openxmlformats.org/officeDocument/2006/relationships/hyperlink" Target="https://pubchem.ncbi.nlm.nih.gov/compound/8021" TargetMode="External"/><Relationship Id="rId1268" Type="http://schemas.openxmlformats.org/officeDocument/2006/relationships/hyperlink" Target="https://hmdb.ca/metabolites/HMDB0015383" TargetMode="External"/><Relationship Id="rId1475" Type="http://schemas.openxmlformats.org/officeDocument/2006/relationships/hyperlink" Target="https://pubchem.ncbi.nlm.nih.gov/compound/4781" TargetMode="External"/><Relationship Id="rId1682" Type="http://schemas.openxmlformats.org/officeDocument/2006/relationships/hyperlink" Target="https://pubchem.ncbi.nlm.nih.gov/compound/131769926" TargetMode="External"/><Relationship Id="rId2319" Type="http://schemas.openxmlformats.org/officeDocument/2006/relationships/hyperlink" Target="https://hmdb.ca/metabolites/HMDB0015152" TargetMode="External"/><Relationship Id="rId2526" Type="http://schemas.openxmlformats.org/officeDocument/2006/relationships/hyperlink" Target="https://pubchem.ncbi.nlm.nih.gov/" TargetMode="External"/><Relationship Id="rId2733" Type="http://schemas.openxmlformats.org/officeDocument/2006/relationships/hyperlink" Target="https://www.drugbank.ca/drugs/DB06821" TargetMode="External"/><Relationship Id="rId400" Type="http://schemas.openxmlformats.org/officeDocument/2006/relationships/hyperlink" Target="https://pubchem.ncbi.nlm.nih.gov/" TargetMode="External"/><Relationship Id="rId705" Type="http://schemas.openxmlformats.org/officeDocument/2006/relationships/hyperlink" Target="https://pubchem.ncbi.nlm.nih.gov/compound/30699" TargetMode="External"/><Relationship Id="rId1128" Type="http://schemas.openxmlformats.org/officeDocument/2006/relationships/hyperlink" Target="https://pubchem.ncbi.nlm.nih.gov/compound/5280363" TargetMode="External"/><Relationship Id="rId1335" Type="http://schemas.openxmlformats.org/officeDocument/2006/relationships/hyperlink" Target="https://pubchem.ncbi.nlm.nih.gov/" TargetMode="External"/><Relationship Id="rId1542" Type="http://schemas.openxmlformats.org/officeDocument/2006/relationships/hyperlink" Target="https://hmdb.ca/metabolites/HMDB0015556" TargetMode="External"/><Relationship Id="rId1987" Type="http://schemas.openxmlformats.org/officeDocument/2006/relationships/hyperlink" Target="https://www.drugbank.ca/drugs/DB01235" TargetMode="External"/><Relationship Id="rId2940" Type="http://schemas.openxmlformats.org/officeDocument/2006/relationships/hyperlink" Target="https://www.drugbank.ca/drugs/DB13238" TargetMode="External"/><Relationship Id="rId912" Type="http://schemas.openxmlformats.org/officeDocument/2006/relationships/hyperlink" Target="https://pubchem.ncbi.nlm.nih.gov/compound/2955" TargetMode="External"/><Relationship Id="rId1847" Type="http://schemas.openxmlformats.org/officeDocument/2006/relationships/hyperlink" Target="https://www.drugbank.ca/drugs/DB05381" TargetMode="External"/><Relationship Id="rId2800" Type="http://schemas.openxmlformats.org/officeDocument/2006/relationships/hyperlink" Target="https://www.drugbank.ca/drugs/DB00306" TargetMode="External"/><Relationship Id="rId41" Type="http://schemas.openxmlformats.org/officeDocument/2006/relationships/hyperlink" Target="http://microelectrochemalexbaeza.com/wp-content/uploads/2015/05/pKaFarmacos-BD_BEUFE.pdf" TargetMode="External"/><Relationship Id="rId1402" Type="http://schemas.openxmlformats.org/officeDocument/2006/relationships/hyperlink" Target="https://www.drugbank.ca/drugs/DB00311" TargetMode="External"/><Relationship Id="rId1707" Type="http://schemas.openxmlformats.org/officeDocument/2006/relationships/hyperlink" Target="https://hmdb.ca/metabolites/HMDB0000625" TargetMode="External"/><Relationship Id="rId3062" Type="http://schemas.openxmlformats.org/officeDocument/2006/relationships/hyperlink" Target="https://pubchem.ncbi.nlm.nih.gov/compound/5215" TargetMode="External"/><Relationship Id="rId190" Type="http://schemas.openxmlformats.org/officeDocument/2006/relationships/hyperlink" Target="http://www.hmdb.ca/metabolites/HMDB0001833" TargetMode="External"/><Relationship Id="rId288" Type="http://schemas.openxmlformats.org/officeDocument/2006/relationships/hyperlink" Target="http://www.hmdb.ca/metabolites/HMDB0015257" TargetMode="External"/><Relationship Id="rId1914" Type="http://schemas.openxmlformats.org/officeDocument/2006/relationships/hyperlink" Target="https://pubchem.ncbi.nlm.nih.gov/compound/3759" TargetMode="External"/><Relationship Id="rId495" Type="http://schemas.openxmlformats.org/officeDocument/2006/relationships/hyperlink" Target="http://www.hmdb.ca/metabolites/HMDB0033871" TargetMode="External"/><Relationship Id="rId2176" Type="http://schemas.openxmlformats.org/officeDocument/2006/relationships/hyperlink" Target="https://pubchem.ncbi.nlm.nih.gov/compound/4099" TargetMode="External"/><Relationship Id="rId2383" Type="http://schemas.openxmlformats.org/officeDocument/2006/relationships/hyperlink" Target="https://www.drugbank.ca/drugs/DB00788" TargetMode="External"/><Relationship Id="rId2590" Type="http://schemas.openxmlformats.org/officeDocument/2006/relationships/hyperlink" Target="https://pubchem.ncbi.nlm.nih.gov/compound/4946" TargetMode="External"/><Relationship Id="rId148" Type="http://schemas.openxmlformats.org/officeDocument/2006/relationships/hyperlink" Target="https://www.drugbank.ca/drugs/DB00513" TargetMode="External"/><Relationship Id="rId355" Type="http://schemas.openxmlformats.org/officeDocument/2006/relationships/hyperlink" Target="https://pubchem.ncbi.nlm.nih.gov/compound/54670067" TargetMode="External"/><Relationship Id="rId562" Type="http://schemas.openxmlformats.org/officeDocument/2006/relationships/hyperlink" Target="https://pubchem.ncbi.nlm.nih.gov/compound/442021" TargetMode="External"/><Relationship Id="rId1192" Type="http://schemas.openxmlformats.org/officeDocument/2006/relationships/hyperlink" Target="https://pubchem.ncbi.nlm.nih.gov/compound/3162" TargetMode="External"/><Relationship Id="rId2036" Type="http://schemas.openxmlformats.org/officeDocument/2006/relationships/hyperlink" Target="https://pubchem.ncbi.nlm.nih.gov/compound/4032" TargetMode="External"/><Relationship Id="rId2243" Type="http://schemas.openxmlformats.org/officeDocument/2006/relationships/hyperlink" Target="https://pubchem.ncbi.nlm.nih.gov/compound/4162" TargetMode="External"/><Relationship Id="rId2450" Type="http://schemas.openxmlformats.org/officeDocument/2006/relationships/hyperlink" Target="https://pubchem.ncbi.nlm.nih.gov/compound/6196" TargetMode="External"/><Relationship Id="rId2688" Type="http://schemas.openxmlformats.org/officeDocument/2006/relationships/hyperlink" Target="https://pubchem.ncbi.nlm.nih.gov/compound/5315" TargetMode="External"/><Relationship Id="rId2895" Type="http://schemas.openxmlformats.org/officeDocument/2006/relationships/hyperlink" Target="https://pubchem.ncbi.nlm.nih.gov/" TargetMode="External"/><Relationship Id="rId215" Type="http://schemas.openxmlformats.org/officeDocument/2006/relationships/hyperlink" Target="https://www.drugbank.ca/drugs/DB01351" TargetMode="External"/><Relationship Id="rId422" Type="http://schemas.openxmlformats.org/officeDocument/2006/relationships/hyperlink" Target="https://pubchem.ncbi.nlm.nih.gov/compound/6463" TargetMode="External"/><Relationship Id="rId867" Type="http://schemas.openxmlformats.org/officeDocument/2006/relationships/hyperlink" Target="http://microelectrochemalexbaeza.com/wp-content/uploads/2015/05/pKaFarmacos-BD_BEUFE.pdf" TargetMode="External"/><Relationship Id="rId1052" Type="http://schemas.openxmlformats.org/officeDocument/2006/relationships/hyperlink" Target="https://www.drugbank.ca/drugs/DB01081" TargetMode="External"/><Relationship Id="rId1497" Type="http://schemas.openxmlformats.org/officeDocument/2006/relationships/hyperlink" Target="https://pubchem.ncbi.nlm.nih.gov/compound/1001" TargetMode="External"/><Relationship Id="rId2103" Type="http://schemas.openxmlformats.org/officeDocument/2006/relationships/hyperlink" Target="https://pubchem.ncbi.nlm.nih.gov/compound/667490" TargetMode="External"/><Relationship Id="rId2310" Type="http://schemas.openxmlformats.org/officeDocument/2006/relationships/hyperlink" Target="https://www.drugbank.ca/drugs/DB00916" TargetMode="External"/><Relationship Id="rId2548" Type="http://schemas.openxmlformats.org/officeDocument/2006/relationships/hyperlink" Target="https://www.drugbank.ca/drugs/DB00652" TargetMode="External"/><Relationship Id="rId2755" Type="http://schemas.openxmlformats.org/officeDocument/2006/relationships/hyperlink" Target="https://pubchem.ncbi.nlm.nih.gov/compound/5329" TargetMode="External"/><Relationship Id="rId2962" Type="http://schemas.openxmlformats.org/officeDocument/2006/relationships/hyperlink" Target="https://www.drugbank.ca/drugs/DB13377" TargetMode="External"/><Relationship Id="rId727" Type="http://schemas.openxmlformats.org/officeDocument/2006/relationships/hyperlink" Target="https://www.drugbank.ca/drugs/DB01333" TargetMode="External"/><Relationship Id="rId934" Type="http://schemas.openxmlformats.org/officeDocument/2006/relationships/hyperlink" Target="https://pubchem.ncbi.nlm.nih.gov/compound/2966" TargetMode="External"/><Relationship Id="rId1357" Type="http://schemas.openxmlformats.org/officeDocument/2006/relationships/hyperlink" Target="https://pubchem.ncbi.nlm.nih.gov/compound/700" TargetMode="External"/><Relationship Id="rId1564" Type="http://schemas.openxmlformats.org/officeDocument/2006/relationships/hyperlink" Target="https://hmdb.ca/metabolites/HMDB0015557" TargetMode="External"/><Relationship Id="rId1771" Type="http://schemas.openxmlformats.org/officeDocument/2006/relationships/hyperlink" Target="https://www.drugbank.ca/drugs/DB01452" TargetMode="External"/><Relationship Id="rId2408" Type="http://schemas.openxmlformats.org/officeDocument/2006/relationships/hyperlink" Target="https://www.drugbank.ca/drugs/DB01595" TargetMode="External"/><Relationship Id="rId2615" Type="http://schemas.openxmlformats.org/officeDocument/2006/relationships/hyperlink" Target="https://pubchem.ncbi.nlm.nih.gov/compound/441074" TargetMode="External"/><Relationship Id="rId2822" Type="http://schemas.openxmlformats.org/officeDocument/2006/relationships/hyperlink" Target="https://pubchem.ncbi.nlm.nih.gov/compound/5429" TargetMode="External"/><Relationship Id="rId63" Type="http://schemas.openxmlformats.org/officeDocument/2006/relationships/hyperlink" Target="https://www.drugbank.ca/drugs/DB01614" TargetMode="External"/><Relationship Id="rId1217" Type="http://schemas.openxmlformats.org/officeDocument/2006/relationships/hyperlink" Target="https://hmdb.ca/metabolites/HMDB0015451" TargetMode="External"/><Relationship Id="rId1424" Type="http://schemas.openxmlformats.org/officeDocument/2006/relationships/hyperlink" Target="https://pubchem.ncbi.nlm.nih.gov/compound/14707" TargetMode="External"/><Relationship Id="rId1631" Type="http://schemas.openxmlformats.org/officeDocument/2006/relationships/hyperlink" Target="https://hmdb.ca/metabolites/HMDB0014713" TargetMode="External"/><Relationship Id="rId1869" Type="http://schemas.openxmlformats.org/officeDocument/2006/relationships/hyperlink" Target="https://hmdb.ca/metabolites/HMDB0001525" TargetMode="External"/><Relationship Id="rId1729" Type="http://schemas.openxmlformats.org/officeDocument/2006/relationships/hyperlink" Target="https://www.drugbank.ca/drugs/DB01437" TargetMode="External"/><Relationship Id="rId1936" Type="http://schemas.openxmlformats.org/officeDocument/2006/relationships/hyperlink" Target="https://pubchem.ncbi.nlm.nih.gov/compound/3767" TargetMode="External"/><Relationship Id="rId2198" Type="http://schemas.openxmlformats.org/officeDocument/2006/relationships/hyperlink" Target="https://www.drugbank.ca/drugs/DB00703" TargetMode="External"/><Relationship Id="rId377" Type="http://schemas.openxmlformats.org/officeDocument/2006/relationships/hyperlink" Target="https://pubchem.ncbi.nlm.nih.gov/compound/174174" TargetMode="External"/><Relationship Id="rId584" Type="http://schemas.openxmlformats.org/officeDocument/2006/relationships/hyperlink" Target="http://www.hmdb.ca/metabolites/HMDB0014382" TargetMode="External"/><Relationship Id="rId2058" Type="http://schemas.openxmlformats.org/officeDocument/2006/relationships/hyperlink" Target="https://www.drugbank.ca/drugs/DB00784" TargetMode="External"/><Relationship Id="rId2265" Type="http://schemas.openxmlformats.org/officeDocument/2006/relationships/hyperlink" Target="https://pubchem.ncbi.nlm.nih.gov/compound/4171" TargetMode="External"/><Relationship Id="rId3011" Type="http://schemas.openxmlformats.org/officeDocument/2006/relationships/hyperlink" Target="https://pubchem.ncbi.nlm.nih.gov/compound/3291" TargetMode="External"/><Relationship Id="rId5" Type="http://schemas.openxmlformats.org/officeDocument/2006/relationships/hyperlink" Target="https://webbook.nist.gov/cgi/inchi/InChI%3D1S/C8H10N4O2/c1-10-4-9-6-5(10)7(13)12(3)8(14)11(6)2/h4H%2C1-3H3" TargetMode="External"/><Relationship Id="rId237" Type="http://schemas.openxmlformats.org/officeDocument/2006/relationships/hyperlink" Target="http://www.hmdb.ca/metabolites/HMDB0014559" TargetMode="External"/><Relationship Id="rId791" Type="http://schemas.openxmlformats.org/officeDocument/2006/relationships/hyperlink" Target="https://pubchem.ncbi.nlm.nih.gov/compound/2756" TargetMode="External"/><Relationship Id="rId889" Type="http://schemas.openxmlformats.org/officeDocument/2006/relationships/hyperlink" Target="https://pubchem.ncbi.nlm.nih.gov/" TargetMode="External"/><Relationship Id="rId1074" Type="http://schemas.openxmlformats.org/officeDocument/2006/relationships/hyperlink" Target="https://www.drugbank.ca/drugs/DB11273" TargetMode="External"/><Relationship Id="rId2472" Type="http://schemas.openxmlformats.org/officeDocument/2006/relationships/hyperlink" Target="https://www.drugbank.ca/drugs/DB00497" TargetMode="External"/><Relationship Id="rId2777" Type="http://schemas.openxmlformats.org/officeDocument/2006/relationships/hyperlink" Target="https://pubchem.ncbi.nlm.nih.gov/compound/5336" TargetMode="External"/><Relationship Id="rId444" Type="http://schemas.openxmlformats.org/officeDocument/2006/relationships/hyperlink" Target="http://www.hmdb.ca/metabolites/HMDB0004992" TargetMode="External"/><Relationship Id="rId651" Type="http://schemas.openxmlformats.org/officeDocument/2006/relationships/hyperlink" Target="http://microelectrochemalexbaeza.com/wp-content/uploads/2015/05/pKaFarmacos-BD_BEUFE.pdf" TargetMode="External"/><Relationship Id="rId749" Type="http://schemas.openxmlformats.org/officeDocument/2006/relationships/hyperlink" Target="https://www.drugbank.ca/drugs/DB13737" TargetMode="External"/><Relationship Id="rId1281" Type="http://schemas.openxmlformats.org/officeDocument/2006/relationships/hyperlink" Target="https://pubchem.ncbi.nlm.nih.gov/compound/8223" TargetMode="External"/><Relationship Id="rId1379" Type="http://schemas.openxmlformats.org/officeDocument/2006/relationships/hyperlink" Target="https://pubchem.ncbi.nlm.nih.gov/compound/37497" TargetMode="External"/><Relationship Id="rId1586" Type="http://schemas.openxmlformats.org/officeDocument/2006/relationships/hyperlink" Target="https://pubchem.ncbi.nlm.nih.gov/" TargetMode="External"/><Relationship Id="rId2125" Type="http://schemas.openxmlformats.org/officeDocument/2006/relationships/hyperlink" Target="https://pubchem.ncbi.nlm.nih.gov/compound/4095" TargetMode="External"/><Relationship Id="rId2332" Type="http://schemas.openxmlformats.org/officeDocument/2006/relationships/hyperlink" Target="https://www.drugbank.ca/drugs/DB01618" TargetMode="External"/><Relationship Id="rId2984" Type="http://schemas.openxmlformats.org/officeDocument/2006/relationships/hyperlink" Target="https://pubchem.ncbi.nlm.nih.gov/compound/135398671" TargetMode="External"/><Relationship Id="rId304" Type="http://schemas.openxmlformats.org/officeDocument/2006/relationships/hyperlink" Target="http://www.hmdb.ca/metabolites/HMDB0015689" TargetMode="External"/><Relationship Id="rId511" Type="http://schemas.openxmlformats.org/officeDocument/2006/relationships/hyperlink" Target="http://microelectrochemalexbaeza.com/wp-content/uploads/2015/05/pKaFarmacos-BD_BEUFE.pdf" TargetMode="External"/><Relationship Id="rId609" Type="http://schemas.openxmlformats.org/officeDocument/2006/relationships/hyperlink" Target="https://www.drugbank.ca/drugs/DB00314" TargetMode="External"/><Relationship Id="rId956" Type="http://schemas.openxmlformats.org/officeDocument/2006/relationships/hyperlink" Target="https://www.drugbank.ca/drugs/DB11622" TargetMode="External"/><Relationship Id="rId1141" Type="http://schemas.openxmlformats.org/officeDocument/2006/relationships/hyperlink" Target="https://pubchem.ncbi.nlm.nih.gov/compound/3108" TargetMode="External"/><Relationship Id="rId1239" Type="http://schemas.openxmlformats.org/officeDocument/2006/relationships/hyperlink" Target="https://pubchem.ncbi.nlm.nih.gov/compound/5816" TargetMode="External"/><Relationship Id="rId1793" Type="http://schemas.openxmlformats.org/officeDocument/2006/relationships/hyperlink" Target="https://www.drugbank.ca/drugs/DB01355" TargetMode="External"/><Relationship Id="rId2637" Type="http://schemas.openxmlformats.org/officeDocument/2006/relationships/hyperlink" Target="https://pubchem.ncbi.nlm.nih.gov/compound/493570" TargetMode="External"/><Relationship Id="rId2844" Type="http://schemas.openxmlformats.org/officeDocument/2006/relationships/hyperlink" Target="https://pubchem.ncbi.nlm.nih.gov/compound/5411" TargetMode="External"/><Relationship Id="rId85" Type="http://schemas.openxmlformats.org/officeDocument/2006/relationships/hyperlink" Target="https://pubchem.ncbi.nlm.nih.gov/compound/61119" TargetMode="External"/><Relationship Id="rId816" Type="http://schemas.openxmlformats.org/officeDocument/2006/relationships/hyperlink" Target="https://pubchem.ncbi.nlm.nih.gov/compound/3025" TargetMode="External"/><Relationship Id="rId1001" Type="http://schemas.openxmlformats.org/officeDocument/2006/relationships/hyperlink" Target="https://www.drugbank.ca/drugs/DB01529" TargetMode="External"/><Relationship Id="rId1446" Type="http://schemas.openxmlformats.org/officeDocument/2006/relationships/hyperlink" Target="https://pubchem.ncbi.nlm.nih.gov/compound/272833" TargetMode="External"/><Relationship Id="rId1653" Type="http://schemas.openxmlformats.org/officeDocument/2006/relationships/hyperlink" Target="http://microelectrochemalexbaeza.com/wp-content/uploads/2015/05/pKaFarmacos-BD_BEUFE.pdf" TargetMode="External"/><Relationship Id="rId1860" Type="http://schemas.openxmlformats.org/officeDocument/2006/relationships/hyperlink" Target="https://pubchem.ncbi.nlm.nih.gov/compound/795" TargetMode="External"/><Relationship Id="rId2704" Type="http://schemas.openxmlformats.org/officeDocument/2006/relationships/hyperlink" Target="https://pubchem.ncbi.nlm.nih.gov/compound/5324" TargetMode="External"/><Relationship Id="rId2911" Type="http://schemas.openxmlformats.org/officeDocument/2006/relationships/hyperlink" Target="http://microelectrochemalexbaeza.com/wp-content/uploads/2015/05/pKaFarmacos-BD_BEUFE.pdf" TargetMode="External"/><Relationship Id="rId1306" Type="http://schemas.openxmlformats.org/officeDocument/2006/relationships/hyperlink" Target="https://pubchem.ncbi.nlm.nih.gov/compound/5184" TargetMode="External"/><Relationship Id="rId1513" Type="http://schemas.openxmlformats.org/officeDocument/2006/relationships/hyperlink" Target="http://microelectrochemalexbaeza.com/wp-content/uploads/2015/05/pKaFarmacos-BD_BEUFE.pdf" TargetMode="External"/><Relationship Id="rId1720" Type="http://schemas.openxmlformats.org/officeDocument/2006/relationships/hyperlink" Target="https://hmdb.ca/metabolites/HMDB0000127" TargetMode="External"/><Relationship Id="rId1958" Type="http://schemas.openxmlformats.org/officeDocument/2006/relationships/hyperlink" Target="https://www.drugbank.ca/drugs/DB08941" TargetMode="External"/><Relationship Id="rId12" Type="http://schemas.openxmlformats.org/officeDocument/2006/relationships/hyperlink" Target="https://pubchem.ncbi.nlm.nih.gov/compound/54676537" TargetMode="External"/><Relationship Id="rId1818" Type="http://schemas.openxmlformats.org/officeDocument/2006/relationships/hyperlink" Target="https://pubchem.ncbi.nlm.nih.gov/compound/5754" TargetMode="External"/><Relationship Id="rId3033" Type="http://schemas.openxmlformats.org/officeDocument/2006/relationships/hyperlink" Target="https://pubchem.ncbi.nlm.nih.gov/compound/3607" TargetMode="External"/><Relationship Id="rId161" Type="http://schemas.openxmlformats.org/officeDocument/2006/relationships/hyperlink" Target="https://www.drugbank.ca/drugs/DB01223" TargetMode="External"/><Relationship Id="rId399" Type="http://schemas.openxmlformats.org/officeDocument/2006/relationships/hyperlink" Target="https://pubchem.ncbi.nlm.nih.gov/compound/6211" TargetMode="External"/><Relationship Id="rId2287" Type="http://schemas.openxmlformats.org/officeDocument/2006/relationships/hyperlink" Target="https://pubchem.ncbi.nlm.nih.gov/compound/6082" TargetMode="External"/><Relationship Id="rId2494" Type="http://schemas.openxmlformats.org/officeDocument/2006/relationships/hyperlink" Target="https://www.drugbank.ca/drugs/DB01192" TargetMode="External"/><Relationship Id="rId259" Type="http://schemas.openxmlformats.org/officeDocument/2006/relationships/hyperlink" Target="http://www.hmdb.ca/metabolites/HMDB0014328" TargetMode="External"/><Relationship Id="rId466" Type="http://schemas.openxmlformats.org/officeDocument/2006/relationships/hyperlink" Target="http://www.hmdb.ca/metabolites/HMDB0001870" TargetMode="External"/><Relationship Id="rId673" Type="http://schemas.openxmlformats.org/officeDocument/2006/relationships/hyperlink" Target="https://pubchem.ncbi.nlm.nih.gov/compound/5773" TargetMode="External"/><Relationship Id="rId880" Type="http://schemas.openxmlformats.org/officeDocument/2006/relationships/hyperlink" Target="https://www.ebi.ac.uk/chembl/compound_report_card/CHEMBL107/" TargetMode="External"/><Relationship Id="rId1096" Type="http://schemas.openxmlformats.org/officeDocument/2006/relationships/hyperlink" Target="http://microelectrochemalexbaeza.com/wp-content/uploads/2015/05/pKaFarmacos-BD_BEUFE.pdf" TargetMode="External"/><Relationship Id="rId2147" Type="http://schemas.openxmlformats.org/officeDocument/2006/relationships/hyperlink" Target="https://www.drugbank.ca/drugs/DB01577" TargetMode="External"/><Relationship Id="rId2354" Type="http://schemas.openxmlformats.org/officeDocument/2006/relationships/hyperlink" Target="http://microelectrochemalexbaeza.com/wp-content/uploads/2015/05/pKaFarmacos-BD_BEUFE.pdf" TargetMode="External"/><Relationship Id="rId2561" Type="http://schemas.openxmlformats.org/officeDocument/2006/relationships/hyperlink" Target="https://pubchem.ncbi.nlm.nih.gov/compound/4915" TargetMode="External"/><Relationship Id="rId2799" Type="http://schemas.openxmlformats.org/officeDocument/2006/relationships/hyperlink" Target="https://www.drugbank.ca/drugs/DB00306" TargetMode="External"/><Relationship Id="rId119" Type="http://schemas.openxmlformats.org/officeDocument/2006/relationships/hyperlink" Target="https://pubchem.ncbi.nlm.nih.gov/compound/2119" TargetMode="External"/><Relationship Id="rId326" Type="http://schemas.openxmlformats.org/officeDocument/2006/relationships/hyperlink" Target="https://www.drugbank.ca/drugs/DB00714" TargetMode="External"/><Relationship Id="rId533" Type="http://schemas.openxmlformats.org/officeDocument/2006/relationships/hyperlink" Target="https://pubchem.ncbi.nlm.nih.gov/compound/2368" TargetMode="External"/><Relationship Id="rId978" Type="http://schemas.openxmlformats.org/officeDocument/2006/relationships/hyperlink" Target="http://www.hmdb.ca/metabolites/HMDB0015282" TargetMode="External"/><Relationship Id="rId1163" Type="http://schemas.openxmlformats.org/officeDocument/2006/relationships/hyperlink" Target="http://www.hmdb.ca/metabolites/HMDB0015273" TargetMode="External"/><Relationship Id="rId1370" Type="http://schemas.openxmlformats.org/officeDocument/2006/relationships/hyperlink" Target="https://pubchem.ncbi.nlm.nih.gov/compound/6341" TargetMode="External"/><Relationship Id="rId2007" Type="http://schemas.openxmlformats.org/officeDocument/2006/relationships/hyperlink" Target="https://hmdb.ca/metabolites/HMDB0014992" TargetMode="External"/><Relationship Id="rId2214" Type="http://schemas.openxmlformats.org/officeDocument/2006/relationships/hyperlink" Target="https://pubchem.ncbi.nlm.nih.gov/compound/6087" TargetMode="External"/><Relationship Id="rId2659" Type="http://schemas.openxmlformats.org/officeDocument/2006/relationships/hyperlink" Target="https://www.drugbank.ca/drugs/DB01045" TargetMode="External"/><Relationship Id="rId2866" Type="http://schemas.openxmlformats.org/officeDocument/2006/relationships/hyperlink" Target="https://www.drugbank.ca/drugs/DB00599" TargetMode="External"/><Relationship Id="rId740" Type="http://schemas.openxmlformats.org/officeDocument/2006/relationships/hyperlink" Target="https://www.drugbank.ca/drugs/DB01176" TargetMode="External"/><Relationship Id="rId838" Type="http://schemas.openxmlformats.org/officeDocument/2006/relationships/hyperlink" Target="https://www.drugbank.ca/drugs/DB00987" TargetMode="External"/><Relationship Id="rId1023" Type="http://schemas.openxmlformats.org/officeDocument/2006/relationships/hyperlink" Target="https://pubchem.ncbi.nlm.nih.gov/compound/8021" TargetMode="External"/><Relationship Id="rId1468" Type="http://schemas.openxmlformats.org/officeDocument/2006/relationships/hyperlink" Target="https://www.drugbank.ca/drugs/DB00914" TargetMode="External"/><Relationship Id="rId1675" Type="http://schemas.openxmlformats.org/officeDocument/2006/relationships/hyperlink" Target="https://pubchem.ncbi.nlm.nih.gov/compound/131769926" TargetMode="External"/><Relationship Id="rId1882" Type="http://schemas.openxmlformats.org/officeDocument/2006/relationships/hyperlink" Target="https://hmdb.ca/metabolites/HMDB0001848" TargetMode="External"/><Relationship Id="rId2421" Type="http://schemas.openxmlformats.org/officeDocument/2006/relationships/hyperlink" Target="https://www.drugbank.ca/drugs/DB00698" TargetMode="External"/><Relationship Id="rId2519" Type="http://schemas.openxmlformats.org/officeDocument/2006/relationships/hyperlink" Target="https://www.drugbank.ca/drugs/DB00595" TargetMode="External"/><Relationship Id="rId2726" Type="http://schemas.openxmlformats.org/officeDocument/2006/relationships/hyperlink" Target="https://pubchem.ncbi.nlm.nih.gov/compound/5326" TargetMode="External"/><Relationship Id="rId600" Type="http://schemas.openxmlformats.org/officeDocument/2006/relationships/hyperlink" Target="https://pubchem.ncbi.nlm.nih.gov/compound/Capreomycin" TargetMode="External"/><Relationship Id="rId1230" Type="http://schemas.openxmlformats.org/officeDocument/2006/relationships/hyperlink" Target="https://www.drugbank.ca/drugs/DB13393" TargetMode="External"/><Relationship Id="rId1328" Type="http://schemas.openxmlformats.org/officeDocument/2006/relationships/hyperlink" Target="https://pubchem.ncbi.nlm.nih.gov/compound/5991" TargetMode="External"/><Relationship Id="rId1535" Type="http://schemas.openxmlformats.org/officeDocument/2006/relationships/hyperlink" Target="https://pubchem.ncbi.nlm.nih.gov/" TargetMode="External"/><Relationship Id="rId2933" Type="http://schemas.openxmlformats.org/officeDocument/2006/relationships/hyperlink" Target="https://www.drugbank.ca/drugs/DB13238" TargetMode="External"/><Relationship Id="rId905" Type="http://schemas.openxmlformats.org/officeDocument/2006/relationships/hyperlink" Target="https://www.drugbank.ca/drugs/DB01219" TargetMode="External"/><Relationship Id="rId1742" Type="http://schemas.openxmlformats.org/officeDocument/2006/relationships/hyperlink" Target="https://hmdb.ca/metabolites/HMDB0015301" TargetMode="External"/><Relationship Id="rId34" Type="http://schemas.openxmlformats.org/officeDocument/2006/relationships/hyperlink" Target="https://www.drugbank.ca/drugs/DB01418" TargetMode="External"/><Relationship Id="rId1602" Type="http://schemas.openxmlformats.org/officeDocument/2006/relationships/hyperlink" Target="http://microelectrochemalexbaeza.com/wp-content/uploads/2015/05/pKaFarmacos-BD_BEUFE.pdf" TargetMode="External"/><Relationship Id="rId3055" Type="http://schemas.openxmlformats.org/officeDocument/2006/relationships/hyperlink" Target="https://www.drugbank.ca/drugs/DB00931" TargetMode="External"/><Relationship Id="rId183" Type="http://schemas.openxmlformats.org/officeDocument/2006/relationships/hyperlink" Target="http://www.hmdb.ca/metabolites/HMDB0001833" TargetMode="External"/><Relationship Id="rId390" Type="http://schemas.openxmlformats.org/officeDocument/2006/relationships/hyperlink" Target="http://microelectrochemalexbaeza.com/wp-content/uploads/2015/05/pKaFarmacos-BD_BEUFE.pdf" TargetMode="External"/><Relationship Id="rId1907" Type="http://schemas.openxmlformats.org/officeDocument/2006/relationships/hyperlink" Target="https://www.drugbank.ca/drugs/DB08950" TargetMode="External"/><Relationship Id="rId2071" Type="http://schemas.openxmlformats.org/officeDocument/2006/relationships/hyperlink" Target="https://www.drugbank.ca/drugs/DB01365" TargetMode="External"/><Relationship Id="rId250" Type="http://schemas.openxmlformats.org/officeDocument/2006/relationships/hyperlink" Target="http://www.hmdb.ca/metabolites/HMDB0014328" TargetMode="External"/><Relationship Id="rId488" Type="http://schemas.openxmlformats.org/officeDocument/2006/relationships/hyperlink" Target="https://www.drugbank.ca/drugs/DB03793" TargetMode="External"/><Relationship Id="rId695" Type="http://schemas.openxmlformats.org/officeDocument/2006/relationships/hyperlink" Target="http://www.hmdb.ca/metabolites/HMDB0015270" TargetMode="External"/><Relationship Id="rId2169" Type="http://schemas.openxmlformats.org/officeDocument/2006/relationships/hyperlink" Target="https://www.drugbank.ca/drugs/DB04833" TargetMode="External"/><Relationship Id="rId2376" Type="http://schemas.openxmlformats.org/officeDocument/2006/relationships/hyperlink" Target="https://pubchem.ncbi.nlm.nih.gov/compound/156391" TargetMode="External"/><Relationship Id="rId2583" Type="http://schemas.openxmlformats.org/officeDocument/2006/relationships/hyperlink" Target="https://www.drugbank.ca/drugs/DB00420" TargetMode="External"/><Relationship Id="rId2790" Type="http://schemas.openxmlformats.org/officeDocument/2006/relationships/hyperlink" Target="https://pubchem.ncbi.nlm.nih.gov/compound/8275" TargetMode="External"/><Relationship Id="rId110" Type="http://schemas.openxmlformats.org/officeDocument/2006/relationships/hyperlink" Target="https://www.drugbank.ca/drugs/DB00866" TargetMode="External"/><Relationship Id="rId348" Type="http://schemas.openxmlformats.org/officeDocument/2006/relationships/hyperlink" Target="https://www.drugbank.ca/drugs/DB04365" TargetMode="External"/><Relationship Id="rId555" Type="http://schemas.openxmlformats.org/officeDocument/2006/relationships/hyperlink" Target="https://pubchem.ncbi.nlm.nih.gov/compound/442021" TargetMode="External"/><Relationship Id="rId762" Type="http://schemas.openxmlformats.org/officeDocument/2006/relationships/hyperlink" Target="https://www.drugbank.ca/drugs/DB13737" TargetMode="External"/><Relationship Id="rId1185" Type="http://schemas.openxmlformats.org/officeDocument/2006/relationships/hyperlink" Target="https://pubchem.ncbi.nlm.nih.gov/compound/54671203" TargetMode="External"/><Relationship Id="rId1392" Type="http://schemas.openxmlformats.org/officeDocument/2006/relationships/hyperlink" Target="https://www.drugbank.ca/drugs/DB08988" TargetMode="External"/><Relationship Id="rId2029" Type="http://schemas.openxmlformats.org/officeDocument/2006/relationships/hyperlink" Target="http://microelectrochemalexbaeza.com/wp-content/uploads/2015/05/pKaFarmacos-BD_BEUFE.pdf" TargetMode="External"/><Relationship Id="rId2236" Type="http://schemas.openxmlformats.org/officeDocument/2006/relationships/hyperlink" Target="https://www.drugbank.ca/drugs/DB00422" TargetMode="External"/><Relationship Id="rId2443" Type="http://schemas.openxmlformats.org/officeDocument/2006/relationships/hyperlink" Target="https://www.drugbank.ca/drugs/DB01173" TargetMode="External"/><Relationship Id="rId2650" Type="http://schemas.openxmlformats.org/officeDocument/2006/relationships/hyperlink" Target="https://pubchem.ncbi.nlm.nih.gov/compound/135398735" TargetMode="External"/><Relationship Id="rId2888" Type="http://schemas.openxmlformats.org/officeDocument/2006/relationships/hyperlink" Target="https://www.drugbank.ca/drugs/DB00662" TargetMode="External"/><Relationship Id="rId208" Type="http://schemas.openxmlformats.org/officeDocument/2006/relationships/hyperlink" Target="http://microelectrochemalexbaeza.com/wp-content/uploads/2015/05/pKaFarmacos-BD_BEUFE.pdf" TargetMode="External"/><Relationship Id="rId415" Type="http://schemas.openxmlformats.org/officeDocument/2006/relationships/hyperlink" Target="http://microelectrochemalexbaeza.com/wp-content/uploads/2015/05/pKaFarmacos-BD_BEUFE.pdf" TargetMode="External"/><Relationship Id="rId622" Type="http://schemas.openxmlformats.org/officeDocument/2006/relationships/hyperlink" Target="https://pubchem.ncbi.nlm.nih.gov/compound/20824" TargetMode="External"/><Relationship Id="rId1045" Type="http://schemas.openxmlformats.org/officeDocument/2006/relationships/hyperlink" Target="https://pubchem.ncbi.nlm.nih.gov/compound/13505" TargetMode="External"/><Relationship Id="rId1252" Type="http://schemas.openxmlformats.org/officeDocument/2006/relationships/hyperlink" Target="http://microelectrochemalexbaeza.com/wp-content/uploads/2015/05/pKaFarmacos-BD_BEUFE.pdf" TargetMode="External"/><Relationship Id="rId1697" Type="http://schemas.openxmlformats.org/officeDocument/2006/relationships/hyperlink" Target="https://hmdb.ca/metabolites/HMDB0000625" TargetMode="External"/><Relationship Id="rId2303" Type="http://schemas.openxmlformats.org/officeDocument/2006/relationships/hyperlink" Target="https://pubchem.ncbi.nlm.nih.gov/" TargetMode="External"/><Relationship Id="rId2510" Type="http://schemas.openxmlformats.org/officeDocument/2006/relationships/hyperlink" Target="https://www.drugbank.ca/drugs/DB05262" TargetMode="External"/><Relationship Id="rId2748" Type="http://schemas.openxmlformats.org/officeDocument/2006/relationships/hyperlink" Target="https://www.drugbank.ca/drugs/DB00576" TargetMode="External"/><Relationship Id="rId2955" Type="http://schemas.openxmlformats.org/officeDocument/2006/relationships/hyperlink" Target="https://pubchem.ncbi.nlm.nih.gov/compound/5284636" TargetMode="External"/><Relationship Id="rId927" Type="http://schemas.openxmlformats.org/officeDocument/2006/relationships/hyperlink" Target="http://microelectrochemalexbaeza.com/wp-content/uploads/2015/05/pKaFarmacos-BD_BEUFE.pdf" TargetMode="External"/><Relationship Id="rId1112" Type="http://schemas.openxmlformats.org/officeDocument/2006/relationships/hyperlink" Target="https://www.drugbank.ca/drugs/DB00320" TargetMode="External"/><Relationship Id="rId1557" Type="http://schemas.openxmlformats.org/officeDocument/2006/relationships/hyperlink" Target="https://www.drugbank.ca/drugs/DB13414" TargetMode="External"/><Relationship Id="rId1764" Type="http://schemas.openxmlformats.org/officeDocument/2006/relationships/hyperlink" Target="https://www.drugbank.ca/drugs/DB01452" TargetMode="External"/><Relationship Id="rId1971" Type="http://schemas.openxmlformats.org/officeDocument/2006/relationships/hyperlink" Target="https://www.drugbank.ca/drugs/DB01172" TargetMode="External"/><Relationship Id="rId2608" Type="http://schemas.openxmlformats.org/officeDocument/2006/relationships/hyperlink" Target="https://www.drugbank.ca/drugs/DB00852" TargetMode="External"/><Relationship Id="rId2815" Type="http://schemas.openxmlformats.org/officeDocument/2006/relationships/hyperlink" Target="https://hmdb.ca/metabolites/HMDB0240241" TargetMode="External"/><Relationship Id="rId56" Type="http://schemas.openxmlformats.org/officeDocument/2006/relationships/hyperlink" Target="https://www.drugbank.ca/drugs/DB03166" TargetMode="External"/><Relationship Id="rId1417" Type="http://schemas.openxmlformats.org/officeDocument/2006/relationships/hyperlink" Target="https://www.drugbank.ca/drugs/DB03783" TargetMode="External"/><Relationship Id="rId1624" Type="http://schemas.openxmlformats.org/officeDocument/2006/relationships/hyperlink" Target="https://pubchem.ncbi.nlm.nih.gov/compound/3342" TargetMode="External"/><Relationship Id="rId1831" Type="http://schemas.openxmlformats.org/officeDocument/2006/relationships/hyperlink" Target="https://hmdb.ca/metabolites/HMDB0014472" TargetMode="External"/><Relationship Id="rId1929" Type="http://schemas.openxmlformats.org/officeDocument/2006/relationships/hyperlink" Target="https://pubchem.ncbi.nlm.nih.gov/compound/3767" TargetMode="External"/><Relationship Id="rId2093" Type="http://schemas.openxmlformats.org/officeDocument/2006/relationships/hyperlink" Target="https://www.drugbank.ca/drugs/DB00961" TargetMode="External"/><Relationship Id="rId2398" Type="http://schemas.openxmlformats.org/officeDocument/2006/relationships/hyperlink" Target="https://www.drugbank.ca/drugs/DB02701" TargetMode="External"/><Relationship Id="rId272" Type="http://schemas.openxmlformats.org/officeDocument/2006/relationships/hyperlink" Target="https://www.drugbank.ca/drugs/DB00913" TargetMode="External"/><Relationship Id="rId577" Type="http://schemas.openxmlformats.org/officeDocument/2006/relationships/hyperlink" Target="https://www.drugbank.ca/drugs/DB00237" TargetMode="External"/><Relationship Id="rId2160" Type="http://schemas.openxmlformats.org/officeDocument/2006/relationships/hyperlink" Target="https://www.drugbank.ca/drugs/DB04819" TargetMode="External"/><Relationship Id="rId2258" Type="http://schemas.openxmlformats.org/officeDocument/2006/relationships/hyperlink" Target="https://www.drugbank.ca/drugs/DB00247" TargetMode="External"/><Relationship Id="rId3004" Type="http://schemas.openxmlformats.org/officeDocument/2006/relationships/hyperlink" Target="https://www.drugbank.ca/drugs/DB00682" TargetMode="External"/><Relationship Id="rId132" Type="http://schemas.openxmlformats.org/officeDocument/2006/relationships/hyperlink" Target="https://www.drugbank.ca/drugs/DB02362" TargetMode="External"/><Relationship Id="rId784" Type="http://schemas.openxmlformats.org/officeDocument/2006/relationships/hyperlink" Target="http://www.hmdb.ca/metabolites/HMDB0014405" TargetMode="External"/><Relationship Id="rId991" Type="http://schemas.openxmlformats.org/officeDocument/2006/relationships/hyperlink" Target="http://www.hmdb.ca/metabolites/HMDB0001920" TargetMode="External"/><Relationship Id="rId1067" Type="http://schemas.openxmlformats.org/officeDocument/2006/relationships/hyperlink" Target="https://pubchem.ncbi.nlm.nih.gov/compound/168871" TargetMode="External"/><Relationship Id="rId2020" Type="http://schemas.openxmlformats.org/officeDocument/2006/relationships/hyperlink" Target="https://www.drugbank.ca/drugs/DB00281" TargetMode="External"/><Relationship Id="rId2465" Type="http://schemas.openxmlformats.org/officeDocument/2006/relationships/hyperlink" Target="https://pubchem.ncbi.nlm.nih.gov/compound/5284603" TargetMode="External"/><Relationship Id="rId2672" Type="http://schemas.openxmlformats.org/officeDocument/2006/relationships/hyperlink" Target="https://www.drugbank.ca/drugs/DB12418" TargetMode="External"/><Relationship Id="rId437" Type="http://schemas.openxmlformats.org/officeDocument/2006/relationships/hyperlink" Target="http://www.hmdb.ca/metabolites/HMDB0004992" TargetMode="External"/><Relationship Id="rId644" Type="http://schemas.openxmlformats.org/officeDocument/2006/relationships/hyperlink" Target="https://pubchem.ncbi.nlm.nih.gov/compound/636403" TargetMode="External"/><Relationship Id="rId851" Type="http://schemas.openxmlformats.org/officeDocument/2006/relationships/hyperlink" Target="https://pubchem.ncbi.nlm.nih.gov/compound/446598" TargetMode="External"/><Relationship Id="rId1274" Type="http://schemas.openxmlformats.org/officeDocument/2006/relationships/hyperlink" Target="https://pubchem.ncbi.nlm.nih.gov/compound/8223" TargetMode="External"/><Relationship Id="rId1481" Type="http://schemas.openxmlformats.org/officeDocument/2006/relationships/hyperlink" Target="https://www.drugbank.ca/drugs/DB00812" TargetMode="External"/><Relationship Id="rId1579" Type="http://schemas.openxmlformats.org/officeDocument/2006/relationships/hyperlink" Target="https://www.drugbank.ca/drugs/DB00252" TargetMode="External"/><Relationship Id="rId2118" Type="http://schemas.openxmlformats.org/officeDocument/2006/relationships/hyperlink" Target="https://hmdb.ca/metabolites/HMDB0014954" TargetMode="External"/><Relationship Id="rId2325" Type="http://schemas.openxmlformats.org/officeDocument/2006/relationships/hyperlink" Target="https://pubchem.ncbi.nlm.nih.gov/compound/23897" TargetMode="External"/><Relationship Id="rId2532" Type="http://schemas.openxmlformats.org/officeDocument/2006/relationships/hyperlink" Target="https://www.drugbank.ca/drugs/DB01113" TargetMode="External"/><Relationship Id="rId2977" Type="http://schemas.openxmlformats.org/officeDocument/2006/relationships/hyperlink" Target="https://www.drugbank.ca/drugs/DB00541" TargetMode="External"/><Relationship Id="rId504" Type="http://schemas.openxmlformats.org/officeDocument/2006/relationships/hyperlink" Target="https://www.drugbank.ca/drugs/DB02464" TargetMode="External"/><Relationship Id="rId711" Type="http://schemas.openxmlformats.org/officeDocument/2006/relationships/hyperlink" Target="http://microelectrochemalexbaeza.com/wp-content/uploads/2015/05/pKaFarmacos-BD_BEUFE.pdf" TargetMode="External"/><Relationship Id="rId949" Type="http://schemas.openxmlformats.org/officeDocument/2006/relationships/hyperlink" Target="https://pubchem.ncbi.nlm.nih.gov/compound/6674" TargetMode="External"/><Relationship Id="rId1134" Type="http://schemas.openxmlformats.org/officeDocument/2006/relationships/hyperlink" Target="https://www.drugbank.ca/drugs/DB12789" TargetMode="External"/><Relationship Id="rId1341" Type="http://schemas.openxmlformats.org/officeDocument/2006/relationships/hyperlink" Target="https://pubchem.ncbi.nlm.nih.gov/compound/3279" TargetMode="External"/><Relationship Id="rId1786" Type="http://schemas.openxmlformats.org/officeDocument/2006/relationships/hyperlink" Target="https://pubchem.ncbi.nlm.nih.gov/compound/3608" TargetMode="External"/><Relationship Id="rId1993" Type="http://schemas.openxmlformats.org/officeDocument/2006/relationships/hyperlink" Target="http://microelectrochemalexbaeza.com/wp-content/uploads/2015/05/pKaFarmacos-BD_BEUFE.pdf" TargetMode="External"/><Relationship Id="rId2837" Type="http://schemas.openxmlformats.org/officeDocument/2006/relationships/hyperlink" Target="https://www.drugbank.ca/drugs/DB00277" TargetMode="External"/><Relationship Id="rId78" Type="http://schemas.openxmlformats.org/officeDocument/2006/relationships/hyperlink" Target="https://www.drugbank.ca/drugs/DB01433" TargetMode="External"/><Relationship Id="rId809" Type="http://schemas.openxmlformats.org/officeDocument/2006/relationships/hyperlink" Target="http://www.hmdb.ca/metabolites/HMDB0030282" TargetMode="External"/><Relationship Id="rId1201" Type="http://schemas.openxmlformats.org/officeDocument/2006/relationships/hyperlink" Target="https://pubchem.ncbi.nlm.nih.gov/compound/31703" TargetMode="External"/><Relationship Id="rId1439" Type="http://schemas.openxmlformats.org/officeDocument/2006/relationships/hyperlink" Target="https://www.drugbank.ca/drugs/DB01579" TargetMode="External"/><Relationship Id="rId1646" Type="http://schemas.openxmlformats.org/officeDocument/2006/relationships/hyperlink" Target="https://hmdb.ca/metabolites/HMDB0014337" TargetMode="External"/><Relationship Id="rId1853" Type="http://schemas.openxmlformats.org/officeDocument/2006/relationships/hyperlink" Target="http://microelectrochemalexbaeza.com/wp-content/uploads/2015/05/pKaFarmacos-BD_BEUFE.pdf" TargetMode="External"/><Relationship Id="rId2904" Type="http://schemas.openxmlformats.org/officeDocument/2006/relationships/hyperlink" Target="https://www.drugbank.ca/drugs/DB00440" TargetMode="External"/><Relationship Id="rId1506" Type="http://schemas.openxmlformats.org/officeDocument/2006/relationships/hyperlink" Target="https://pubchem.ncbi.nlm.nih.gov/compound/1001" TargetMode="External"/><Relationship Id="rId1713" Type="http://schemas.openxmlformats.org/officeDocument/2006/relationships/hyperlink" Target="https://pubchem.ncbi.nlm.nih.gov/compound/94715" TargetMode="External"/><Relationship Id="rId1920" Type="http://schemas.openxmlformats.org/officeDocument/2006/relationships/hyperlink" Target="https://hmdb.ca/metabolites/HMDB0015377" TargetMode="External"/><Relationship Id="rId294" Type="http://schemas.openxmlformats.org/officeDocument/2006/relationships/hyperlink" Target="https://www.drugbank.ca/drugs/DB01125" TargetMode="External"/><Relationship Id="rId2182" Type="http://schemas.openxmlformats.org/officeDocument/2006/relationships/hyperlink" Target="https://www.drugbank.ca/drugs/DB00463" TargetMode="External"/><Relationship Id="rId3026" Type="http://schemas.openxmlformats.org/officeDocument/2006/relationships/hyperlink" Target="https://hmdb.ca/metabolites/HMDB0000123" TargetMode="External"/><Relationship Id="rId154" Type="http://schemas.openxmlformats.org/officeDocument/2006/relationships/hyperlink" Target="https://www.drugbank.ca/drugs/DB00513" TargetMode="External"/><Relationship Id="rId361" Type="http://schemas.openxmlformats.org/officeDocument/2006/relationships/hyperlink" Target="https://www.drugbank.ca/drugs/DB00126" TargetMode="External"/><Relationship Id="rId599" Type="http://schemas.openxmlformats.org/officeDocument/2006/relationships/hyperlink" Target="http://www.hmdb.ca/metabolites/HMDB0032575" TargetMode="External"/><Relationship Id="rId2042" Type="http://schemas.openxmlformats.org/officeDocument/2006/relationships/hyperlink" Target="https://hmdb.ca/metabolites/HMDB0014795" TargetMode="External"/><Relationship Id="rId2487" Type="http://schemas.openxmlformats.org/officeDocument/2006/relationships/hyperlink" Target="https://pubchem.ncbi.nlm.nih.gov/compound/5284604" TargetMode="External"/><Relationship Id="rId2694" Type="http://schemas.openxmlformats.org/officeDocument/2006/relationships/hyperlink" Target="https://www.drugbank.ca/drugs/DB13580" TargetMode="External"/><Relationship Id="rId459" Type="http://schemas.openxmlformats.org/officeDocument/2006/relationships/hyperlink" Target="http://www.hmdb.ca/metabolites/HMDB0001870" TargetMode="External"/><Relationship Id="rId666" Type="http://schemas.openxmlformats.org/officeDocument/2006/relationships/hyperlink" Target="https://www.drugbank.ca/drugs/DB00689" TargetMode="External"/><Relationship Id="rId873" Type="http://schemas.openxmlformats.org/officeDocument/2006/relationships/hyperlink" Target="https://pubchem.ncbi.nlm.nih.gov/compound/6167" TargetMode="External"/><Relationship Id="rId1089" Type="http://schemas.openxmlformats.org/officeDocument/2006/relationships/hyperlink" Target="https://pubchem.ncbi.nlm.nih.gov/compound/114948" TargetMode="External"/><Relationship Id="rId1296" Type="http://schemas.openxmlformats.org/officeDocument/2006/relationships/hyperlink" Target="https://hmdb.ca/metabolites/HMDB0003573" TargetMode="External"/><Relationship Id="rId2347" Type="http://schemas.openxmlformats.org/officeDocument/2006/relationships/hyperlink" Target="https://www.drugbank.ca/drugs/DB00607" TargetMode="External"/><Relationship Id="rId2554" Type="http://schemas.openxmlformats.org/officeDocument/2006/relationships/hyperlink" Target="http://microelectrochemalexbaeza.com/wp-content/uploads/2015/05/pKaFarmacos-BD_BEUFE.pdf" TargetMode="External"/><Relationship Id="rId2999" Type="http://schemas.openxmlformats.org/officeDocument/2006/relationships/hyperlink" Target="https://www.drugbank.ca/drugs/DB00682" TargetMode="External"/><Relationship Id="rId221" Type="http://schemas.openxmlformats.org/officeDocument/2006/relationships/hyperlink" Target="https://www.drugbank.ca/drugs/DB01351" TargetMode="External"/><Relationship Id="rId319" Type="http://schemas.openxmlformats.org/officeDocument/2006/relationships/hyperlink" Target="https://www.drugbank.ca/drugs/DB00714" TargetMode="External"/><Relationship Id="rId526" Type="http://schemas.openxmlformats.org/officeDocument/2006/relationships/hyperlink" Target="https://www.drugbank.ca/drugs/DB06698" TargetMode="External"/><Relationship Id="rId1156" Type="http://schemas.openxmlformats.org/officeDocument/2006/relationships/hyperlink" Target="https://www.drugbank.ca/drugs/DB00280" TargetMode="External"/><Relationship Id="rId1363" Type="http://schemas.openxmlformats.org/officeDocument/2006/relationships/hyperlink" Target="https://pubchem.ncbi.nlm.nih.gov/compound/6341" TargetMode="External"/><Relationship Id="rId2207" Type="http://schemas.openxmlformats.org/officeDocument/2006/relationships/hyperlink" Target="https://pubchem.ncbi.nlm.nih.gov/compound/4099" TargetMode="External"/><Relationship Id="rId2761" Type="http://schemas.openxmlformats.org/officeDocument/2006/relationships/hyperlink" Target="https://www.drugbank.ca/drugs/DB01015" TargetMode="External"/><Relationship Id="rId2859" Type="http://schemas.openxmlformats.org/officeDocument/2006/relationships/hyperlink" Target="https://pubchem.ncbi.nlm.nih.gov/compound/3000715" TargetMode="External"/><Relationship Id="rId733" Type="http://schemas.openxmlformats.org/officeDocument/2006/relationships/hyperlink" Target="https://pubchem.ncbi.nlm.nih.gov/compound/6726" TargetMode="External"/><Relationship Id="rId940" Type="http://schemas.openxmlformats.org/officeDocument/2006/relationships/hyperlink" Target="https://www.drugbank.ca/drugs/DB04840" TargetMode="External"/><Relationship Id="rId1016" Type="http://schemas.openxmlformats.org/officeDocument/2006/relationships/hyperlink" Target="http://www.hmdb.ca/metabolites/HMDB0004437" TargetMode="External"/><Relationship Id="rId1570" Type="http://schemas.openxmlformats.org/officeDocument/2006/relationships/hyperlink" Target="https://pubchem.ncbi.nlm.nih.gov/compound/1775" TargetMode="External"/><Relationship Id="rId1668" Type="http://schemas.openxmlformats.org/officeDocument/2006/relationships/hyperlink" Target="https://www.drugbank.ca/drugs/DB00692" TargetMode="External"/><Relationship Id="rId1875" Type="http://schemas.openxmlformats.org/officeDocument/2006/relationships/hyperlink" Target="https://pubchem.ncbi.nlm.nih.gov/compound/3696" TargetMode="External"/><Relationship Id="rId2414" Type="http://schemas.openxmlformats.org/officeDocument/2006/relationships/hyperlink" Target="https://pubchem.ncbi.nlm.nih.gov/compound/6604200" TargetMode="External"/><Relationship Id="rId2621" Type="http://schemas.openxmlformats.org/officeDocument/2006/relationships/hyperlink" Target="https://www.drugbank.ca/drugs/DB00908" TargetMode="External"/><Relationship Id="rId2719" Type="http://schemas.openxmlformats.org/officeDocument/2006/relationships/hyperlink" Target="https://www.drugbank.ca/drugs/DB01581" TargetMode="External"/><Relationship Id="rId800" Type="http://schemas.openxmlformats.org/officeDocument/2006/relationships/hyperlink" Target="https://www.drugbank.ca/drugs/DB00501" TargetMode="External"/><Relationship Id="rId1223" Type="http://schemas.openxmlformats.org/officeDocument/2006/relationships/hyperlink" Target="https://pubchem.ncbi.nlm.nih.gov/compound/10219" TargetMode="External"/><Relationship Id="rId1430" Type="http://schemas.openxmlformats.org/officeDocument/2006/relationships/hyperlink" Target="https://pubchem.ncbi.nlm.nih.gov/compound/14707" TargetMode="External"/><Relationship Id="rId1528" Type="http://schemas.openxmlformats.org/officeDocument/2006/relationships/hyperlink" Target="https://www.drugbank.ca/drugs/DB11160" TargetMode="External"/><Relationship Id="rId2926" Type="http://schemas.openxmlformats.org/officeDocument/2006/relationships/hyperlink" Target="https://www.drugbank.ca/drugs/DB03754" TargetMode="External"/><Relationship Id="rId1735" Type="http://schemas.openxmlformats.org/officeDocument/2006/relationships/hyperlink" Target="https://pubchem.ncbi.nlm.nih.gov/compound/3518" TargetMode="External"/><Relationship Id="rId1942" Type="http://schemas.openxmlformats.org/officeDocument/2006/relationships/hyperlink" Target="https://pubchem.ncbi.nlm.nih.gov/compound/3779" TargetMode="External"/><Relationship Id="rId27" Type="http://schemas.openxmlformats.org/officeDocument/2006/relationships/hyperlink" Target="https://pubchem.ncbi.nlm.nih.gov/compound/1983" TargetMode="External"/><Relationship Id="rId1802" Type="http://schemas.openxmlformats.org/officeDocument/2006/relationships/hyperlink" Target="https://pubchem.ncbi.nlm.nih.gov/" TargetMode="External"/><Relationship Id="rId3048" Type="http://schemas.openxmlformats.org/officeDocument/2006/relationships/hyperlink" Target="https://pubchem.ncbi.nlm.nih.gov/compound/54675785" TargetMode="External"/><Relationship Id="rId176" Type="http://schemas.openxmlformats.org/officeDocument/2006/relationships/hyperlink" Target="http://www.hmdb.ca/metabolites/HMDB0001867" TargetMode="External"/><Relationship Id="rId383" Type="http://schemas.openxmlformats.org/officeDocument/2006/relationships/hyperlink" Target="http://www.hmdb.ca/metabolites/HMDB0014712" TargetMode="External"/><Relationship Id="rId590" Type="http://schemas.openxmlformats.org/officeDocument/2006/relationships/hyperlink" Target="https://www.drugbank.ca/drugs/DB14084" TargetMode="External"/><Relationship Id="rId2064" Type="http://schemas.openxmlformats.org/officeDocument/2006/relationships/hyperlink" Target="https://pubchem.ncbi.nlm.nih.gov/" TargetMode="External"/><Relationship Id="rId2271" Type="http://schemas.openxmlformats.org/officeDocument/2006/relationships/hyperlink" Target="https://www.drugbank.ca/drugs/DB00264" TargetMode="External"/><Relationship Id="rId243" Type="http://schemas.openxmlformats.org/officeDocument/2006/relationships/hyperlink" Target="https://www.drugbank.ca/drugs/DB00415" TargetMode="External"/><Relationship Id="rId450" Type="http://schemas.openxmlformats.org/officeDocument/2006/relationships/hyperlink" Target="https://www.drugbank.ca/drugs/DB01053" TargetMode="External"/><Relationship Id="rId688" Type="http://schemas.openxmlformats.org/officeDocument/2006/relationships/hyperlink" Target="https://pubchem.ncbi.nlm.nih.gov/compound/6024" TargetMode="External"/><Relationship Id="rId895" Type="http://schemas.openxmlformats.org/officeDocument/2006/relationships/hyperlink" Target="http://www.hmdb.ca/metabolites/HMDB0014989" TargetMode="External"/><Relationship Id="rId1080" Type="http://schemas.openxmlformats.org/officeDocument/2006/relationships/hyperlink" Target="https://pubchem.ncbi.nlm.nih.gov/compound/114948" TargetMode="External"/><Relationship Id="rId2131" Type="http://schemas.openxmlformats.org/officeDocument/2006/relationships/hyperlink" Target="https://hmdb.ca/metabolites/HMDB0014477" TargetMode="External"/><Relationship Id="rId2369" Type="http://schemas.openxmlformats.org/officeDocument/2006/relationships/hyperlink" Target="https://hmdb.ca/metabolites/HMDB0015314" TargetMode="External"/><Relationship Id="rId2576" Type="http://schemas.openxmlformats.org/officeDocument/2006/relationships/hyperlink" Target="https://pubchem.ncbi.nlm.nih.gov/compound/4926" TargetMode="External"/><Relationship Id="rId2783" Type="http://schemas.openxmlformats.org/officeDocument/2006/relationships/hyperlink" Target="http://microelectrochemalexbaeza.com/wp-content/uploads/2015/05/pKaFarmacos-BD_BEUFE.pdf" TargetMode="External"/><Relationship Id="rId2990" Type="http://schemas.openxmlformats.org/officeDocument/2006/relationships/hyperlink" Target="https://www.drugbank.ca/drugs/DB06827" TargetMode="External"/><Relationship Id="rId103" Type="http://schemas.openxmlformats.org/officeDocument/2006/relationships/hyperlink" Target="https://www.drugbank.ca/drugs/DB13160" TargetMode="External"/><Relationship Id="rId310" Type="http://schemas.openxmlformats.org/officeDocument/2006/relationships/hyperlink" Target="http://www.hmdb.ca/metabolites/HMDB0015503" TargetMode="External"/><Relationship Id="rId548" Type="http://schemas.openxmlformats.org/officeDocument/2006/relationships/hyperlink" Target="https://www.drugbank.ca/drugs/DB08794" TargetMode="External"/><Relationship Id="rId755" Type="http://schemas.openxmlformats.org/officeDocument/2006/relationships/hyperlink" Target="https://www.drugbank.ca/drugs/DB08999" TargetMode="External"/><Relationship Id="rId962" Type="http://schemas.openxmlformats.org/officeDocument/2006/relationships/hyperlink" Target="https://pubchem.ncbi.nlm.nih.gov/compound/8550" TargetMode="External"/><Relationship Id="rId1178" Type="http://schemas.openxmlformats.org/officeDocument/2006/relationships/hyperlink" Target="https://pubchem.ncbi.nlm.nih.gov/compound/54671203" TargetMode="External"/><Relationship Id="rId1385" Type="http://schemas.openxmlformats.org/officeDocument/2006/relationships/hyperlink" Target="https://pubchem.ncbi.nlm.nih.gov/compound/6469" TargetMode="External"/><Relationship Id="rId1592" Type="http://schemas.openxmlformats.org/officeDocument/2006/relationships/hyperlink" Target="https://www.drugbank.ca/drugs/DB00830" TargetMode="External"/><Relationship Id="rId2229" Type="http://schemas.openxmlformats.org/officeDocument/2006/relationships/hyperlink" Target="https://pubchem.ncbi.nlm.nih.gov/compound/4158" TargetMode="External"/><Relationship Id="rId2436" Type="http://schemas.openxmlformats.org/officeDocument/2006/relationships/hyperlink" Target="https://hmdb.ca/metabolites/HMDB0015185" TargetMode="External"/><Relationship Id="rId2643" Type="http://schemas.openxmlformats.org/officeDocument/2006/relationships/hyperlink" Target="https://pubchem.ncbi.nlm.nih.gov/compound/493570" TargetMode="External"/><Relationship Id="rId2850" Type="http://schemas.openxmlformats.org/officeDocument/2006/relationships/hyperlink" Target="https://www.drugbank.ca/drugs/DB09085" TargetMode="External"/><Relationship Id="rId91" Type="http://schemas.openxmlformats.org/officeDocument/2006/relationships/hyperlink" Target="https://www.drugbank.ca/drugs/DB01499" TargetMode="External"/><Relationship Id="rId408" Type="http://schemas.openxmlformats.org/officeDocument/2006/relationships/hyperlink" Target="http://www.hmdb.ca/metabolites/HMDB0041833" TargetMode="External"/><Relationship Id="rId615" Type="http://schemas.openxmlformats.org/officeDocument/2006/relationships/hyperlink" Target="http://microelectrochemalexbaeza.com/wp-content/uploads/2015/05/pKaFarmacos-BD_BEUFE.pdf" TargetMode="External"/><Relationship Id="rId822" Type="http://schemas.openxmlformats.org/officeDocument/2006/relationships/hyperlink" Target="https://www.drugbank.ca/drugs/DB00527" TargetMode="External"/><Relationship Id="rId1038" Type="http://schemas.openxmlformats.org/officeDocument/2006/relationships/hyperlink" Target="https://www.drugbank.ca/drugs/DB01075" TargetMode="External"/><Relationship Id="rId1245" Type="http://schemas.openxmlformats.org/officeDocument/2006/relationships/hyperlink" Target="https://pubchem.ncbi.nlm.nih.gov/compound/5816" TargetMode="External"/><Relationship Id="rId1452" Type="http://schemas.openxmlformats.org/officeDocument/2006/relationships/hyperlink" Target="https://www.drugbank.ca/drugs/DB13337" TargetMode="External"/><Relationship Id="rId1897" Type="http://schemas.openxmlformats.org/officeDocument/2006/relationships/hyperlink" Target="https://www.drugbank.ca/drugs/DB08951" TargetMode="External"/><Relationship Id="rId2503" Type="http://schemas.openxmlformats.org/officeDocument/2006/relationships/hyperlink" Target="https://pubchem.ncbi.nlm.nih.gov/compound/135398752" TargetMode="External"/><Relationship Id="rId2948" Type="http://schemas.openxmlformats.org/officeDocument/2006/relationships/hyperlink" Target="http://microelectrochemalexbaeza.com/wp-content/uploads/2015/05/pKaFarmacos-BD_BEUFE.pdf" TargetMode="External"/><Relationship Id="rId1105" Type="http://schemas.openxmlformats.org/officeDocument/2006/relationships/hyperlink" Target="https://pubchem.ncbi.nlm.nih.gov/compound/10531" TargetMode="External"/><Relationship Id="rId1312" Type="http://schemas.openxmlformats.org/officeDocument/2006/relationships/hyperlink" Target="https://pubchem.ncbi.nlm.nih.gov/compound/15541" TargetMode="External"/><Relationship Id="rId1757" Type="http://schemas.openxmlformats.org/officeDocument/2006/relationships/hyperlink" Target="https://www.drugbank.ca/drugs/DB13211" TargetMode="External"/><Relationship Id="rId1964" Type="http://schemas.openxmlformats.org/officeDocument/2006/relationships/hyperlink" Target="https://pubchem.ncbi.nlm.nih.gov/compound/6032" TargetMode="External"/><Relationship Id="rId2710" Type="http://schemas.openxmlformats.org/officeDocument/2006/relationships/hyperlink" Target="https://www.drugbank.ca/drugs/DB13726" TargetMode="External"/><Relationship Id="rId2808" Type="http://schemas.openxmlformats.org/officeDocument/2006/relationships/hyperlink" Target="https://pubchem.ncbi.nlm.nih.gov/compound/7066" TargetMode="External"/><Relationship Id="rId49" Type="http://schemas.openxmlformats.org/officeDocument/2006/relationships/hyperlink" Target="https://www.drugbank.ca/drugs/DB03166" TargetMode="External"/><Relationship Id="rId1617" Type="http://schemas.openxmlformats.org/officeDocument/2006/relationships/hyperlink" Target="https://www.drugbank.ca/drugs/DB04824" TargetMode="External"/><Relationship Id="rId1824" Type="http://schemas.openxmlformats.org/officeDocument/2006/relationships/hyperlink" Target="https://pubchem.ncbi.nlm.nih.gov/compound/5284570" TargetMode="External"/><Relationship Id="rId198" Type="http://schemas.openxmlformats.org/officeDocument/2006/relationships/hyperlink" Target="https://www.drugbank.ca/drugs/DB00233" TargetMode="External"/><Relationship Id="rId2086" Type="http://schemas.openxmlformats.org/officeDocument/2006/relationships/hyperlink" Target="https://www.drugbank.ca/drugs/DB00961" TargetMode="External"/><Relationship Id="rId2293" Type="http://schemas.openxmlformats.org/officeDocument/2006/relationships/hyperlink" Target="https://pubchem.ncbi.nlm.nih.gov/compound/126941" TargetMode="External"/><Relationship Id="rId2598" Type="http://schemas.openxmlformats.org/officeDocument/2006/relationships/hyperlink" Target="https://pubchem.ncbi.nlm.nih.gov/compound/7028" TargetMode="External"/><Relationship Id="rId265" Type="http://schemas.openxmlformats.org/officeDocument/2006/relationships/hyperlink" Target="http://www.hmdb.ca/metabolites/HMDB0014819" TargetMode="External"/><Relationship Id="rId472" Type="http://schemas.openxmlformats.org/officeDocument/2006/relationships/hyperlink" Target="https://www.drugbank.ca/drugs/DB11989" TargetMode="External"/><Relationship Id="rId2153" Type="http://schemas.openxmlformats.org/officeDocument/2006/relationships/hyperlink" Target="https://pubchem.ncbi.nlm.nih.gov/compound/4098" TargetMode="External"/><Relationship Id="rId2360" Type="http://schemas.openxmlformats.org/officeDocument/2006/relationships/hyperlink" Target="https://www.drugbank.ca/drugs/DB11490" TargetMode="External"/><Relationship Id="rId125" Type="http://schemas.openxmlformats.org/officeDocument/2006/relationships/hyperlink" Target="http://microelectrochemalexbaeza.com/wp-content/uploads/2015/05/pKaFarmacos-BD_BEUFE.pdf" TargetMode="External"/><Relationship Id="rId332" Type="http://schemas.openxmlformats.org/officeDocument/2006/relationships/hyperlink" Target="https://www.drugbank.ca/drugs/DB01352" TargetMode="External"/><Relationship Id="rId777" Type="http://schemas.openxmlformats.org/officeDocument/2006/relationships/hyperlink" Target="https://www.drugbank.ca/drugs/DB00979" TargetMode="External"/><Relationship Id="rId984" Type="http://schemas.openxmlformats.org/officeDocument/2006/relationships/hyperlink" Target="https://pubchem.ncbi.nlm.nih.gov/compound/5360696" TargetMode="External"/><Relationship Id="rId2013" Type="http://schemas.openxmlformats.org/officeDocument/2006/relationships/hyperlink" Target="https://www.drugbank.ca/drugs/DB00281" TargetMode="External"/><Relationship Id="rId2220" Type="http://schemas.openxmlformats.org/officeDocument/2006/relationships/hyperlink" Target="https://www.drugbank.ca/drugs/DB01603" TargetMode="External"/><Relationship Id="rId2458" Type="http://schemas.openxmlformats.org/officeDocument/2006/relationships/hyperlink" Target="https://www.drugbank.ca/drugs/DB00713" TargetMode="External"/><Relationship Id="rId2665" Type="http://schemas.openxmlformats.org/officeDocument/2006/relationships/hyperlink" Target="https://pubchem.ncbi.nlm.nih.gov/compound/5143" TargetMode="External"/><Relationship Id="rId2872" Type="http://schemas.openxmlformats.org/officeDocument/2006/relationships/hyperlink" Target="http://microelectrochemalexbaeza.com/wp-content/uploads/2015/05/pKaFarmacos-BD_BEUFE.pdf" TargetMode="External"/><Relationship Id="rId637" Type="http://schemas.openxmlformats.org/officeDocument/2006/relationships/hyperlink" Target="https://pubchem.ncbi.nlm.nih.gov/compound/636403" TargetMode="External"/><Relationship Id="rId844" Type="http://schemas.openxmlformats.org/officeDocument/2006/relationships/hyperlink" Target="https://www.drugbank.ca/drugs/DB04272" TargetMode="External"/><Relationship Id="rId1267" Type="http://schemas.openxmlformats.org/officeDocument/2006/relationships/hyperlink" Target="https://hmdb.ca/metabolites/HMDB0015383" TargetMode="External"/><Relationship Id="rId1474" Type="http://schemas.openxmlformats.org/officeDocument/2006/relationships/hyperlink" Target="https://pubchem.ncbi.nlm.nih.gov/compound/4781" TargetMode="External"/><Relationship Id="rId1681" Type="http://schemas.openxmlformats.org/officeDocument/2006/relationships/hyperlink" Target="https://hmdb.ca/metabolites/HMDB0060706" TargetMode="External"/><Relationship Id="rId2318" Type="http://schemas.openxmlformats.org/officeDocument/2006/relationships/hyperlink" Target="https://hmdb.ca/metabolites/HMDB0015152" TargetMode="External"/><Relationship Id="rId2525" Type="http://schemas.openxmlformats.org/officeDocument/2006/relationships/hyperlink" Target="https://pubchem.ncbi.nlm.nih.gov/compound/4680" TargetMode="External"/><Relationship Id="rId2732" Type="http://schemas.openxmlformats.org/officeDocument/2006/relationships/hyperlink" Target="https://www.drugbank.ca/drugs/DB06821" TargetMode="External"/><Relationship Id="rId704" Type="http://schemas.openxmlformats.org/officeDocument/2006/relationships/hyperlink" Target="https://pubchem.ncbi.nlm.nih.gov/compound/30699" TargetMode="External"/><Relationship Id="rId911" Type="http://schemas.openxmlformats.org/officeDocument/2006/relationships/hyperlink" Target="https://pubchem.ncbi.nlm.nih.gov/compound/2955" TargetMode="External"/><Relationship Id="rId1127" Type="http://schemas.openxmlformats.org/officeDocument/2006/relationships/hyperlink" Target="https://pubchem.ncbi.nlm.nih.gov/compound/5280363" TargetMode="External"/><Relationship Id="rId1334" Type="http://schemas.openxmlformats.org/officeDocument/2006/relationships/hyperlink" Target="https://hmdb.ca/metabolites/HMDB0014474" TargetMode="External"/><Relationship Id="rId1541" Type="http://schemas.openxmlformats.org/officeDocument/2006/relationships/hyperlink" Target="https://hmdb.ca/metabolites/HMDB0015556" TargetMode="External"/><Relationship Id="rId1779" Type="http://schemas.openxmlformats.org/officeDocument/2006/relationships/hyperlink" Target="http://microelectrochemalexbaeza.com/wp-content/uploads/2015/05/pKaFarmacos-BD_BEUFE.pdf" TargetMode="External"/><Relationship Id="rId1986" Type="http://schemas.openxmlformats.org/officeDocument/2006/relationships/hyperlink" Target="https://www.drugbank.ca/drugs/DB01235" TargetMode="External"/><Relationship Id="rId40" Type="http://schemas.openxmlformats.org/officeDocument/2006/relationships/hyperlink" Target="https://www.drugbank.ca/drugs/DB00819" TargetMode="External"/><Relationship Id="rId1401" Type="http://schemas.openxmlformats.org/officeDocument/2006/relationships/hyperlink" Target="https://www.drugbank.ca/drugs/DB00311" TargetMode="External"/><Relationship Id="rId1639" Type="http://schemas.openxmlformats.org/officeDocument/2006/relationships/hyperlink" Target="https://pubchem.ncbi.nlm.nih.gov/compound/4771" TargetMode="External"/><Relationship Id="rId1846" Type="http://schemas.openxmlformats.org/officeDocument/2006/relationships/hyperlink" Target="https://www.drugbank.ca/drugs/DB05381" TargetMode="External"/><Relationship Id="rId3061" Type="http://schemas.openxmlformats.org/officeDocument/2006/relationships/hyperlink" Target="https://pubchem.ncbi.nlm.nih.gov/compound/5215" TargetMode="External"/><Relationship Id="rId1706" Type="http://schemas.openxmlformats.org/officeDocument/2006/relationships/hyperlink" Target="https://hmdb.ca/metabolites/HMDB0000625" TargetMode="External"/><Relationship Id="rId1913" Type="http://schemas.openxmlformats.org/officeDocument/2006/relationships/hyperlink" Target="https://pubchem.ncbi.nlm.nih.gov/compound/3759" TargetMode="External"/><Relationship Id="rId287" Type="http://schemas.openxmlformats.org/officeDocument/2006/relationships/hyperlink" Target="http://www.hmdb.ca/metabolites/HMDB0015257" TargetMode="External"/><Relationship Id="rId494" Type="http://schemas.openxmlformats.org/officeDocument/2006/relationships/hyperlink" Target="http://www.hmdb.ca/metabolites/HMDB0033871" TargetMode="External"/><Relationship Id="rId2175" Type="http://schemas.openxmlformats.org/officeDocument/2006/relationships/hyperlink" Target="https://pubchem.ncbi.nlm.nih.gov/compound/4099" TargetMode="External"/><Relationship Id="rId2382" Type="http://schemas.openxmlformats.org/officeDocument/2006/relationships/hyperlink" Target="https://www.drugbank.ca/drugs/DB00788" TargetMode="External"/><Relationship Id="rId3019" Type="http://schemas.openxmlformats.org/officeDocument/2006/relationships/hyperlink" Target="https://pubchem.ncbi.nlm.nih.gov/compound/750" TargetMode="External"/><Relationship Id="rId147" Type="http://schemas.openxmlformats.org/officeDocument/2006/relationships/hyperlink" Target="https://www.drugbank.ca/drugs/DB00513" TargetMode="External"/><Relationship Id="rId354" Type="http://schemas.openxmlformats.org/officeDocument/2006/relationships/hyperlink" Target="https://www.drugbank.ca/drugs/DB00126" TargetMode="External"/><Relationship Id="rId799" Type="http://schemas.openxmlformats.org/officeDocument/2006/relationships/hyperlink" Target="http://www.hmdb.ca/metabolites/HMDB0014644" TargetMode="External"/><Relationship Id="rId1191" Type="http://schemas.openxmlformats.org/officeDocument/2006/relationships/hyperlink" Target="http://microelectrochemalexbaeza.com/wp-content/uploads/2015/05/pKaFarmacos-BD_BEUFE.pdf" TargetMode="External"/><Relationship Id="rId2035" Type="http://schemas.openxmlformats.org/officeDocument/2006/relationships/hyperlink" Target="https://hmdb.ca/metabolites/HMDB0015564" TargetMode="External"/><Relationship Id="rId2687" Type="http://schemas.openxmlformats.org/officeDocument/2006/relationships/hyperlink" Target="https://pubchem.ncbi.nlm.nih.gov/compound/5315" TargetMode="External"/><Relationship Id="rId2894" Type="http://schemas.openxmlformats.org/officeDocument/2006/relationships/hyperlink" Target="https://pubchem.ncbi.nlm.nih.gov/compound/5578" TargetMode="External"/><Relationship Id="rId561" Type="http://schemas.openxmlformats.org/officeDocument/2006/relationships/hyperlink" Target="https://pubchem.ncbi.nlm.nih.gov/compound/442021" TargetMode="External"/><Relationship Id="rId659" Type="http://schemas.openxmlformats.org/officeDocument/2006/relationships/hyperlink" Target="http://www.hmdb.ca/metabolites/HMDB0014827" TargetMode="External"/><Relationship Id="rId866" Type="http://schemas.openxmlformats.org/officeDocument/2006/relationships/hyperlink" Target="https://pubchem.ncbi.nlm.nih.gov/compound/5284371" TargetMode="External"/><Relationship Id="rId1289" Type="http://schemas.openxmlformats.org/officeDocument/2006/relationships/hyperlink" Target="https://pubchem.ncbi.nlm.nih.gov/compound/12560" TargetMode="External"/><Relationship Id="rId1496" Type="http://schemas.openxmlformats.org/officeDocument/2006/relationships/hyperlink" Target="https://pubchem.ncbi.nlm.nih.gov/compound/1001" TargetMode="External"/><Relationship Id="rId2242" Type="http://schemas.openxmlformats.org/officeDocument/2006/relationships/hyperlink" Target="https://pubchem.ncbi.nlm.nih.gov/compound/4162" TargetMode="External"/><Relationship Id="rId2547" Type="http://schemas.openxmlformats.org/officeDocument/2006/relationships/hyperlink" Target="https://www.drugbank.ca/drugs/DB00652" TargetMode="External"/><Relationship Id="rId214" Type="http://schemas.openxmlformats.org/officeDocument/2006/relationships/hyperlink" Target="https://www.drugbank.ca/drugs/DB00321" TargetMode="External"/><Relationship Id="rId421" Type="http://schemas.openxmlformats.org/officeDocument/2006/relationships/hyperlink" Target="https://www.drugbank.ca/drugs/DB13740" TargetMode="External"/><Relationship Id="rId519" Type="http://schemas.openxmlformats.org/officeDocument/2006/relationships/hyperlink" Target="http://www.hmdb.ca/metabolites/HMDB0015644" TargetMode="External"/><Relationship Id="rId1051" Type="http://schemas.openxmlformats.org/officeDocument/2006/relationships/hyperlink" Target="http://www.hmdb.ca/metabolites/HMDB0015213" TargetMode="External"/><Relationship Id="rId1149" Type="http://schemas.openxmlformats.org/officeDocument/2006/relationships/hyperlink" Target="https://pubchem.ncbi.nlm.nih.gov/compound/3108" TargetMode="External"/><Relationship Id="rId1356" Type="http://schemas.openxmlformats.org/officeDocument/2006/relationships/hyperlink" Target="https://pubchem.ncbi.nlm.nih.gov/compound/700" TargetMode="External"/><Relationship Id="rId2102" Type="http://schemas.openxmlformats.org/officeDocument/2006/relationships/hyperlink" Target="https://pubchem.ncbi.nlm.nih.gov/" TargetMode="External"/><Relationship Id="rId2754" Type="http://schemas.openxmlformats.org/officeDocument/2006/relationships/hyperlink" Target="https://pubchem.ncbi.nlm.nih.gov/" TargetMode="External"/><Relationship Id="rId2961" Type="http://schemas.openxmlformats.org/officeDocument/2006/relationships/hyperlink" Target="http://microelectrochemalexbaeza.com/wp-content/uploads/2015/05/pKaFarmacos-BD_BEUFE.pdf" TargetMode="External"/><Relationship Id="rId726" Type="http://schemas.openxmlformats.org/officeDocument/2006/relationships/hyperlink" Target="https://www.drugbank.ca/drugs/DB01333" TargetMode="External"/><Relationship Id="rId933" Type="http://schemas.openxmlformats.org/officeDocument/2006/relationships/hyperlink" Target="https://pubchem.ncbi.nlm.nih.gov/compound/30323" TargetMode="External"/><Relationship Id="rId1009" Type="http://schemas.openxmlformats.org/officeDocument/2006/relationships/hyperlink" Target="https://pubchem.ncbi.nlm.nih.gov/compound/8113" TargetMode="External"/><Relationship Id="rId1563" Type="http://schemas.openxmlformats.org/officeDocument/2006/relationships/hyperlink" Target="http://microelectrochemalexbaeza.com/wp-content/uploads/2015/05/pKaFarmacos-BD_BEUFE.pdf" TargetMode="External"/><Relationship Id="rId1770" Type="http://schemas.openxmlformats.org/officeDocument/2006/relationships/hyperlink" Target="https://www.drugbank.ca/drugs/DB01452" TargetMode="External"/><Relationship Id="rId1868" Type="http://schemas.openxmlformats.org/officeDocument/2006/relationships/hyperlink" Target="https://hmdb.ca/metabolites/HMDB0001525" TargetMode="External"/><Relationship Id="rId2407" Type="http://schemas.openxmlformats.org/officeDocument/2006/relationships/hyperlink" Target="https://www.drugbank.ca/drugs/DB01595" TargetMode="External"/><Relationship Id="rId2614" Type="http://schemas.openxmlformats.org/officeDocument/2006/relationships/hyperlink" Target="https://pubchem.ncbi.nlm.nih.gov/" TargetMode="External"/><Relationship Id="rId2821" Type="http://schemas.openxmlformats.org/officeDocument/2006/relationships/hyperlink" Target="https://pubchem.ncbi.nlm.nih.gov/compound/5429" TargetMode="External"/><Relationship Id="rId62" Type="http://schemas.openxmlformats.org/officeDocument/2006/relationships/hyperlink" Target="https://www.drugbank.ca/drugs/DB01614" TargetMode="External"/><Relationship Id="rId1216" Type="http://schemas.openxmlformats.org/officeDocument/2006/relationships/hyperlink" Target="http://microelectrochemalexbaeza.com/wp-content/uploads/2015/05/pKaFarmacos-BD_BEUFE.pdf" TargetMode="External"/><Relationship Id="rId1423" Type="http://schemas.openxmlformats.org/officeDocument/2006/relationships/hyperlink" Target="https://pubchem.ncbi.nlm.nih.gov/compound/14707" TargetMode="External"/><Relationship Id="rId1630" Type="http://schemas.openxmlformats.org/officeDocument/2006/relationships/hyperlink" Target="https://hmdb.ca/metabolites/HMDB0014713" TargetMode="External"/><Relationship Id="rId2919" Type="http://schemas.openxmlformats.org/officeDocument/2006/relationships/hyperlink" Target="https://www.drugbank.ca/drugs/DB03754" TargetMode="External"/><Relationship Id="rId1728" Type="http://schemas.openxmlformats.org/officeDocument/2006/relationships/hyperlink" Target="http://microelectrochemalexbaeza.com/wp-content/uploads/2015/05/pKaFarmacos-BD_BEUFE.pdf" TargetMode="External"/><Relationship Id="rId1935" Type="http://schemas.openxmlformats.org/officeDocument/2006/relationships/hyperlink" Target="https://www.drugbank.ca/drugs/DB00951" TargetMode="External"/><Relationship Id="rId2197" Type="http://schemas.openxmlformats.org/officeDocument/2006/relationships/hyperlink" Target="https://www.drugbank.ca/drugs/DB00703" TargetMode="External"/><Relationship Id="rId3010" Type="http://schemas.openxmlformats.org/officeDocument/2006/relationships/hyperlink" Target="https://pubchem.ncbi.nlm.nih.gov/compound/3291" TargetMode="External"/><Relationship Id="rId169" Type="http://schemas.openxmlformats.org/officeDocument/2006/relationships/hyperlink" Target="http://www.hmdb.ca/metabolites/HMDB0001867" TargetMode="External"/><Relationship Id="rId376" Type="http://schemas.openxmlformats.org/officeDocument/2006/relationships/hyperlink" Target="https://pubchem.ncbi.nlm.nih.gov/compound/174174" TargetMode="External"/><Relationship Id="rId583" Type="http://schemas.openxmlformats.org/officeDocument/2006/relationships/hyperlink" Target="http://www.hmdb.ca/metabolites/HMDB0014382" TargetMode="External"/><Relationship Id="rId790" Type="http://schemas.openxmlformats.org/officeDocument/2006/relationships/hyperlink" Target="https://pubchem.ncbi.nlm.nih.gov/compound/2756" TargetMode="External"/><Relationship Id="rId2057" Type="http://schemas.openxmlformats.org/officeDocument/2006/relationships/hyperlink" Target="https://www.drugbank.ca/drugs/DB00784" TargetMode="External"/><Relationship Id="rId2264" Type="http://schemas.openxmlformats.org/officeDocument/2006/relationships/hyperlink" Target="https://pubchem.ncbi.nlm.nih.gov/compound/4171" TargetMode="External"/><Relationship Id="rId2471" Type="http://schemas.openxmlformats.org/officeDocument/2006/relationships/hyperlink" Target="https://www.drugbank.ca/drugs/DB00497" TargetMode="External"/><Relationship Id="rId4" Type="http://schemas.openxmlformats.org/officeDocument/2006/relationships/hyperlink" Target="https://pubchem.ncbi.nlm.nih.gov/compound/19864742" TargetMode="External"/><Relationship Id="rId236" Type="http://schemas.openxmlformats.org/officeDocument/2006/relationships/hyperlink" Target="http://www.hmdb.ca/metabolites/HMDB0014559" TargetMode="External"/><Relationship Id="rId443" Type="http://schemas.openxmlformats.org/officeDocument/2006/relationships/hyperlink" Target="http://www.hmdb.ca/metabolites/HMDB0004992" TargetMode="External"/><Relationship Id="rId650" Type="http://schemas.openxmlformats.org/officeDocument/2006/relationships/hyperlink" Target="https://pubchem.ncbi.nlm.nih.gov/compound/27447" TargetMode="External"/><Relationship Id="rId888" Type="http://schemas.openxmlformats.org/officeDocument/2006/relationships/hyperlink" Target="https://pubchem.ncbi.nlm.nih.gov/compound/2942" TargetMode="External"/><Relationship Id="rId1073" Type="http://schemas.openxmlformats.org/officeDocument/2006/relationships/hyperlink" Target="https://www.drugbank.ca/drugs/DB11273" TargetMode="External"/><Relationship Id="rId1280" Type="http://schemas.openxmlformats.org/officeDocument/2006/relationships/hyperlink" Target="https://www.drugbank.ca/drugs/DB00696" TargetMode="External"/><Relationship Id="rId2124" Type="http://schemas.openxmlformats.org/officeDocument/2006/relationships/hyperlink" Target="https://hmdb.ca/metabolites/HMDB0014954" TargetMode="External"/><Relationship Id="rId2331" Type="http://schemas.openxmlformats.org/officeDocument/2006/relationships/hyperlink" Target="https://www.drugbank.ca/drugs/DB01618" TargetMode="External"/><Relationship Id="rId2569" Type="http://schemas.openxmlformats.org/officeDocument/2006/relationships/hyperlink" Target="https://www.drugbank.ca/drugs/DB01168" TargetMode="External"/><Relationship Id="rId2776" Type="http://schemas.openxmlformats.org/officeDocument/2006/relationships/hyperlink" Target="https://www.drugbank.ca/drugs/DB00259" TargetMode="External"/><Relationship Id="rId2983" Type="http://schemas.openxmlformats.org/officeDocument/2006/relationships/hyperlink" Target="https://pubchem.ncbi.nlm.nih.gov/compound/135398671" TargetMode="External"/><Relationship Id="rId303" Type="http://schemas.openxmlformats.org/officeDocument/2006/relationships/hyperlink" Target="http://www.hmdb.ca/metabolites/HMDB0015689" TargetMode="External"/><Relationship Id="rId748" Type="http://schemas.openxmlformats.org/officeDocument/2006/relationships/hyperlink" Target="https://www.drugbank.ca/drugs/DB13737" TargetMode="External"/><Relationship Id="rId955" Type="http://schemas.openxmlformats.org/officeDocument/2006/relationships/hyperlink" Target="https://www.drugbank.ca/drugs/DB11622" TargetMode="External"/><Relationship Id="rId1140" Type="http://schemas.openxmlformats.org/officeDocument/2006/relationships/hyperlink" Target="https://pubchem.ncbi.nlm.nih.gov/compound/3108" TargetMode="External"/><Relationship Id="rId1378" Type="http://schemas.openxmlformats.org/officeDocument/2006/relationships/hyperlink" Target="https://www.drugbank.ca/drugs/DB08987" TargetMode="External"/><Relationship Id="rId1585" Type="http://schemas.openxmlformats.org/officeDocument/2006/relationships/hyperlink" Target="https://pubchem.ncbi.nlm.nih.gov/compound/4762" TargetMode="External"/><Relationship Id="rId1792" Type="http://schemas.openxmlformats.org/officeDocument/2006/relationships/hyperlink" Target="http://microelectrochemalexbaeza.com/wp-content/uploads/2015/05/pKaFarmacos-BD_BEUFE.pdf" TargetMode="External"/><Relationship Id="rId2429" Type="http://schemas.openxmlformats.org/officeDocument/2006/relationships/hyperlink" Target="https://pubchem.ncbi.nlm.nih.gov/compound/54675769" TargetMode="External"/><Relationship Id="rId2636" Type="http://schemas.openxmlformats.org/officeDocument/2006/relationships/hyperlink" Target="https://pubchem.ncbi.nlm.nih.gov/compound/493570" TargetMode="External"/><Relationship Id="rId2843" Type="http://schemas.openxmlformats.org/officeDocument/2006/relationships/hyperlink" Target="https://pubchem.ncbi.nlm.nih.gov/compound/5411" TargetMode="External"/><Relationship Id="rId84" Type="http://schemas.openxmlformats.org/officeDocument/2006/relationships/hyperlink" Target="https://pubchem.ncbi.nlm.nih.gov/compound/61119" TargetMode="External"/><Relationship Id="rId510" Type="http://schemas.openxmlformats.org/officeDocument/2006/relationships/hyperlink" Target="http://www.hmdb.ca/metabolites/HMDB0014905" TargetMode="External"/><Relationship Id="rId608" Type="http://schemas.openxmlformats.org/officeDocument/2006/relationships/hyperlink" Target="https://www.drugbank.ca/drugs/DB00314" TargetMode="External"/><Relationship Id="rId815" Type="http://schemas.openxmlformats.org/officeDocument/2006/relationships/hyperlink" Target="https://pubchem.ncbi.nlm.nih.gov/compound/3025" TargetMode="External"/><Relationship Id="rId1238" Type="http://schemas.openxmlformats.org/officeDocument/2006/relationships/hyperlink" Target="https://pubchem.ncbi.nlm.nih.gov/compound/5816" TargetMode="External"/><Relationship Id="rId1445" Type="http://schemas.openxmlformats.org/officeDocument/2006/relationships/hyperlink" Target="https://pubchem.ncbi.nlm.nih.gov/compound/272833" TargetMode="External"/><Relationship Id="rId1652" Type="http://schemas.openxmlformats.org/officeDocument/2006/relationships/hyperlink" Target="https://pubchem.ncbi.nlm.nih.gov/compound/71467" TargetMode="External"/><Relationship Id="rId1000" Type="http://schemas.openxmlformats.org/officeDocument/2006/relationships/hyperlink" Target="http://microelectrochemalexbaeza.com/wp-content/uploads/2015/05/pKaFarmacos-BD_BEUFE.pdf" TargetMode="External"/><Relationship Id="rId1305" Type="http://schemas.openxmlformats.org/officeDocument/2006/relationships/hyperlink" Target="https://www.drugbank.ca/drugs/DB00747" TargetMode="External"/><Relationship Id="rId1957" Type="http://schemas.openxmlformats.org/officeDocument/2006/relationships/hyperlink" Target="https://www.drugbank.ca/drugs/DB08941" TargetMode="External"/><Relationship Id="rId2703" Type="http://schemas.openxmlformats.org/officeDocument/2006/relationships/hyperlink" Target="https://pubchem.ncbi.nlm.nih.gov/compound/5324" TargetMode="External"/><Relationship Id="rId2910" Type="http://schemas.openxmlformats.org/officeDocument/2006/relationships/hyperlink" Target="https://pubchem.ncbi.nlm.nih.gov/compound/5587" TargetMode="External"/><Relationship Id="rId1512" Type="http://schemas.openxmlformats.org/officeDocument/2006/relationships/hyperlink" Target="https://pubchem.ncbi.nlm.nih.gov/compound/26934" TargetMode="External"/><Relationship Id="rId1817" Type="http://schemas.openxmlformats.org/officeDocument/2006/relationships/hyperlink" Target="https://www.drugbank.ca/drugs/DB00741" TargetMode="External"/><Relationship Id="rId11" Type="http://schemas.openxmlformats.org/officeDocument/2006/relationships/hyperlink" Target="http://www.chemaxon.com/products/calculator-plugins/property-calculations/" TargetMode="External"/><Relationship Id="rId398" Type="http://schemas.openxmlformats.org/officeDocument/2006/relationships/hyperlink" Target="https://pubchem.ncbi.nlm.nih.gov/compound/6211" TargetMode="External"/><Relationship Id="rId2079" Type="http://schemas.openxmlformats.org/officeDocument/2006/relationships/hyperlink" Target="http://microelectrochemalexbaeza.com/wp-content/uploads/2015/05/pKaFarmacos-BD_BEUFE.pdf" TargetMode="External"/><Relationship Id="rId3032" Type="http://schemas.openxmlformats.org/officeDocument/2006/relationships/hyperlink" Target="https://pubchem.ncbi.nlm.nih.gov/compound/3607" TargetMode="External"/><Relationship Id="rId160" Type="http://schemas.openxmlformats.org/officeDocument/2006/relationships/hyperlink" Target="http://microelectrochemalexbaeza.com/wp-content/uploads/2015/05/pKaFarmacos-BD_BEUFE.pdf" TargetMode="External"/><Relationship Id="rId2286" Type="http://schemas.openxmlformats.org/officeDocument/2006/relationships/hyperlink" Target="https://hmdb.ca/metabolites/HMDB0014703" TargetMode="External"/><Relationship Id="rId2493" Type="http://schemas.openxmlformats.org/officeDocument/2006/relationships/hyperlink" Target="https://www.drugbank.ca/drugs/DB01192" TargetMode="External"/><Relationship Id="rId258" Type="http://schemas.openxmlformats.org/officeDocument/2006/relationships/hyperlink" Target="http://www.hmdb.ca/metabolites/HMDB0014328" TargetMode="External"/><Relationship Id="rId465" Type="http://schemas.openxmlformats.org/officeDocument/2006/relationships/hyperlink" Target="http://www.hmdb.ca/metabolites/HMDB0001870" TargetMode="External"/><Relationship Id="rId672" Type="http://schemas.openxmlformats.org/officeDocument/2006/relationships/hyperlink" Target="https://www.drugbank.ca/drugs/DB09008" TargetMode="External"/><Relationship Id="rId1095" Type="http://schemas.openxmlformats.org/officeDocument/2006/relationships/hyperlink" Target="https://pubchem.ncbi.nlm.nih.gov/compound/107715" TargetMode="External"/><Relationship Id="rId2146" Type="http://schemas.openxmlformats.org/officeDocument/2006/relationships/hyperlink" Target="https://www.drugbank.ca/drugs/DB01577" TargetMode="External"/><Relationship Id="rId2353" Type="http://schemas.openxmlformats.org/officeDocument/2006/relationships/hyperlink" Target="https://pubchem.ncbi.nlm.nih.gov/compound/5284595" TargetMode="External"/><Relationship Id="rId2560" Type="http://schemas.openxmlformats.org/officeDocument/2006/relationships/hyperlink" Target="https://www.drugbank.ca/drugs/DB00750" TargetMode="External"/><Relationship Id="rId2798" Type="http://schemas.openxmlformats.org/officeDocument/2006/relationships/hyperlink" Target="https://www.drugbank.ca/drugs/DB00306" TargetMode="External"/><Relationship Id="rId118" Type="http://schemas.openxmlformats.org/officeDocument/2006/relationships/hyperlink" Target="https://pubchem.ncbi.nlm.nih.gov/compound/2119" TargetMode="External"/><Relationship Id="rId325" Type="http://schemas.openxmlformats.org/officeDocument/2006/relationships/hyperlink" Target="https://www.drugbank.ca/drugs/DB00714" TargetMode="External"/><Relationship Id="rId532" Type="http://schemas.openxmlformats.org/officeDocument/2006/relationships/hyperlink" Target="https://pubchem.ncbi.nlm.nih.gov/" TargetMode="External"/><Relationship Id="rId977" Type="http://schemas.openxmlformats.org/officeDocument/2006/relationships/hyperlink" Target="https://www.drugbank.ca/drugs/DB01151" TargetMode="External"/><Relationship Id="rId1162" Type="http://schemas.openxmlformats.org/officeDocument/2006/relationships/hyperlink" Target="http://www.hmdb.ca/metabolites/HMDB0015273" TargetMode="External"/><Relationship Id="rId2006" Type="http://schemas.openxmlformats.org/officeDocument/2006/relationships/hyperlink" Target="https://hmdb.ca/metabolites/HMDB0014992" TargetMode="External"/><Relationship Id="rId2213" Type="http://schemas.openxmlformats.org/officeDocument/2006/relationships/hyperlink" Target="https://www.drugbank.ca/drugs/DB06799" TargetMode="External"/><Relationship Id="rId2420" Type="http://schemas.openxmlformats.org/officeDocument/2006/relationships/hyperlink" Target="https://www.drugbank.ca/drugs/DB00698" TargetMode="External"/><Relationship Id="rId2658" Type="http://schemas.openxmlformats.org/officeDocument/2006/relationships/hyperlink" Target="https://www.drugbank.ca/drugs/DB01045" TargetMode="External"/><Relationship Id="rId2865" Type="http://schemas.openxmlformats.org/officeDocument/2006/relationships/hyperlink" Target="https://www.drugbank.ca/drugs/DB00599" TargetMode="External"/><Relationship Id="rId837" Type="http://schemas.openxmlformats.org/officeDocument/2006/relationships/hyperlink" Target="https://www.drugbank.ca/drugs/DB00987" TargetMode="External"/><Relationship Id="rId1022" Type="http://schemas.openxmlformats.org/officeDocument/2006/relationships/hyperlink" Target="https://pubchem.ncbi.nlm.nih.gov/" TargetMode="External"/><Relationship Id="rId1467" Type="http://schemas.openxmlformats.org/officeDocument/2006/relationships/hyperlink" Target="https://www.drugbank.ca/drugs/DB00914" TargetMode="External"/><Relationship Id="rId1674" Type="http://schemas.openxmlformats.org/officeDocument/2006/relationships/hyperlink" Target="https://pubchem.ncbi.nlm.nih.gov/compound/131769926" TargetMode="External"/><Relationship Id="rId1881" Type="http://schemas.openxmlformats.org/officeDocument/2006/relationships/hyperlink" Target="https://hmdb.ca/metabolites/HMDB0001848" TargetMode="External"/><Relationship Id="rId2518" Type="http://schemas.openxmlformats.org/officeDocument/2006/relationships/hyperlink" Target="https://www.drugbank.ca/drugs/DB00595" TargetMode="External"/><Relationship Id="rId2725" Type="http://schemas.openxmlformats.org/officeDocument/2006/relationships/hyperlink" Target="https://pubchem.ncbi.nlm.nih.gov/compound/5326" TargetMode="External"/><Relationship Id="rId2932" Type="http://schemas.openxmlformats.org/officeDocument/2006/relationships/hyperlink" Target="https://www.drugbank.ca/drugs/DB13238" TargetMode="External"/><Relationship Id="rId904" Type="http://schemas.openxmlformats.org/officeDocument/2006/relationships/hyperlink" Target="http://microelectrochemalexbaeza.com/wp-content/uploads/2015/05/pKaFarmacos-BD_BEUFE.pdf" TargetMode="External"/><Relationship Id="rId1327" Type="http://schemas.openxmlformats.org/officeDocument/2006/relationships/hyperlink" Target="https://www.drugbank.ca/drugs/DB00977" TargetMode="External"/><Relationship Id="rId1534" Type="http://schemas.openxmlformats.org/officeDocument/2006/relationships/hyperlink" Target="https://pubchem.ncbi.nlm.nih.gov/compound/11291" TargetMode="External"/><Relationship Id="rId1741" Type="http://schemas.openxmlformats.org/officeDocument/2006/relationships/hyperlink" Target="http://microelectrochemalexbaeza.com/wp-content/uploads/2015/05/pKaFarmacos-BD_BEUFE.pdf" TargetMode="External"/><Relationship Id="rId1979" Type="http://schemas.openxmlformats.org/officeDocument/2006/relationships/hyperlink" Target="https://pubchem.ncbi.nlm.nih.gov/compound/6047" TargetMode="External"/><Relationship Id="rId33" Type="http://schemas.openxmlformats.org/officeDocument/2006/relationships/hyperlink" Target="https://www.drugbank.ca/drugs/DB01418" TargetMode="External"/><Relationship Id="rId1601" Type="http://schemas.openxmlformats.org/officeDocument/2006/relationships/hyperlink" Target="https://pubchem.ncbi.nlm.nih.gov/compound/4763" TargetMode="External"/><Relationship Id="rId1839" Type="http://schemas.openxmlformats.org/officeDocument/2006/relationships/hyperlink" Target="https://www.drugbank.ca/drugs/DB05381" TargetMode="External"/><Relationship Id="rId3054" Type="http://schemas.openxmlformats.org/officeDocument/2006/relationships/hyperlink" Target="https://www.drugbank.ca/drugs/DB00931" TargetMode="External"/><Relationship Id="rId182" Type="http://schemas.openxmlformats.org/officeDocument/2006/relationships/hyperlink" Target="http://www.hmdb.ca/metabolites/HMDB0001833" TargetMode="External"/><Relationship Id="rId1906" Type="http://schemas.openxmlformats.org/officeDocument/2006/relationships/hyperlink" Target="https://www.drugbank.ca/drugs/DB08950" TargetMode="External"/><Relationship Id="rId487" Type="http://schemas.openxmlformats.org/officeDocument/2006/relationships/hyperlink" Target="http://microelectrochemalexbaeza.com/wp-content/uploads/2015/05/pKaFarmacos-BD_BEUFE.pdf" TargetMode="External"/><Relationship Id="rId694" Type="http://schemas.openxmlformats.org/officeDocument/2006/relationships/hyperlink" Target="https://pubchem.ncbi.nlm.nih.gov/compound/30699" TargetMode="External"/><Relationship Id="rId2070" Type="http://schemas.openxmlformats.org/officeDocument/2006/relationships/hyperlink" Target="https://www.drugbank.ca/drugs/DB01365" TargetMode="External"/><Relationship Id="rId2168" Type="http://schemas.openxmlformats.org/officeDocument/2006/relationships/hyperlink" Target="http://microelectrochemalexbaeza.com/wp-content/uploads/2015/05/pKaFarmacos-BD_BEUFE.pdf" TargetMode="External"/><Relationship Id="rId2375" Type="http://schemas.openxmlformats.org/officeDocument/2006/relationships/hyperlink" Target="https://pubchem.ncbi.nlm.nih.gov/compound/156391" TargetMode="External"/><Relationship Id="rId347" Type="http://schemas.openxmlformats.org/officeDocument/2006/relationships/hyperlink" Target="http://microelectrochemalexbaeza.com/wp-content/uploads/2015/05/pKaFarmacos-BD_BEUFE.pdf" TargetMode="External"/><Relationship Id="rId999" Type="http://schemas.openxmlformats.org/officeDocument/2006/relationships/hyperlink" Target="https://pubchem.ncbi.nlm.nih.gov/compound/92943" TargetMode="External"/><Relationship Id="rId1184" Type="http://schemas.openxmlformats.org/officeDocument/2006/relationships/hyperlink" Target="https://pubchem.ncbi.nlm.nih.gov/compound/54671203" TargetMode="External"/><Relationship Id="rId2028" Type="http://schemas.openxmlformats.org/officeDocument/2006/relationships/hyperlink" Target="https://pubchem.ncbi.nlm.nih.gov/compound/3000540" TargetMode="External"/><Relationship Id="rId2582" Type="http://schemas.openxmlformats.org/officeDocument/2006/relationships/hyperlink" Target="https://www.drugbank.ca/drugs/DB00420" TargetMode="External"/><Relationship Id="rId2887" Type="http://schemas.openxmlformats.org/officeDocument/2006/relationships/hyperlink" Target="https://www.drugbank.ca/drugs/DB00662" TargetMode="External"/><Relationship Id="rId554" Type="http://schemas.openxmlformats.org/officeDocument/2006/relationships/hyperlink" Target="https://pubchem.ncbi.nlm.nih.gov/compound/442021" TargetMode="External"/><Relationship Id="rId761" Type="http://schemas.openxmlformats.org/officeDocument/2006/relationships/hyperlink" Target="https://www.drugbank.ca/drugs/DB08999" TargetMode="External"/><Relationship Id="rId859" Type="http://schemas.openxmlformats.org/officeDocument/2006/relationships/hyperlink" Target="https://www.drugbank.ca/drugs/DB00907" TargetMode="External"/><Relationship Id="rId1391" Type="http://schemas.openxmlformats.org/officeDocument/2006/relationships/hyperlink" Target="https://pubchem.ncbi.nlm.nih.gov/compound/6469" TargetMode="External"/><Relationship Id="rId1489" Type="http://schemas.openxmlformats.org/officeDocument/2006/relationships/hyperlink" Target="https://pubchem.ncbi.nlm.nih.gov/compound/6041" TargetMode="External"/><Relationship Id="rId1696" Type="http://schemas.openxmlformats.org/officeDocument/2006/relationships/hyperlink" Target="https://www.drugbank.ca/drugs/DB00798" TargetMode="External"/><Relationship Id="rId2235" Type="http://schemas.openxmlformats.org/officeDocument/2006/relationships/hyperlink" Target="https://www.drugbank.ca/drugs/DB00422" TargetMode="External"/><Relationship Id="rId2442" Type="http://schemas.openxmlformats.org/officeDocument/2006/relationships/hyperlink" Target="http://microelectrochemalexbaeza.com/wp-content/uploads/2015/05/pKaFarmacos-BD_BEUFE.pdf" TargetMode="External"/><Relationship Id="rId207" Type="http://schemas.openxmlformats.org/officeDocument/2006/relationships/hyperlink" Target="https://www.drugbank.ca/drugs/DB00321" TargetMode="External"/><Relationship Id="rId414" Type="http://schemas.openxmlformats.org/officeDocument/2006/relationships/hyperlink" Target="https://www.drugbank.ca/drugs/DB13740" TargetMode="External"/><Relationship Id="rId621" Type="http://schemas.openxmlformats.org/officeDocument/2006/relationships/hyperlink" Target="http://www.hmdb.ca/metabolites/HMDB0014555" TargetMode="External"/><Relationship Id="rId1044" Type="http://schemas.openxmlformats.org/officeDocument/2006/relationships/hyperlink" Target="https://pubchem.ncbi.nlm.nih.gov/compound/13505" TargetMode="External"/><Relationship Id="rId1251" Type="http://schemas.openxmlformats.org/officeDocument/2006/relationships/hyperlink" Target="https://pubchem.ncbi.nlm.nih.gov/compound/444865" TargetMode="External"/><Relationship Id="rId1349" Type="http://schemas.openxmlformats.org/officeDocument/2006/relationships/hyperlink" Target="https://pubchem.ncbi.nlm.nih.gov/compound/700" TargetMode="External"/><Relationship Id="rId2302" Type="http://schemas.openxmlformats.org/officeDocument/2006/relationships/hyperlink" Target="https://pubchem.ncbi.nlm.nih.gov/compound/4173" TargetMode="External"/><Relationship Id="rId2747" Type="http://schemas.openxmlformats.org/officeDocument/2006/relationships/hyperlink" Target="https://www.drugbank.ca/drugs/DB00576" TargetMode="External"/><Relationship Id="rId2954" Type="http://schemas.openxmlformats.org/officeDocument/2006/relationships/hyperlink" Target="https://www.drugbank.ca/drugs/DB03904" TargetMode="External"/><Relationship Id="rId719" Type="http://schemas.openxmlformats.org/officeDocument/2006/relationships/hyperlink" Target="https://www.drugbank.ca/drugs/DB01333" TargetMode="External"/><Relationship Id="rId926" Type="http://schemas.openxmlformats.org/officeDocument/2006/relationships/hyperlink" Target="https://pubchem.ncbi.nlm.nih.gov/compound/30323" TargetMode="External"/><Relationship Id="rId1111" Type="http://schemas.openxmlformats.org/officeDocument/2006/relationships/hyperlink" Target="http://www.hmdb.ca/metabolites/HMDB0014465" TargetMode="External"/><Relationship Id="rId1556" Type="http://schemas.openxmlformats.org/officeDocument/2006/relationships/hyperlink" Target="https://www.drugbank.ca/drugs/DB13414" TargetMode="External"/><Relationship Id="rId1763" Type="http://schemas.openxmlformats.org/officeDocument/2006/relationships/hyperlink" Target="https://www.drugbank.ca/drugs/DB01452" TargetMode="External"/><Relationship Id="rId1970" Type="http://schemas.openxmlformats.org/officeDocument/2006/relationships/hyperlink" Target="https://www.drugbank.ca/drugs/DB01172" TargetMode="External"/><Relationship Id="rId2607" Type="http://schemas.openxmlformats.org/officeDocument/2006/relationships/hyperlink" Target="https://www.drugbank.ca/drugs/DB00852" TargetMode="External"/><Relationship Id="rId2814" Type="http://schemas.openxmlformats.org/officeDocument/2006/relationships/hyperlink" Target="https://hmdb.ca/metabolites/HMDB0240241" TargetMode="External"/><Relationship Id="rId55" Type="http://schemas.openxmlformats.org/officeDocument/2006/relationships/hyperlink" Target="https://www.drugbank.ca/drugs/DB03166" TargetMode="External"/><Relationship Id="rId1209" Type="http://schemas.openxmlformats.org/officeDocument/2006/relationships/hyperlink" Target="https://pubchem.ncbi.nlm.nih.gov/compound/31703" TargetMode="External"/><Relationship Id="rId1416" Type="http://schemas.openxmlformats.org/officeDocument/2006/relationships/hyperlink" Target="https://www.drugbank.ca/drugs/DB03783" TargetMode="External"/><Relationship Id="rId1623" Type="http://schemas.openxmlformats.org/officeDocument/2006/relationships/hyperlink" Target="https://pubchem.ncbi.nlm.nih.gov/compound/3342" TargetMode="External"/><Relationship Id="rId1830" Type="http://schemas.openxmlformats.org/officeDocument/2006/relationships/hyperlink" Target="https://hmdb.ca/metabolites/HMDB0014472" TargetMode="External"/><Relationship Id="rId1928" Type="http://schemas.openxmlformats.org/officeDocument/2006/relationships/hyperlink" Target="https://pubchem.ncbi.nlm.nih.gov/" TargetMode="External"/><Relationship Id="rId2092" Type="http://schemas.openxmlformats.org/officeDocument/2006/relationships/hyperlink" Target="http://microelectrochemalexbaeza.com/wp-content/uploads/2015/05/pKaFarmacos-BD_BEUFE.pdf" TargetMode="External"/><Relationship Id="rId271" Type="http://schemas.openxmlformats.org/officeDocument/2006/relationships/hyperlink" Target="http://www.hmdb.ca/metabolites/HMDB0014819" TargetMode="External"/><Relationship Id="rId2397" Type="http://schemas.openxmlformats.org/officeDocument/2006/relationships/hyperlink" Target="https://www.drugbank.ca/drugs/DB02701" TargetMode="External"/><Relationship Id="rId3003" Type="http://schemas.openxmlformats.org/officeDocument/2006/relationships/hyperlink" Target="https://www.drugbank.ca/drugs/DB00682" TargetMode="External"/><Relationship Id="rId131" Type="http://schemas.openxmlformats.org/officeDocument/2006/relationships/hyperlink" Target="https://www.drugbank.ca/drugs/DB13160" TargetMode="External"/><Relationship Id="rId369" Type="http://schemas.openxmlformats.org/officeDocument/2006/relationships/hyperlink" Target="http://www.hmdb.ca/metabolites/HMDB0001879" TargetMode="External"/><Relationship Id="rId576" Type="http://schemas.openxmlformats.org/officeDocument/2006/relationships/hyperlink" Target="https://www.drugbank.ca/drugs/DB00237" TargetMode="External"/><Relationship Id="rId783" Type="http://schemas.openxmlformats.org/officeDocument/2006/relationships/hyperlink" Target="http://microelectrochemalexbaeza.com/wp-content/uploads/2015/05/pKaFarmacos-BD_BEUFE.pdf" TargetMode="External"/><Relationship Id="rId990" Type="http://schemas.openxmlformats.org/officeDocument/2006/relationships/hyperlink" Target="http://www.hmdb.ca/metabolites/HMDB0001920" TargetMode="External"/><Relationship Id="rId2257" Type="http://schemas.openxmlformats.org/officeDocument/2006/relationships/hyperlink" Target="https://www.drugbank.ca/drugs/DB00247" TargetMode="External"/><Relationship Id="rId2464" Type="http://schemas.openxmlformats.org/officeDocument/2006/relationships/hyperlink" Target="https://pubchem.ncbi.nlm.nih.gov/compound/5284603" TargetMode="External"/><Relationship Id="rId2671" Type="http://schemas.openxmlformats.org/officeDocument/2006/relationships/hyperlink" Target="https://www.drugbank.ca/drugs/DB12418" TargetMode="External"/><Relationship Id="rId229" Type="http://schemas.openxmlformats.org/officeDocument/2006/relationships/hyperlink" Target="https://pubchem.ncbi.nlm.nih.gov/compound/33613" TargetMode="External"/><Relationship Id="rId436" Type="http://schemas.openxmlformats.org/officeDocument/2006/relationships/hyperlink" Target="http://www.hmdb.ca/metabolites/HMDB0004992" TargetMode="External"/><Relationship Id="rId643" Type="http://schemas.openxmlformats.org/officeDocument/2006/relationships/hyperlink" Target="https://www.drugbank.ca/drugs/DB02329" TargetMode="External"/><Relationship Id="rId1066" Type="http://schemas.openxmlformats.org/officeDocument/2006/relationships/hyperlink" Target="https://pubchem.ncbi.nlm.nih.gov/compound/5284543" TargetMode="External"/><Relationship Id="rId1273" Type="http://schemas.openxmlformats.org/officeDocument/2006/relationships/hyperlink" Target="https://pubchem.ncbi.nlm.nih.gov/compound/8223" TargetMode="External"/><Relationship Id="rId1480" Type="http://schemas.openxmlformats.org/officeDocument/2006/relationships/hyperlink" Target="https://www.drugbank.ca/drugs/DB00812" TargetMode="External"/><Relationship Id="rId2117" Type="http://schemas.openxmlformats.org/officeDocument/2006/relationships/hyperlink" Target="https://pubchem.ncbi.nlm.nih.gov/compound/4086" TargetMode="External"/><Relationship Id="rId2324" Type="http://schemas.openxmlformats.org/officeDocument/2006/relationships/hyperlink" Target="https://hmdb.ca/metabolites/HMDB0015152" TargetMode="External"/><Relationship Id="rId2769" Type="http://schemas.openxmlformats.org/officeDocument/2006/relationships/hyperlink" Target="https://pubchem.ncbi.nlm.nih.gov/compound/5333" TargetMode="External"/><Relationship Id="rId2976" Type="http://schemas.openxmlformats.org/officeDocument/2006/relationships/hyperlink" Target="https://www.drugbank.ca/drugs/DB00541" TargetMode="External"/><Relationship Id="rId850" Type="http://schemas.openxmlformats.org/officeDocument/2006/relationships/hyperlink" Target="https://pubchem.ncbi.nlm.nih.gov/compound/446598" TargetMode="External"/><Relationship Id="rId948" Type="http://schemas.openxmlformats.org/officeDocument/2006/relationships/hyperlink" Target="https://pubchem.ncbi.nlm.nih.gov/compound/6674" TargetMode="External"/><Relationship Id="rId1133" Type="http://schemas.openxmlformats.org/officeDocument/2006/relationships/hyperlink" Target="https://www.drugbank.ca/drugs/DB12789" TargetMode="External"/><Relationship Id="rId1578" Type="http://schemas.openxmlformats.org/officeDocument/2006/relationships/hyperlink" Target="https://www.drugbank.ca/drugs/DB00252" TargetMode="External"/><Relationship Id="rId1785" Type="http://schemas.openxmlformats.org/officeDocument/2006/relationships/hyperlink" Target="https://www.drugbank.ca/drugs/DB00473" TargetMode="External"/><Relationship Id="rId1992" Type="http://schemas.openxmlformats.org/officeDocument/2006/relationships/hyperlink" Target="https://pubchem.ncbi.nlm.nih.gov/compound/72287" TargetMode="External"/><Relationship Id="rId2531" Type="http://schemas.openxmlformats.org/officeDocument/2006/relationships/hyperlink" Target="https://www.drugbank.ca/drugs/DB01113" TargetMode="External"/><Relationship Id="rId2629" Type="http://schemas.openxmlformats.org/officeDocument/2006/relationships/hyperlink" Target="http://microelectrochemalexbaeza.com/wp-content/uploads/2015/05/pKaFarmacos-BD_BEUFE.pdf" TargetMode="External"/><Relationship Id="rId2836" Type="http://schemas.openxmlformats.org/officeDocument/2006/relationships/hyperlink" Target="https://www.drugbank.ca/drugs/DB00277" TargetMode="External"/><Relationship Id="rId77" Type="http://schemas.openxmlformats.org/officeDocument/2006/relationships/hyperlink" Target="https://www.drugbank.ca/drugs/DB01433" TargetMode="External"/><Relationship Id="rId503" Type="http://schemas.openxmlformats.org/officeDocument/2006/relationships/hyperlink" Target="https://www.drugbank.ca/drugs/DB02464" TargetMode="External"/><Relationship Id="rId710" Type="http://schemas.openxmlformats.org/officeDocument/2006/relationships/hyperlink" Target="https://pubchem.ncbi.nlm.nih.gov/compound/33255" TargetMode="External"/><Relationship Id="rId808" Type="http://schemas.openxmlformats.org/officeDocument/2006/relationships/hyperlink" Target="http://www.hmdb.ca/metabolites/HMDB0030282" TargetMode="External"/><Relationship Id="rId1340" Type="http://schemas.openxmlformats.org/officeDocument/2006/relationships/hyperlink" Target="https://hmdb.ca/metabolites/HMDB0014474" TargetMode="External"/><Relationship Id="rId1438" Type="http://schemas.openxmlformats.org/officeDocument/2006/relationships/hyperlink" Target="http://microelectrochemalexbaeza.com/wp-content/uploads/2015/05/pKaFarmacos-BD_BEUFE.pdf" TargetMode="External"/><Relationship Id="rId1645" Type="http://schemas.openxmlformats.org/officeDocument/2006/relationships/hyperlink" Target="https://hmdb.ca/metabolites/HMDB0014337" TargetMode="External"/><Relationship Id="rId1200" Type="http://schemas.openxmlformats.org/officeDocument/2006/relationships/hyperlink" Target="https://www.drugbank.ca/drugs/DB00997" TargetMode="External"/><Relationship Id="rId1852" Type="http://schemas.openxmlformats.org/officeDocument/2006/relationships/hyperlink" Target="https://pubchem.ncbi.nlm.nih.gov/compound/3672" TargetMode="External"/><Relationship Id="rId2903" Type="http://schemas.openxmlformats.org/officeDocument/2006/relationships/hyperlink" Target="https://www.drugbank.ca/drugs/DB00440" TargetMode="External"/><Relationship Id="rId1505" Type="http://schemas.openxmlformats.org/officeDocument/2006/relationships/hyperlink" Target="https://www.drugbank.ca/drugs/DB04325" TargetMode="External"/><Relationship Id="rId1712" Type="http://schemas.openxmlformats.org/officeDocument/2006/relationships/hyperlink" Target="https://hmdb.ca/metabolites/HMDB0000127" TargetMode="External"/><Relationship Id="rId293" Type="http://schemas.openxmlformats.org/officeDocument/2006/relationships/hyperlink" Target="https://www.drugbank.ca/drugs/DB01125" TargetMode="External"/><Relationship Id="rId2181" Type="http://schemas.openxmlformats.org/officeDocument/2006/relationships/hyperlink" Target="https://pubchem.ncbi.nlm.nih.gov/compound/4099" TargetMode="External"/><Relationship Id="rId3025" Type="http://schemas.openxmlformats.org/officeDocument/2006/relationships/hyperlink" Target="https://pubchem.ncbi.nlm.nih.gov/compound/750" TargetMode="External"/><Relationship Id="rId153" Type="http://schemas.openxmlformats.org/officeDocument/2006/relationships/hyperlink" Target="https://www.drugbank.ca/drugs/DB00513" TargetMode="External"/><Relationship Id="rId360" Type="http://schemas.openxmlformats.org/officeDocument/2006/relationships/hyperlink" Target="https://www.drugbank.ca/drugs/DB00126" TargetMode="External"/><Relationship Id="rId598" Type="http://schemas.openxmlformats.org/officeDocument/2006/relationships/hyperlink" Target="http://www.hmdb.ca/metabolites/HMDB0032575" TargetMode="External"/><Relationship Id="rId2041" Type="http://schemas.openxmlformats.org/officeDocument/2006/relationships/hyperlink" Target="http://microelectrochemalexbaeza.com/wp-content/uploads/2015/05/pKaFarmacos-BD_BEUFE.pdf" TargetMode="External"/><Relationship Id="rId2279" Type="http://schemas.openxmlformats.org/officeDocument/2006/relationships/hyperlink" Target="https://pubchem.ncbi.nlm.nih.gov/compound/126941" TargetMode="External"/><Relationship Id="rId2486" Type="http://schemas.openxmlformats.org/officeDocument/2006/relationships/hyperlink" Target="https://pubchem.ncbi.nlm.nih.gov/compound/5284604" TargetMode="External"/><Relationship Id="rId2693" Type="http://schemas.openxmlformats.org/officeDocument/2006/relationships/hyperlink" Target="https://www.drugbank.ca/drugs/DB13580" TargetMode="External"/><Relationship Id="rId220" Type="http://schemas.openxmlformats.org/officeDocument/2006/relationships/hyperlink" Target="http://microelectrochemalexbaeza.com/wp-content/uploads/2015/05/pKaFarmacos-BD_BEUFE.pdf" TargetMode="External"/><Relationship Id="rId458" Type="http://schemas.openxmlformats.org/officeDocument/2006/relationships/hyperlink" Target="http://www.hmdb.ca/metabolites/HMDB0001870" TargetMode="External"/><Relationship Id="rId665" Type="http://schemas.openxmlformats.org/officeDocument/2006/relationships/hyperlink" Target="https://www.drugbank.ca/drugs/DB00689" TargetMode="External"/><Relationship Id="rId872" Type="http://schemas.openxmlformats.org/officeDocument/2006/relationships/hyperlink" Target="http://www.hmdb.ca/metabolites/HMDB0004995" TargetMode="External"/><Relationship Id="rId1088" Type="http://schemas.openxmlformats.org/officeDocument/2006/relationships/hyperlink" Target="https://www.drugbank.ca/drugs/DB11274" TargetMode="External"/><Relationship Id="rId1295" Type="http://schemas.openxmlformats.org/officeDocument/2006/relationships/hyperlink" Target="https://pubchem.ncbi.nlm.nih.gov/compound/12560" TargetMode="External"/><Relationship Id="rId2139" Type="http://schemas.openxmlformats.org/officeDocument/2006/relationships/hyperlink" Target="https://pubchem.ncbi.nlm.nih.gov/compound/10836" TargetMode="External"/><Relationship Id="rId2346" Type="http://schemas.openxmlformats.org/officeDocument/2006/relationships/hyperlink" Target="https://www.drugbank.ca/drugs/DB00607" TargetMode="External"/><Relationship Id="rId2553" Type="http://schemas.openxmlformats.org/officeDocument/2006/relationships/hyperlink" Target="https://pubchem.ncbi.nlm.nih.gov/compound/4906" TargetMode="External"/><Relationship Id="rId2760" Type="http://schemas.openxmlformats.org/officeDocument/2006/relationships/hyperlink" Target="https://www.drugbank.ca/drugs/DB01015" TargetMode="External"/><Relationship Id="rId2998" Type="http://schemas.openxmlformats.org/officeDocument/2006/relationships/hyperlink" Target="https://www.drugbank.ca/drugs/DB00682" TargetMode="External"/><Relationship Id="rId318" Type="http://schemas.openxmlformats.org/officeDocument/2006/relationships/hyperlink" Target="https://www.drugbank.ca/drugs/DB00714" TargetMode="External"/><Relationship Id="rId525" Type="http://schemas.openxmlformats.org/officeDocument/2006/relationships/hyperlink" Target="https://www.drugbank.ca/drugs/DB06698" TargetMode="External"/><Relationship Id="rId732" Type="http://schemas.openxmlformats.org/officeDocument/2006/relationships/hyperlink" Target="https://pubchem.ncbi.nlm.nih.gov/compound/6726" TargetMode="External"/><Relationship Id="rId1155" Type="http://schemas.openxmlformats.org/officeDocument/2006/relationships/hyperlink" Target="http://microelectrochemalexbaeza.com/wp-content/uploads/2015/05/pKaFarmacos-BD_BEUFE.pdf" TargetMode="External"/><Relationship Id="rId1362" Type="http://schemas.openxmlformats.org/officeDocument/2006/relationships/hyperlink" Target="https://pubchem.ncbi.nlm.nih.gov/compound/6341" TargetMode="External"/><Relationship Id="rId2206" Type="http://schemas.openxmlformats.org/officeDocument/2006/relationships/hyperlink" Target="https://pubchem.ncbi.nlm.nih.gov/compound/4101" TargetMode="External"/><Relationship Id="rId2413" Type="http://schemas.openxmlformats.org/officeDocument/2006/relationships/hyperlink" Target="https://pubchem.ncbi.nlm.nih.gov/compound/6604200" TargetMode="External"/><Relationship Id="rId2620" Type="http://schemas.openxmlformats.org/officeDocument/2006/relationships/hyperlink" Target="https://www.drugbank.ca/drugs/DB00908" TargetMode="External"/><Relationship Id="rId2858" Type="http://schemas.openxmlformats.org/officeDocument/2006/relationships/hyperlink" Target="https://pubchem.ncbi.nlm.nih.gov/compound/3000715" TargetMode="External"/><Relationship Id="rId99" Type="http://schemas.openxmlformats.org/officeDocument/2006/relationships/hyperlink" Target="https://pubchem.ncbi.nlm.nih.gov/compound/6471" TargetMode="External"/><Relationship Id="rId1015" Type="http://schemas.openxmlformats.org/officeDocument/2006/relationships/hyperlink" Target="http://www.hmdb.ca/metabolites/HMDB0004437" TargetMode="External"/><Relationship Id="rId1222" Type="http://schemas.openxmlformats.org/officeDocument/2006/relationships/hyperlink" Target="https://pubchem.ncbi.nlm.nih.gov/compound/9294" TargetMode="External"/><Relationship Id="rId1667" Type="http://schemas.openxmlformats.org/officeDocument/2006/relationships/hyperlink" Target="https://www.drugbank.ca/drugs/DB00692" TargetMode="External"/><Relationship Id="rId1874" Type="http://schemas.openxmlformats.org/officeDocument/2006/relationships/hyperlink" Target="https://pubchem.ncbi.nlm.nih.gov/compound/3696" TargetMode="External"/><Relationship Id="rId2718" Type="http://schemas.openxmlformats.org/officeDocument/2006/relationships/hyperlink" Target="http://microelectrochemalexbaeza.com/wp-content/uploads/2015/05/pKaFarmacos-BD_BEUFE.pdf" TargetMode="External"/><Relationship Id="rId2925" Type="http://schemas.openxmlformats.org/officeDocument/2006/relationships/hyperlink" Target="https://www.drugbank.ca/drugs/DB03754" TargetMode="External"/><Relationship Id="rId1527" Type="http://schemas.openxmlformats.org/officeDocument/2006/relationships/hyperlink" Target="https://hmdb.ca/metabolites/HMDB0240250" TargetMode="External"/><Relationship Id="rId1734" Type="http://schemas.openxmlformats.org/officeDocument/2006/relationships/hyperlink" Target="https://pubchem.ncbi.nlm.nih.gov/compound/3487" TargetMode="External"/><Relationship Id="rId1941" Type="http://schemas.openxmlformats.org/officeDocument/2006/relationships/hyperlink" Target="https://pubchem.ncbi.nlm.nih.gov/compound/3779" TargetMode="External"/><Relationship Id="rId26" Type="http://schemas.openxmlformats.org/officeDocument/2006/relationships/hyperlink" Target="https://pubchem.ncbi.nlm.nih.gov/compound/1983" TargetMode="External"/><Relationship Id="rId3047" Type="http://schemas.openxmlformats.org/officeDocument/2006/relationships/hyperlink" Target="https://pubchem.ncbi.nlm.nih.gov/compound/54675785" TargetMode="External"/><Relationship Id="rId175" Type="http://schemas.openxmlformats.org/officeDocument/2006/relationships/hyperlink" Target="http://www.hmdb.ca/metabolites/HMDB0001867" TargetMode="External"/><Relationship Id="rId1801" Type="http://schemas.openxmlformats.org/officeDocument/2006/relationships/hyperlink" Target="https://pubchem.ncbi.nlm.nih.gov/compound/5284569" TargetMode="External"/><Relationship Id="rId382" Type="http://schemas.openxmlformats.org/officeDocument/2006/relationships/hyperlink" Target="http://www.hmdb.ca/metabolites/HMDB0014712" TargetMode="External"/><Relationship Id="rId687" Type="http://schemas.openxmlformats.org/officeDocument/2006/relationships/hyperlink" Target="http://microelectrochemalexbaeza.com/wp-content/uploads/2015/05/pKaFarmacos-BD_BEUFE.pdf" TargetMode="External"/><Relationship Id="rId2063" Type="http://schemas.openxmlformats.org/officeDocument/2006/relationships/hyperlink" Target="https://pubchem.ncbi.nlm.nih.gov/compound/3677" TargetMode="External"/><Relationship Id="rId2270" Type="http://schemas.openxmlformats.org/officeDocument/2006/relationships/hyperlink" Target="https://www.drugbank.ca/drugs/DB00264" TargetMode="External"/><Relationship Id="rId2368" Type="http://schemas.openxmlformats.org/officeDocument/2006/relationships/hyperlink" Target="https://hmdb.ca/metabolites/HMDB0015314" TargetMode="External"/><Relationship Id="rId242" Type="http://schemas.openxmlformats.org/officeDocument/2006/relationships/hyperlink" Target="https://pdfs.semanticscholar.org/6fc5/ceca026da3b93fb450ece63df320b5597ca2.pdf" TargetMode="External"/><Relationship Id="rId894" Type="http://schemas.openxmlformats.org/officeDocument/2006/relationships/hyperlink" Target="https://www.drugbank.ca/drugs/DB00851" TargetMode="External"/><Relationship Id="rId1177" Type="http://schemas.openxmlformats.org/officeDocument/2006/relationships/hyperlink" Target="https://pubchem.ncbi.nlm.nih.gov/compound/54671203" TargetMode="External"/><Relationship Id="rId2130" Type="http://schemas.openxmlformats.org/officeDocument/2006/relationships/hyperlink" Target="http://microelectrochemalexbaeza.com/wp-content/uploads/2015/05/pKaFarmacos-BD_BEUFE.pdf" TargetMode="External"/><Relationship Id="rId2575" Type="http://schemas.openxmlformats.org/officeDocument/2006/relationships/hyperlink" Target="https://pubchem.ncbi.nlm.nih.gov/compound/4926" TargetMode="External"/><Relationship Id="rId2782" Type="http://schemas.openxmlformats.org/officeDocument/2006/relationships/hyperlink" Target="https://pubchem.ncbi.nlm.nih.gov/compound/5336" TargetMode="External"/><Relationship Id="rId102" Type="http://schemas.openxmlformats.org/officeDocument/2006/relationships/hyperlink" Target="https://www.drugbank.ca/drugs/DB13160" TargetMode="External"/><Relationship Id="rId547" Type="http://schemas.openxmlformats.org/officeDocument/2006/relationships/hyperlink" Target="http://microelectrochemalexbaeza.com/wp-content/uploads/2015/05/pKaFarmacos-BD_BEUFE.pdf" TargetMode="External"/><Relationship Id="rId754" Type="http://schemas.openxmlformats.org/officeDocument/2006/relationships/hyperlink" Target="https://www.drugbank.ca/drugs/DB08999" TargetMode="External"/><Relationship Id="rId961" Type="http://schemas.openxmlformats.org/officeDocument/2006/relationships/hyperlink" Target="https://pubchem.ncbi.nlm.nih.gov/compound/8550" TargetMode="External"/><Relationship Id="rId1384" Type="http://schemas.openxmlformats.org/officeDocument/2006/relationships/hyperlink" Target="https://pubchem.ncbi.nlm.nih.gov/compound/6469" TargetMode="External"/><Relationship Id="rId1591" Type="http://schemas.openxmlformats.org/officeDocument/2006/relationships/hyperlink" Target="https://www.drugbank.ca/drugs/DB00830" TargetMode="External"/><Relationship Id="rId1689" Type="http://schemas.openxmlformats.org/officeDocument/2006/relationships/hyperlink" Target="https://pubchem.ncbi.nlm.nih.gov/compound/3467" TargetMode="External"/><Relationship Id="rId2228" Type="http://schemas.openxmlformats.org/officeDocument/2006/relationships/hyperlink" Target="https://pubchem.ncbi.nlm.nih.gov/compound/4158" TargetMode="External"/><Relationship Id="rId2435" Type="http://schemas.openxmlformats.org/officeDocument/2006/relationships/hyperlink" Target="https://hmdb.ca/metabolites/HMDB0015185" TargetMode="External"/><Relationship Id="rId2642" Type="http://schemas.openxmlformats.org/officeDocument/2006/relationships/hyperlink" Target="https://pubchem.ncbi.nlm.nih.gov/compound/493570" TargetMode="External"/><Relationship Id="rId90" Type="http://schemas.openxmlformats.org/officeDocument/2006/relationships/hyperlink" Target="https://www.drugbank.ca/drugs/DB01499" TargetMode="External"/><Relationship Id="rId407" Type="http://schemas.openxmlformats.org/officeDocument/2006/relationships/hyperlink" Target="http://www.hmdb.ca/metabolites/HMDB0041833" TargetMode="External"/><Relationship Id="rId614" Type="http://schemas.openxmlformats.org/officeDocument/2006/relationships/hyperlink" Target="http://www.hmdb.ca/metabolites/HMDB0014555" TargetMode="External"/><Relationship Id="rId821" Type="http://schemas.openxmlformats.org/officeDocument/2006/relationships/hyperlink" Target="https://www.drugbank.ca/drugs/DB00527" TargetMode="External"/><Relationship Id="rId1037" Type="http://schemas.openxmlformats.org/officeDocument/2006/relationships/hyperlink" Target="http://microelectrochemalexbaeza.com/wp-content/uploads/2015/05/pKaFarmacos-BD_BEUFE.pdf" TargetMode="External"/><Relationship Id="rId1244" Type="http://schemas.openxmlformats.org/officeDocument/2006/relationships/hyperlink" Target="https://www.drugbank.ca/drugs/DB00668" TargetMode="External"/><Relationship Id="rId1451" Type="http://schemas.openxmlformats.org/officeDocument/2006/relationships/hyperlink" Target="https://www.drugbank.ca/drugs/DB13337" TargetMode="External"/><Relationship Id="rId1896" Type="http://schemas.openxmlformats.org/officeDocument/2006/relationships/hyperlink" Target="https://www.drugbank.ca/drugs/DB08951" TargetMode="External"/><Relationship Id="rId2502" Type="http://schemas.openxmlformats.org/officeDocument/2006/relationships/hyperlink" Target="https://pubchem.ncbi.nlm.nih.gov/compound/135398752" TargetMode="External"/><Relationship Id="rId2947" Type="http://schemas.openxmlformats.org/officeDocument/2006/relationships/hyperlink" Target="https://pubchem.ncbi.nlm.nih.gov/compound/1176" TargetMode="External"/><Relationship Id="rId919" Type="http://schemas.openxmlformats.org/officeDocument/2006/relationships/hyperlink" Target="http://www.hmdb.ca/metabolites/HMDB0014395" TargetMode="External"/><Relationship Id="rId1104" Type="http://schemas.openxmlformats.org/officeDocument/2006/relationships/hyperlink" Target="https://pubchem.ncbi.nlm.nih.gov/compound/10531" TargetMode="External"/><Relationship Id="rId1311" Type="http://schemas.openxmlformats.org/officeDocument/2006/relationships/hyperlink" Target="https://pubchem.ncbi.nlm.nih.gov/compound/15541" TargetMode="External"/><Relationship Id="rId1549" Type="http://schemas.openxmlformats.org/officeDocument/2006/relationships/hyperlink" Target="https://pubchem.ncbi.nlm.nih.gov/compound/9470" TargetMode="External"/><Relationship Id="rId1756" Type="http://schemas.openxmlformats.org/officeDocument/2006/relationships/hyperlink" Target="https://www.drugbank.ca/drugs/DB13211" TargetMode="External"/><Relationship Id="rId1963" Type="http://schemas.openxmlformats.org/officeDocument/2006/relationships/hyperlink" Target="https://pubchem.ncbi.nlm.nih.gov/compound/6032" TargetMode="External"/><Relationship Id="rId2807" Type="http://schemas.openxmlformats.org/officeDocument/2006/relationships/hyperlink" Target="https://pubchem.ncbi.nlm.nih.gov/compound/7066" TargetMode="External"/><Relationship Id="rId48" Type="http://schemas.openxmlformats.org/officeDocument/2006/relationships/hyperlink" Target="https://www.drugbank.ca/drugs/DB03166" TargetMode="External"/><Relationship Id="rId1409" Type="http://schemas.openxmlformats.org/officeDocument/2006/relationships/hyperlink" Target="https://pubchem.ncbi.nlm.nih.gov/compound/4754" TargetMode="External"/><Relationship Id="rId1616" Type="http://schemas.openxmlformats.org/officeDocument/2006/relationships/hyperlink" Target="https://www.drugbank.ca/drugs/DB04824" TargetMode="External"/><Relationship Id="rId1823" Type="http://schemas.openxmlformats.org/officeDocument/2006/relationships/hyperlink" Target="https://www.drugbank.ca/drugs/DB00741" TargetMode="External"/><Relationship Id="rId3069" Type="http://schemas.openxmlformats.org/officeDocument/2006/relationships/hyperlink" Target="https://www.drugbank.ca/drugs/DB00359" TargetMode="External"/><Relationship Id="rId197" Type="http://schemas.openxmlformats.org/officeDocument/2006/relationships/hyperlink" Target="https://www.drugbank.ca/drugs/DB00233" TargetMode="External"/><Relationship Id="rId2085" Type="http://schemas.openxmlformats.org/officeDocument/2006/relationships/hyperlink" Target="https://www.drugbank.ca/drugs/DB00454" TargetMode="External"/><Relationship Id="rId2292" Type="http://schemas.openxmlformats.org/officeDocument/2006/relationships/hyperlink" Target="https://pubchem.ncbi.nlm.nih.gov/compound/6082" TargetMode="External"/><Relationship Id="rId264" Type="http://schemas.openxmlformats.org/officeDocument/2006/relationships/hyperlink" Target="https://pubchem.ncbi.nlm.nih.gov/compound/Amphotericin%20B" TargetMode="External"/><Relationship Id="rId471" Type="http://schemas.openxmlformats.org/officeDocument/2006/relationships/hyperlink" Target="https://www.drugbank.ca/drugs/DB11989" TargetMode="External"/><Relationship Id="rId2152" Type="http://schemas.openxmlformats.org/officeDocument/2006/relationships/hyperlink" Target="https://pubchem.ncbi.nlm.nih.gov/" TargetMode="External"/><Relationship Id="rId2597" Type="http://schemas.openxmlformats.org/officeDocument/2006/relationships/hyperlink" Target="https://www.drugbank.ca/drugs/DB00571" TargetMode="External"/><Relationship Id="rId124" Type="http://schemas.openxmlformats.org/officeDocument/2006/relationships/hyperlink" Target="https://www.drugbank.ca/drugs/DB00915" TargetMode="External"/><Relationship Id="rId569" Type="http://schemas.openxmlformats.org/officeDocument/2006/relationships/hyperlink" Target="http://microelectrochemalexbaeza.com/wp-content/uploads/2015/05/pKaFarmacos-BD_BEUFE.pdf" TargetMode="External"/><Relationship Id="rId776" Type="http://schemas.openxmlformats.org/officeDocument/2006/relationships/hyperlink" Target="https://www.drugbank.ca/drugs/DB00979" TargetMode="External"/><Relationship Id="rId983" Type="http://schemas.openxmlformats.org/officeDocument/2006/relationships/hyperlink" Target="https://pubchem.ncbi.nlm.nih.gov/compound/5360696" TargetMode="External"/><Relationship Id="rId1199" Type="http://schemas.openxmlformats.org/officeDocument/2006/relationships/hyperlink" Target="https://pubchem.ncbi.nlm.nih.gov/compound/31703" TargetMode="External"/><Relationship Id="rId2457" Type="http://schemas.openxmlformats.org/officeDocument/2006/relationships/hyperlink" Target="https://www.drugbank.ca/drugs/DB00713" TargetMode="External"/><Relationship Id="rId2664" Type="http://schemas.openxmlformats.org/officeDocument/2006/relationships/hyperlink" Target="https://pubchem.ncbi.nlm.nih.gov/compound/5143" TargetMode="External"/><Relationship Id="rId331" Type="http://schemas.openxmlformats.org/officeDocument/2006/relationships/hyperlink" Target="https://www.drugbank.ca/drugs/DB01352" TargetMode="External"/><Relationship Id="rId429" Type="http://schemas.openxmlformats.org/officeDocument/2006/relationships/hyperlink" Target="https://pubchem.ncbi.nlm.nih.gov/compound/6463" TargetMode="External"/><Relationship Id="rId636" Type="http://schemas.openxmlformats.org/officeDocument/2006/relationships/hyperlink" Target="https://pubchem.ncbi.nlm.nih.gov/compound/636403" TargetMode="External"/><Relationship Id="rId1059" Type="http://schemas.openxmlformats.org/officeDocument/2006/relationships/hyperlink" Target="https://pubchem.ncbi.nlm.nih.gov/compound/5284543" TargetMode="External"/><Relationship Id="rId1266" Type="http://schemas.openxmlformats.org/officeDocument/2006/relationships/hyperlink" Target="https://www.drugbank.ca/drugs/DB01253" TargetMode="External"/><Relationship Id="rId1473" Type="http://schemas.openxmlformats.org/officeDocument/2006/relationships/hyperlink" Target="https://pubchem.ncbi.nlm.nih.gov/" TargetMode="External"/><Relationship Id="rId2012" Type="http://schemas.openxmlformats.org/officeDocument/2006/relationships/hyperlink" Target="https://www.drugbank.ca/drugs/DB00281" TargetMode="External"/><Relationship Id="rId2317" Type="http://schemas.openxmlformats.org/officeDocument/2006/relationships/hyperlink" Target="https://pubchem.ncbi.nlm.nih.gov/compound/54675783" TargetMode="External"/><Relationship Id="rId2871" Type="http://schemas.openxmlformats.org/officeDocument/2006/relationships/hyperlink" Target="https://pubchem.ncbi.nlm.nih.gov/compound/8471" TargetMode="External"/><Relationship Id="rId2969" Type="http://schemas.openxmlformats.org/officeDocument/2006/relationships/hyperlink" Target="https://pubchem.ncbi.nlm.nih.gov/compound/5388993" TargetMode="External"/><Relationship Id="rId843" Type="http://schemas.openxmlformats.org/officeDocument/2006/relationships/hyperlink" Target="https://pubchem.ncbi.nlm.nih.gov/compound/311" TargetMode="External"/><Relationship Id="rId1126" Type="http://schemas.openxmlformats.org/officeDocument/2006/relationships/hyperlink" Target="https://pubchem.ncbi.nlm.nih.gov/compound/5280363" TargetMode="External"/><Relationship Id="rId1680" Type="http://schemas.openxmlformats.org/officeDocument/2006/relationships/hyperlink" Target="https://hmdb.ca/metabolites/HMDB0060706" TargetMode="External"/><Relationship Id="rId1778" Type="http://schemas.openxmlformats.org/officeDocument/2006/relationships/hyperlink" Target="https://pubchem.ncbi.nlm.nih.gov/compound/10770" TargetMode="External"/><Relationship Id="rId1985" Type="http://schemas.openxmlformats.org/officeDocument/2006/relationships/hyperlink" Target="https://www.drugbank.ca/drugs/DB01235" TargetMode="External"/><Relationship Id="rId2524" Type="http://schemas.openxmlformats.org/officeDocument/2006/relationships/hyperlink" Target="https://pubchem.ncbi.nlm.nih.gov/compound/4680" TargetMode="External"/><Relationship Id="rId2731" Type="http://schemas.openxmlformats.org/officeDocument/2006/relationships/hyperlink" Target="http://microelectrochemalexbaeza.com/wp-content/uploads/2015/05/pKaFarmacos-BD_BEUFE.pdf" TargetMode="External"/><Relationship Id="rId2829" Type="http://schemas.openxmlformats.org/officeDocument/2006/relationships/hyperlink" Target="https://pubchem.ncbi.nlm.nih.gov/compound/2153" TargetMode="External"/><Relationship Id="rId703" Type="http://schemas.openxmlformats.org/officeDocument/2006/relationships/hyperlink" Target="https://www.drugbank.ca/drugs/DB01139" TargetMode="External"/><Relationship Id="rId910" Type="http://schemas.openxmlformats.org/officeDocument/2006/relationships/hyperlink" Target="https://pubchem.ncbi.nlm.nih.gov/compound/6914273" TargetMode="External"/><Relationship Id="rId1333" Type="http://schemas.openxmlformats.org/officeDocument/2006/relationships/hyperlink" Target="https://pubchem.ncbi.nlm.nih.gov/compound/3279" TargetMode="External"/><Relationship Id="rId1540" Type="http://schemas.openxmlformats.org/officeDocument/2006/relationships/hyperlink" Target="https://hmdb.ca/metabolites/HMDB0015556" TargetMode="External"/><Relationship Id="rId1638" Type="http://schemas.openxmlformats.org/officeDocument/2006/relationships/hyperlink" Target="https://pubchem.ncbi.nlm.nih.gov/" TargetMode="External"/><Relationship Id="rId1400" Type="http://schemas.openxmlformats.org/officeDocument/2006/relationships/hyperlink" Target="http://microelectrochemalexbaeza.com/wp-content/uploads/2015/05/pKaFarmacos-BD_BEUFE.pdf" TargetMode="External"/><Relationship Id="rId1845" Type="http://schemas.openxmlformats.org/officeDocument/2006/relationships/hyperlink" Target="https://www.drugbank.ca/drugs/DB05381" TargetMode="External"/><Relationship Id="rId3060" Type="http://schemas.openxmlformats.org/officeDocument/2006/relationships/hyperlink" Target="https://pubchem.ncbi.nlm.nih.gov/" TargetMode="External"/><Relationship Id="rId1705" Type="http://schemas.openxmlformats.org/officeDocument/2006/relationships/hyperlink" Target="https://hmdb.ca/metabolites/HMDB0000625" TargetMode="External"/><Relationship Id="rId1912" Type="http://schemas.openxmlformats.org/officeDocument/2006/relationships/hyperlink" Target="https://pubchem.ncbi.nlm.nih.gov/compound/3759" TargetMode="External"/><Relationship Id="rId286" Type="http://schemas.openxmlformats.org/officeDocument/2006/relationships/hyperlink" Target="https://www.drugbank.ca/drugs/DB01125" TargetMode="External"/><Relationship Id="rId493" Type="http://schemas.openxmlformats.org/officeDocument/2006/relationships/hyperlink" Target="https://www.drugbank.ca/drugs/DB03793" TargetMode="External"/><Relationship Id="rId2174" Type="http://schemas.openxmlformats.org/officeDocument/2006/relationships/hyperlink" Target="https://pubchem.ncbi.nlm.nih.gov/compound/6292" TargetMode="External"/><Relationship Id="rId2381" Type="http://schemas.openxmlformats.org/officeDocument/2006/relationships/hyperlink" Target="https://www.drugbank.ca/drugs/DB00788" TargetMode="External"/><Relationship Id="rId3018" Type="http://schemas.openxmlformats.org/officeDocument/2006/relationships/hyperlink" Target="https://pubchem.ncbi.nlm.nih.gov/compound/3291" TargetMode="External"/><Relationship Id="rId146" Type="http://schemas.openxmlformats.org/officeDocument/2006/relationships/hyperlink" Target="https://www.drugbank.ca/drugs/DB00513" TargetMode="External"/><Relationship Id="rId353" Type="http://schemas.openxmlformats.org/officeDocument/2006/relationships/hyperlink" Target="https://www.drugbank.ca/drugs/DB00126" TargetMode="External"/><Relationship Id="rId560" Type="http://schemas.openxmlformats.org/officeDocument/2006/relationships/hyperlink" Target="http://microelectrochemalexbaeza.com/wp-content/uploads/2015/05/pKaFarmacos-BD_BEUFE.pdf" TargetMode="External"/><Relationship Id="rId798" Type="http://schemas.openxmlformats.org/officeDocument/2006/relationships/hyperlink" Target="http://www.hmdb.ca/metabolites/HMDB0014644" TargetMode="External"/><Relationship Id="rId1190" Type="http://schemas.openxmlformats.org/officeDocument/2006/relationships/hyperlink" Target="https://pubchem.ncbi.nlm.nih.gov/compound/3162" TargetMode="External"/><Relationship Id="rId2034" Type="http://schemas.openxmlformats.org/officeDocument/2006/relationships/hyperlink" Target="https://hmdb.ca/metabolites/HMDB0015564" TargetMode="External"/><Relationship Id="rId2241" Type="http://schemas.openxmlformats.org/officeDocument/2006/relationships/hyperlink" Target="https://pubchem.ncbi.nlm.nih.gov/" TargetMode="External"/><Relationship Id="rId2479" Type="http://schemas.openxmlformats.org/officeDocument/2006/relationships/hyperlink" Target="https://www.drugbank.ca/drugs/DB03585" TargetMode="External"/><Relationship Id="rId2686" Type="http://schemas.openxmlformats.org/officeDocument/2006/relationships/hyperlink" Target="https://pubchem.ncbi.nlm.nih.gov/compound/5315" TargetMode="External"/><Relationship Id="rId2893" Type="http://schemas.openxmlformats.org/officeDocument/2006/relationships/hyperlink" Target="https://pubchem.ncbi.nlm.nih.gov/compound/5578" TargetMode="External"/><Relationship Id="rId213" Type="http://schemas.openxmlformats.org/officeDocument/2006/relationships/hyperlink" Target="https://www.drugbank.ca/drugs/DB00321" TargetMode="External"/><Relationship Id="rId420" Type="http://schemas.openxmlformats.org/officeDocument/2006/relationships/hyperlink" Target="https://www.drugbank.ca/drugs/DB13740" TargetMode="External"/><Relationship Id="rId658" Type="http://schemas.openxmlformats.org/officeDocument/2006/relationships/hyperlink" Target="http://www.hmdb.ca/metabolites/HMDB0014827" TargetMode="External"/><Relationship Id="rId865" Type="http://schemas.openxmlformats.org/officeDocument/2006/relationships/hyperlink" Target="https://pubchem.ncbi.nlm.nih.gov/compound/5284371" TargetMode="External"/><Relationship Id="rId1050" Type="http://schemas.openxmlformats.org/officeDocument/2006/relationships/hyperlink" Target="http://www.hmdb.ca/metabolites/HMDB0015213" TargetMode="External"/><Relationship Id="rId1288" Type="http://schemas.openxmlformats.org/officeDocument/2006/relationships/hyperlink" Target="https://pubchem.ncbi.nlm.nih.gov/compound/12560" TargetMode="External"/><Relationship Id="rId1495" Type="http://schemas.openxmlformats.org/officeDocument/2006/relationships/hyperlink" Target="https://www.drugbank.ca/drugs/DB00388" TargetMode="External"/><Relationship Id="rId2101" Type="http://schemas.openxmlformats.org/officeDocument/2006/relationships/hyperlink" Target="https://pubchem.ncbi.nlm.nih.gov/compound/667490" TargetMode="External"/><Relationship Id="rId2339" Type="http://schemas.openxmlformats.org/officeDocument/2006/relationships/hyperlink" Target="https://pubchem.ncbi.nlm.nih.gov/compound/8982" TargetMode="External"/><Relationship Id="rId2546" Type="http://schemas.openxmlformats.org/officeDocument/2006/relationships/hyperlink" Target="https://www.drugbank.ca/drugs/DB00652" TargetMode="External"/><Relationship Id="rId2753" Type="http://schemas.openxmlformats.org/officeDocument/2006/relationships/hyperlink" Target="https://pubchem.ncbi.nlm.nih.gov/compound/5329" TargetMode="External"/><Relationship Id="rId2960" Type="http://schemas.openxmlformats.org/officeDocument/2006/relationships/hyperlink" Target="https://pubchem.ncbi.nlm.nih.gov/compound/5284636" TargetMode="External"/><Relationship Id="rId518" Type="http://schemas.openxmlformats.org/officeDocument/2006/relationships/hyperlink" Target="http://www.hmdb.ca/metabolites/HMDB0015644" TargetMode="External"/><Relationship Id="rId725" Type="http://schemas.openxmlformats.org/officeDocument/2006/relationships/hyperlink" Target="https://www.drugbank.ca/drugs/DB01333" TargetMode="External"/><Relationship Id="rId932" Type="http://schemas.openxmlformats.org/officeDocument/2006/relationships/hyperlink" Target="https://pubchem.ncbi.nlm.nih.gov/compound/30323" TargetMode="External"/><Relationship Id="rId1148" Type="http://schemas.openxmlformats.org/officeDocument/2006/relationships/hyperlink" Target="https://pubchem.ncbi.nlm.nih.gov/compound/3108" TargetMode="External"/><Relationship Id="rId1355" Type="http://schemas.openxmlformats.org/officeDocument/2006/relationships/hyperlink" Target="https://www.drugbank.ca/drugs/DB03994" TargetMode="External"/><Relationship Id="rId1562" Type="http://schemas.openxmlformats.org/officeDocument/2006/relationships/hyperlink" Target="https://pubchem.ncbi.nlm.nih.gov/compound/4761" TargetMode="External"/><Relationship Id="rId2406" Type="http://schemas.openxmlformats.org/officeDocument/2006/relationships/hyperlink" Target="https://www.drugbank.ca/drugs/DB01595" TargetMode="External"/><Relationship Id="rId2613" Type="http://schemas.openxmlformats.org/officeDocument/2006/relationships/hyperlink" Target="https://pubchem.ncbi.nlm.nih.gov/compound/441074" TargetMode="External"/><Relationship Id="rId1008" Type="http://schemas.openxmlformats.org/officeDocument/2006/relationships/hyperlink" Target="https://pubchem.ncbi.nlm.nih.gov/compound/8113" TargetMode="External"/><Relationship Id="rId1215" Type="http://schemas.openxmlformats.org/officeDocument/2006/relationships/hyperlink" Target="https://pubchem.ncbi.nlm.nih.gov/compound/9294" TargetMode="External"/><Relationship Id="rId1422" Type="http://schemas.openxmlformats.org/officeDocument/2006/relationships/hyperlink" Target="https://pubchem.ncbi.nlm.nih.gov/compound/14707" TargetMode="External"/><Relationship Id="rId1867" Type="http://schemas.openxmlformats.org/officeDocument/2006/relationships/hyperlink" Target="https://hmdb.ca/metabolites/HMDB0001525" TargetMode="External"/><Relationship Id="rId2820" Type="http://schemas.openxmlformats.org/officeDocument/2006/relationships/hyperlink" Target="https://pubchem.ncbi.nlm.nih.gov/compound/5429" TargetMode="External"/><Relationship Id="rId2918" Type="http://schemas.openxmlformats.org/officeDocument/2006/relationships/hyperlink" Target="https://www.drugbank.ca/drugs/DB03754" TargetMode="External"/><Relationship Id="rId61" Type="http://schemas.openxmlformats.org/officeDocument/2006/relationships/hyperlink" Target="https://www.drugbank.ca/drugs/DB01614" TargetMode="External"/><Relationship Id="rId1727" Type="http://schemas.openxmlformats.org/officeDocument/2006/relationships/hyperlink" Target="https://pubchem.ncbi.nlm.nih.gov/compound/3487" TargetMode="External"/><Relationship Id="rId1934" Type="http://schemas.openxmlformats.org/officeDocument/2006/relationships/hyperlink" Target="https://www.drugbank.ca/drugs/DB00951" TargetMode="External"/><Relationship Id="rId19" Type="http://schemas.openxmlformats.org/officeDocument/2006/relationships/hyperlink" Target="https://www.drugbank.ca/drugs/DB01418" TargetMode="External"/><Relationship Id="rId2196" Type="http://schemas.openxmlformats.org/officeDocument/2006/relationships/hyperlink" Target="https://www.drugbank.ca/drugs/DB00703" TargetMode="External"/><Relationship Id="rId168" Type="http://schemas.openxmlformats.org/officeDocument/2006/relationships/hyperlink" Target="http://www.hmdb.ca/metabolites/HMDB0001867" TargetMode="External"/><Relationship Id="rId375" Type="http://schemas.openxmlformats.org/officeDocument/2006/relationships/hyperlink" Target="https://pubchem.ncbi.nlm.nih.gov/compound/174174" TargetMode="External"/><Relationship Id="rId582" Type="http://schemas.openxmlformats.org/officeDocument/2006/relationships/hyperlink" Target="http://www.hmdb.ca/metabolites/HMDB0014382" TargetMode="External"/><Relationship Id="rId2056" Type="http://schemas.openxmlformats.org/officeDocument/2006/relationships/hyperlink" Target="https://www.drugbank.ca/drugs/DB00784" TargetMode="External"/><Relationship Id="rId2263" Type="http://schemas.openxmlformats.org/officeDocument/2006/relationships/hyperlink" Target="https://pubchem.ncbi.nlm.nih.gov/compound/4171" TargetMode="External"/><Relationship Id="rId2470" Type="http://schemas.openxmlformats.org/officeDocument/2006/relationships/hyperlink" Target="https://www.drugbank.ca/drugs/DB00497" TargetMode="External"/><Relationship Id="rId3" Type="http://schemas.openxmlformats.org/officeDocument/2006/relationships/hyperlink" Target="https://pubchem.ncbi.nlm.nih.gov/compound/2519" TargetMode="External"/><Relationship Id="rId235" Type="http://schemas.openxmlformats.org/officeDocument/2006/relationships/hyperlink" Target="http://www.hmdb.ca/metabolites/HMDB0015193" TargetMode="External"/><Relationship Id="rId442" Type="http://schemas.openxmlformats.org/officeDocument/2006/relationships/hyperlink" Target="http://www.hmdb.ca/metabolites/HMDB0004992" TargetMode="External"/><Relationship Id="rId887" Type="http://schemas.openxmlformats.org/officeDocument/2006/relationships/hyperlink" Target="https://pubchem.ncbi.nlm.nih.gov/compound/2942" TargetMode="External"/><Relationship Id="rId1072" Type="http://schemas.openxmlformats.org/officeDocument/2006/relationships/hyperlink" Target="http://microelectrochemalexbaeza.com/wp-content/uploads/2015/05/pKaFarmacos-BD_BEUFE.pdf" TargetMode="External"/><Relationship Id="rId2123" Type="http://schemas.openxmlformats.org/officeDocument/2006/relationships/hyperlink" Target="https://hmdb.ca/metabolites/HMDB0014954" TargetMode="External"/><Relationship Id="rId2330" Type="http://schemas.openxmlformats.org/officeDocument/2006/relationships/hyperlink" Target="http://microelectrochemalexbaeza.com/wp-content/uploads/2015/05/pKaFarmacos-BD_BEUFE.pdf" TargetMode="External"/><Relationship Id="rId2568" Type="http://schemas.openxmlformats.org/officeDocument/2006/relationships/hyperlink" Target="https://www.drugbank.ca/drugs/DB01168" TargetMode="External"/><Relationship Id="rId2775" Type="http://schemas.openxmlformats.org/officeDocument/2006/relationships/hyperlink" Target="https://www.drugbank.ca/drugs/DB00259" TargetMode="External"/><Relationship Id="rId2982" Type="http://schemas.openxmlformats.org/officeDocument/2006/relationships/hyperlink" Target="https://pubchem.ncbi.nlm.nih.gov/compound/135398671" TargetMode="External"/><Relationship Id="rId302" Type="http://schemas.openxmlformats.org/officeDocument/2006/relationships/hyperlink" Target="http://www.hmdb.ca/metabolites/HMDB0015689" TargetMode="External"/><Relationship Id="rId747" Type="http://schemas.openxmlformats.org/officeDocument/2006/relationships/hyperlink" Target="https://www.drugbank.ca/drugs/DB13737" TargetMode="External"/><Relationship Id="rId954" Type="http://schemas.openxmlformats.org/officeDocument/2006/relationships/hyperlink" Target="https://pubchem.ncbi.nlm.nih.gov/compound/6674" TargetMode="External"/><Relationship Id="rId1377" Type="http://schemas.openxmlformats.org/officeDocument/2006/relationships/hyperlink" Target="https://www.drugbank.ca/drugs/DB08987" TargetMode="External"/><Relationship Id="rId1584" Type="http://schemas.openxmlformats.org/officeDocument/2006/relationships/hyperlink" Target="https://pubchem.ncbi.nlm.nih.gov/compound/4762" TargetMode="External"/><Relationship Id="rId1791" Type="http://schemas.openxmlformats.org/officeDocument/2006/relationships/hyperlink" Target="https://pubchem.ncbi.nlm.nih.gov/compound/3608" TargetMode="External"/><Relationship Id="rId2428" Type="http://schemas.openxmlformats.org/officeDocument/2006/relationships/hyperlink" Target="https://pubchem.ncbi.nlm.nih.gov/compound/54675769" TargetMode="External"/><Relationship Id="rId2635" Type="http://schemas.openxmlformats.org/officeDocument/2006/relationships/hyperlink" Target="https://www.drugbank.ca/drugs/DB00206" TargetMode="External"/><Relationship Id="rId2842" Type="http://schemas.openxmlformats.org/officeDocument/2006/relationships/hyperlink" Target="https://pubchem.ncbi.nlm.nih.gov/compound/5411" TargetMode="External"/><Relationship Id="rId83" Type="http://schemas.openxmlformats.org/officeDocument/2006/relationships/hyperlink" Target="https://www.drugbank.ca/drugs/DB01433" TargetMode="External"/><Relationship Id="rId607" Type="http://schemas.openxmlformats.org/officeDocument/2006/relationships/hyperlink" Target="https://www.drugbank.ca/drugs/DB00314" TargetMode="External"/><Relationship Id="rId814" Type="http://schemas.openxmlformats.org/officeDocument/2006/relationships/hyperlink" Target="https://pubchem.ncbi.nlm.nih.gov/compound/3025" TargetMode="External"/><Relationship Id="rId1237" Type="http://schemas.openxmlformats.org/officeDocument/2006/relationships/hyperlink" Target="https://pubchem.ncbi.nlm.nih.gov/compound/5816" TargetMode="External"/><Relationship Id="rId1444" Type="http://schemas.openxmlformats.org/officeDocument/2006/relationships/hyperlink" Target="https://www.drugbank.ca/drugs/DB01579" TargetMode="External"/><Relationship Id="rId1651" Type="http://schemas.openxmlformats.org/officeDocument/2006/relationships/hyperlink" Target="https://pubchem.ncbi.nlm.nih.gov/compound/71467" TargetMode="External"/><Relationship Id="rId1889" Type="http://schemas.openxmlformats.org/officeDocument/2006/relationships/hyperlink" Target="https://pubchem.ncbi.nlm.nih.gov/" TargetMode="External"/><Relationship Id="rId2702" Type="http://schemas.openxmlformats.org/officeDocument/2006/relationships/hyperlink" Target="https://pubchem.ncbi.nlm.nih.gov/" TargetMode="External"/><Relationship Id="rId1304" Type="http://schemas.openxmlformats.org/officeDocument/2006/relationships/hyperlink" Target="https://pubchem.ncbi.nlm.nih.gov/compound/5184" TargetMode="External"/><Relationship Id="rId1511" Type="http://schemas.openxmlformats.org/officeDocument/2006/relationships/hyperlink" Target="https://pubchem.ncbi.nlm.nih.gov/compound/26934" TargetMode="External"/><Relationship Id="rId1749" Type="http://schemas.openxmlformats.org/officeDocument/2006/relationships/hyperlink" Target="https://pubchem.ncbi.nlm.nih.gov/compound/16564" TargetMode="External"/><Relationship Id="rId1956" Type="http://schemas.openxmlformats.org/officeDocument/2006/relationships/hyperlink" Target="https://www.drugbank.ca/drugs/DB08941" TargetMode="External"/><Relationship Id="rId1609" Type="http://schemas.openxmlformats.org/officeDocument/2006/relationships/hyperlink" Target="https://pubchem.ncbi.nlm.nih.gov/compound/4764" TargetMode="External"/><Relationship Id="rId1816" Type="http://schemas.openxmlformats.org/officeDocument/2006/relationships/hyperlink" Target="https://pubchem.ncbi.nlm.nih.gov/compound/5754" TargetMode="External"/><Relationship Id="rId10" Type="http://schemas.openxmlformats.org/officeDocument/2006/relationships/hyperlink" Target="http://www.chemaxon.com/products/calculator-plugins/property-calculations/" TargetMode="External"/><Relationship Id="rId397" Type="http://schemas.openxmlformats.org/officeDocument/2006/relationships/hyperlink" Target="https://pubchem.ncbi.nlm.nih.gov/compound/6211" TargetMode="External"/><Relationship Id="rId2078" Type="http://schemas.openxmlformats.org/officeDocument/2006/relationships/hyperlink" Target="https://pubchem.ncbi.nlm.nih.gov/compound/4058" TargetMode="External"/><Relationship Id="rId2285" Type="http://schemas.openxmlformats.org/officeDocument/2006/relationships/hyperlink" Target="https://hmdb.ca/metabolites/HMDB0014703" TargetMode="External"/><Relationship Id="rId2492" Type="http://schemas.openxmlformats.org/officeDocument/2006/relationships/hyperlink" Target="https://www.drugbank.ca/drugs/DB01192" TargetMode="External"/><Relationship Id="rId3031" Type="http://schemas.openxmlformats.org/officeDocument/2006/relationships/hyperlink" Target="https://hmdb.ca/metabolites/HMDB0000123" TargetMode="External"/><Relationship Id="rId257" Type="http://schemas.openxmlformats.org/officeDocument/2006/relationships/hyperlink" Target="http://www.hmdb.ca/metabolites/HMDB0014328" TargetMode="External"/><Relationship Id="rId464" Type="http://schemas.openxmlformats.org/officeDocument/2006/relationships/hyperlink" Target="http://www.hmdb.ca/metabolites/HMDB0001870" TargetMode="External"/><Relationship Id="rId1094" Type="http://schemas.openxmlformats.org/officeDocument/2006/relationships/hyperlink" Target="https://pubchem.ncbi.nlm.nih.gov/compound/107715" TargetMode="External"/><Relationship Id="rId2145" Type="http://schemas.openxmlformats.org/officeDocument/2006/relationships/hyperlink" Target="https://www.drugbank.ca/drugs/DB01577" TargetMode="External"/><Relationship Id="rId2797" Type="http://schemas.openxmlformats.org/officeDocument/2006/relationships/hyperlink" Target="https://www.drugbank.ca/drugs/DB00306" TargetMode="External"/><Relationship Id="rId117" Type="http://schemas.openxmlformats.org/officeDocument/2006/relationships/hyperlink" Target="https://www.drugbank.ca/drugs/DB00866" TargetMode="External"/><Relationship Id="rId671" Type="http://schemas.openxmlformats.org/officeDocument/2006/relationships/hyperlink" Target="https://www.drugbank.ca/drugs/DB09008" TargetMode="External"/><Relationship Id="rId769" Type="http://schemas.openxmlformats.org/officeDocument/2006/relationships/hyperlink" Target="https://pubchem.ncbi.nlm.nih.gov/compound/2905" TargetMode="External"/><Relationship Id="rId976" Type="http://schemas.openxmlformats.org/officeDocument/2006/relationships/hyperlink" Target="https://www.drugbank.ca/drugs/DB01151" TargetMode="External"/><Relationship Id="rId1399" Type="http://schemas.openxmlformats.org/officeDocument/2006/relationships/hyperlink" Target="https://pubchem.ncbi.nlm.nih.gov/compound/3295" TargetMode="External"/><Relationship Id="rId2352" Type="http://schemas.openxmlformats.org/officeDocument/2006/relationships/hyperlink" Target="https://pubchem.ncbi.nlm.nih.gov/compound/5284595" TargetMode="External"/><Relationship Id="rId2657" Type="http://schemas.openxmlformats.org/officeDocument/2006/relationships/hyperlink" Target="https://www.drugbank.ca/drugs/DB01045" TargetMode="External"/><Relationship Id="rId324" Type="http://schemas.openxmlformats.org/officeDocument/2006/relationships/hyperlink" Target="https://www.drugbank.ca/drugs/DB00714" TargetMode="External"/><Relationship Id="rId531" Type="http://schemas.openxmlformats.org/officeDocument/2006/relationships/hyperlink" Target="https://pubchem.ncbi.nlm.nih.gov/compound/2368" TargetMode="External"/><Relationship Id="rId629" Type="http://schemas.openxmlformats.org/officeDocument/2006/relationships/hyperlink" Target="https://www.drugbank.ca/drugs/DB00578" TargetMode="External"/><Relationship Id="rId1161" Type="http://schemas.openxmlformats.org/officeDocument/2006/relationships/hyperlink" Target="https://pubchem.ncbi.nlm.nih.gov/compound/3114" TargetMode="External"/><Relationship Id="rId1259" Type="http://schemas.openxmlformats.org/officeDocument/2006/relationships/hyperlink" Target="https://www.drugbank.ca/drugs/DB01253" TargetMode="External"/><Relationship Id="rId1466" Type="http://schemas.openxmlformats.org/officeDocument/2006/relationships/hyperlink" Target="https://www.drugbank.ca/drugs/DB00914" TargetMode="External"/><Relationship Id="rId2005" Type="http://schemas.openxmlformats.org/officeDocument/2006/relationships/hyperlink" Target="http://microelectrochemalexbaeza.com/wp-content/uploads/2015/05/pKaFarmacos-BD_BEUFE.pdf" TargetMode="External"/><Relationship Id="rId2212" Type="http://schemas.openxmlformats.org/officeDocument/2006/relationships/hyperlink" Target="https://www.drugbank.ca/drugs/DB06799" TargetMode="External"/><Relationship Id="rId2864" Type="http://schemas.openxmlformats.org/officeDocument/2006/relationships/hyperlink" Target="https://www.drugbank.ca/drugs/DB00599" TargetMode="External"/><Relationship Id="rId836" Type="http://schemas.openxmlformats.org/officeDocument/2006/relationships/hyperlink" Target="https://www.drugbank.ca/drugs/DB00987" TargetMode="External"/><Relationship Id="rId1021" Type="http://schemas.openxmlformats.org/officeDocument/2006/relationships/hyperlink" Target="https://pubchem.ncbi.nlm.nih.gov/compound/8021" TargetMode="External"/><Relationship Id="rId1119" Type="http://schemas.openxmlformats.org/officeDocument/2006/relationships/hyperlink" Target="http://microelectrochemalexbaeza.com/wp-content/uploads/2015/05/pKaFarmacos-BD_BEUFE.pdf" TargetMode="External"/><Relationship Id="rId1673" Type="http://schemas.openxmlformats.org/officeDocument/2006/relationships/hyperlink" Target="https://pubchem.ncbi.nlm.nih.gov/compound/131769926" TargetMode="External"/><Relationship Id="rId1880" Type="http://schemas.openxmlformats.org/officeDocument/2006/relationships/hyperlink" Target="https://hmdb.ca/metabolites/HMDB0001848" TargetMode="External"/><Relationship Id="rId1978" Type="http://schemas.openxmlformats.org/officeDocument/2006/relationships/hyperlink" Target="https://pubchem.ncbi.nlm.nih.gov/" TargetMode="External"/><Relationship Id="rId2517" Type="http://schemas.openxmlformats.org/officeDocument/2006/relationships/hyperlink" Target="https://www.drugbank.ca/drugs/DB00595" TargetMode="External"/><Relationship Id="rId2724" Type="http://schemas.openxmlformats.org/officeDocument/2006/relationships/hyperlink" Target="https://www.drugbank.ca/drugs/DB01581" TargetMode="External"/><Relationship Id="rId2931" Type="http://schemas.openxmlformats.org/officeDocument/2006/relationships/hyperlink" Target="https://www.drugbank.ca/drugs/DB13238" TargetMode="External"/><Relationship Id="rId903" Type="http://schemas.openxmlformats.org/officeDocument/2006/relationships/hyperlink" Target="https://pubchem.ncbi.nlm.nih.gov/compound/6914273" TargetMode="External"/><Relationship Id="rId1326" Type="http://schemas.openxmlformats.org/officeDocument/2006/relationships/hyperlink" Target="https://www.drugbank.ca/drugs/DB00977" TargetMode="External"/><Relationship Id="rId1533" Type="http://schemas.openxmlformats.org/officeDocument/2006/relationships/hyperlink" Target="https://pubchem.ncbi.nlm.nih.gov/compound/11291" TargetMode="External"/><Relationship Id="rId1740" Type="http://schemas.openxmlformats.org/officeDocument/2006/relationships/hyperlink" Target="https://pubchem.ncbi.nlm.nih.gov/compound/3518" TargetMode="External"/><Relationship Id="rId32" Type="http://schemas.openxmlformats.org/officeDocument/2006/relationships/hyperlink" Target="https://www.drugbank.ca/drugs/DB01418" TargetMode="External"/><Relationship Id="rId1600" Type="http://schemas.openxmlformats.org/officeDocument/2006/relationships/hyperlink" Target="https://pubchem.ncbi.nlm.nih.gov/compound/4763" TargetMode="External"/><Relationship Id="rId1838" Type="http://schemas.openxmlformats.org/officeDocument/2006/relationships/hyperlink" Target="https://www.drugbank.ca/drugs/DB05381" TargetMode="External"/><Relationship Id="rId3053" Type="http://schemas.openxmlformats.org/officeDocument/2006/relationships/hyperlink" Target="https://www.drugbank.ca/drugs/DB00931" TargetMode="External"/><Relationship Id="rId181" Type="http://schemas.openxmlformats.org/officeDocument/2006/relationships/hyperlink" Target="http://www.hmdb.ca/metabolites/HMDB0001833" TargetMode="External"/><Relationship Id="rId1905" Type="http://schemas.openxmlformats.org/officeDocument/2006/relationships/hyperlink" Target="https://pubchem.ncbi.nlm.nih.gov/compound/33625" TargetMode="External"/><Relationship Id="rId279" Type="http://schemas.openxmlformats.org/officeDocument/2006/relationships/hyperlink" Target="https://www.drugbank.ca/drugs/DB00913" TargetMode="External"/><Relationship Id="rId486" Type="http://schemas.openxmlformats.org/officeDocument/2006/relationships/hyperlink" Target="https://pubchem.ncbi.nlm.nih.gov/compound/5311017" TargetMode="External"/><Relationship Id="rId693" Type="http://schemas.openxmlformats.org/officeDocument/2006/relationships/hyperlink" Target="http://www.hmdb.ca/metabolites/HMDB0014599" TargetMode="External"/><Relationship Id="rId2167" Type="http://schemas.openxmlformats.org/officeDocument/2006/relationships/hyperlink" Target="https://pubchem.ncbi.nlm.nih.gov/compound/6292" TargetMode="External"/><Relationship Id="rId2374" Type="http://schemas.openxmlformats.org/officeDocument/2006/relationships/hyperlink" Target="https://pubchem.ncbi.nlm.nih.gov/compound/156391" TargetMode="External"/><Relationship Id="rId2581" Type="http://schemas.openxmlformats.org/officeDocument/2006/relationships/hyperlink" Target="https://www.drugbank.ca/drugs/DB00420" TargetMode="External"/><Relationship Id="rId139" Type="http://schemas.openxmlformats.org/officeDocument/2006/relationships/hyperlink" Target="https://www.drugbank.ca/drugs/DB02362" TargetMode="External"/><Relationship Id="rId346" Type="http://schemas.openxmlformats.org/officeDocument/2006/relationships/hyperlink" Target="https://www.drugbank.ca/drugs/DB04365" TargetMode="External"/><Relationship Id="rId553" Type="http://schemas.openxmlformats.org/officeDocument/2006/relationships/hyperlink" Target="https://pubchem.ncbi.nlm.nih.gov/compound/54685524" TargetMode="External"/><Relationship Id="rId760" Type="http://schemas.openxmlformats.org/officeDocument/2006/relationships/hyperlink" Target="https://www.drugbank.ca/drugs/DB08999" TargetMode="External"/><Relationship Id="rId998" Type="http://schemas.openxmlformats.org/officeDocument/2006/relationships/hyperlink" Target="https://pubchem.ncbi.nlm.nih.gov/compound/92943" TargetMode="External"/><Relationship Id="rId1183" Type="http://schemas.openxmlformats.org/officeDocument/2006/relationships/hyperlink" Target="https://www.drugbank.ca/drugs/DB00254" TargetMode="External"/><Relationship Id="rId1390" Type="http://schemas.openxmlformats.org/officeDocument/2006/relationships/hyperlink" Target="https://www.drugbank.ca/drugs/DB08988" TargetMode="External"/><Relationship Id="rId2027" Type="http://schemas.openxmlformats.org/officeDocument/2006/relationships/hyperlink" Target="https://pubchem.ncbi.nlm.nih.gov/compound/3000540" TargetMode="External"/><Relationship Id="rId2234" Type="http://schemas.openxmlformats.org/officeDocument/2006/relationships/hyperlink" Target="https://www.drugbank.ca/drugs/DB00422" TargetMode="External"/><Relationship Id="rId2441" Type="http://schemas.openxmlformats.org/officeDocument/2006/relationships/hyperlink" Target="https://pubchem.ncbi.nlm.nih.gov/compound/4601" TargetMode="External"/><Relationship Id="rId2679" Type="http://schemas.openxmlformats.org/officeDocument/2006/relationships/hyperlink" Target="http://microelectrochemalexbaeza.com/wp-content/uploads/2015/05/pKaFarmacos-BD_BEUFE.pdf" TargetMode="External"/><Relationship Id="rId2886" Type="http://schemas.openxmlformats.org/officeDocument/2006/relationships/hyperlink" Target="https://www.drugbank.ca/drugs/DB00662" TargetMode="External"/><Relationship Id="rId206" Type="http://schemas.openxmlformats.org/officeDocument/2006/relationships/hyperlink" Target="https://www.drugbank.ca/drugs/DB00321" TargetMode="External"/><Relationship Id="rId413" Type="http://schemas.openxmlformats.org/officeDocument/2006/relationships/hyperlink" Target="https://www.drugbank.ca/drugs/DB13740" TargetMode="External"/><Relationship Id="rId858" Type="http://schemas.openxmlformats.org/officeDocument/2006/relationships/hyperlink" Target="https://www.drugbank.ca/drugs/DB00907" TargetMode="External"/><Relationship Id="rId1043" Type="http://schemas.openxmlformats.org/officeDocument/2006/relationships/hyperlink" Target="https://pubchem.ncbi.nlm.nih.gov/compound/3100" TargetMode="External"/><Relationship Id="rId1488" Type="http://schemas.openxmlformats.org/officeDocument/2006/relationships/hyperlink" Target="https://pubchem.ncbi.nlm.nih.gov/compound/6041" TargetMode="External"/><Relationship Id="rId1695" Type="http://schemas.openxmlformats.org/officeDocument/2006/relationships/hyperlink" Target="https://www.drugbank.ca/drugs/DB00798" TargetMode="External"/><Relationship Id="rId2539" Type="http://schemas.openxmlformats.org/officeDocument/2006/relationships/hyperlink" Target="https://pubchem.ncbi.nlm.nih.gov/" TargetMode="External"/><Relationship Id="rId2746" Type="http://schemas.openxmlformats.org/officeDocument/2006/relationships/hyperlink" Target="https://www.drugbank.ca/drugs/DB00576" TargetMode="External"/><Relationship Id="rId2953" Type="http://schemas.openxmlformats.org/officeDocument/2006/relationships/hyperlink" Target="https://www.drugbank.ca/drugs/DB03904" TargetMode="External"/><Relationship Id="rId620" Type="http://schemas.openxmlformats.org/officeDocument/2006/relationships/hyperlink" Target="http://www.hmdb.ca/metabolites/HMDB0014555" TargetMode="External"/><Relationship Id="rId718" Type="http://schemas.openxmlformats.org/officeDocument/2006/relationships/hyperlink" Target="https://pubchem.ncbi.nlm.nih.gov/compound/38103" TargetMode="External"/><Relationship Id="rId925" Type="http://schemas.openxmlformats.org/officeDocument/2006/relationships/hyperlink" Target="https://pubchem.ncbi.nlm.nih.gov/compound/30323" TargetMode="External"/><Relationship Id="rId1250" Type="http://schemas.openxmlformats.org/officeDocument/2006/relationships/hyperlink" Target="https://pubchem.ncbi.nlm.nih.gov/compound/444865" TargetMode="External"/><Relationship Id="rId1348" Type="http://schemas.openxmlformats.org/officeDocument/2006/relationships/hyperlink" Target="https://pubchem.ncbi.nlm.nih.gov/" TargetMode="External"/><Relationship Id="rId1555" Type="http://schemas.openxmlformats.org/officeDocument/2006/relationships/hyperlink" Target="https://www.drugbank.ca/drugs/DB13414" TargetMode="External"/><Relationship Id="rId1762" Type="http://schemas.openxmlformats.org/officeDocument/2006/relationships/hyperlink" Target="https://www.drugbank.ca/drugs/DB01452" TargetMode="External"/><Relationship Id="rId2301" Type="http://schemas.openxmlformats.org/officeDocument/2006/relationships/hyperlink" Target="https://pubchem.ncbi.nlm.nih.gov/compound/4173" TargetMode="External"/><Relationship Id="rId2606" Type="http://schemas.openxmlformats.org/officeDocument/2006/relationships/hyperlink" Target="https://www.drugbank.ca/drugs/DB00852" TargetMode="External"/><Relationship Id="rId1110" Type="http://schemas.openxmlformats.org/officeDocument/2006/relationships/hyperlink" Target="http://www.hmdb.ca/metabolites/HMDB0014465" TargetMode="External"/><Relationship Id="rId1208" Type="http://schemas.openxmlformats.org/officeDocument/2006/relationships/hyperlink" Target="https://pubchem.ncbi.nlm.nih.gov/compound/31703" TargetMode="External"/><Relationship Id="rId1415" Type="http://schemas.openxmlformats.org/officeDocument/2006/relationships/hyperlink" Target="https://www.drugbank.ca/drugs/DB03783" TargetMode="External"/><Relationship Id="rId2813" Type="http://schemas.openxmlformats.org/officeDocument/2006/relationships/hyperlink" Target="https://hmdb.ca/metabolites/HMDB0240241" TargetMode="External"/><Relationship Id="rId54" Type="http://schemas.openxmlformats.org/officeDocument/2006/relationships/hyperlink" Target="https://www.drugbank.ca/drugs/DB03166" TargetMode="External"/><Relationship Id="rId1622" Type="http://schemas.openxmlformats.org/officeDocument/2006/relationships/hyperlink" Target="https://pubchem.ncbi.nlm.nih.gov/compound/3342" TargetMode="External"/><Relationship Id="rId1927" Type="http://schemas.openxmlformats.org/officeDocument/2006/relationships/hyperlink" Target="https://pubchem.ncbi.nlm.nih.gov/compound/3767" TargetMode="External"/><Relationship Id="rId2091" Type="http://schemas.openxmlformats.org/officeDocument/2006/relationships/hyperlink" Target="https://pubchem.ncbi.nlm.nih.gov/compound/4062" TargetMode="External"/><Relationship Id="rId2189" Type="http://schemas.openxmlformats.org/officeDocument/2006/relationships/hyperlink" Target="https://pubchem.ncbi.nlm.nih.gov/compound/4100" TargetMode="External"/><Relationship Id="rId270" Type="http://schemas.openxmlformats.org/officeDocument/2006/relationships/hyperlink" Target="http://www.hmdb.ca/metabolites/HMDB0014819" TargetMode="External"/><Relationship Id="rId2396" Type="http://schemas.openxmlformats.org/officeDocument/2006/relationships/hyperlink" Target="https://www.drugbank.ca/drugs/DB02701" TargetMode="External"/><Relationship Id="rId3002" Type="http://schemas.openxmlformats.org/officeDocument/2006/relationships/hyperlink" Target="https://www.drugbank.ca/drugs/DB00682" TargetMode="External"/><Relationship Id="rId130" Type="http://schemas.openxmlformats.org/officeDocument/2006/relationships/hyperlink" Target="https://www.drugbank.ca/drugs/DB13160" TargetMode="External"/><Relationship Id="rId368" Type="http://schemas.openxmlformats.org/officeDocument/2006/relationships/hyperlink" Target="https://www.fip.org/files/fip/BPS/BCS/Monographs/AcetylsalicylicAcid.pdf" TargetMode="External"/><Relationship Id="rId575" Type="http://schemas.openxmlformats.org/officeDocument/2006/relationships/hyperlink" Target="https://www.drugbank.ca/drugs/DB00297" TargetMode="External"/><Relationship Id="rId782" Type="http://schemas.openxmlformats.org/officeDocument/2006/relationships/hyperlink" Target="https://pubchem.ncbi.nlm.nih.gov/compound/6234" TargetMode="External"/><Relationship Id="rId2049" Type="http://schemas.openxmlformats.org/officeDocument/2006/relationships/hyperlink" Target="https://pubchem.ncbi.nlm.nih.gov/compound/4044" TargetMode="External"/><Relationship Id="rId2256" Type="http://schemas.openxmlformats.org/officeDocument/2006/relationships/hyperlink" Target="http://microelectrochemalexbaeza.com/wp-content/uploads/2015/05/pKaFarmacos-BD_BEUFE.pdf" TargetMode="External"/><Relationship Id="rId2463" Type="http://schemas.openxmlformats.org/officeDocument/2006/relationships/hyperlink" Target="https://pubchem.ncbi.nlm.nih.gov/compound/5284603" TargetMode="External"/><Relationship Id="rId2670" Type="http://schemas.openxmlformats.org/officeDocument/2006/relationships/hyperlink" Target="https://www.drugbank.ca/drugs/DB12418" TargetMode="External"/><Relationship Id="rId228" Type="http://schemas.openxmlformats.org/officeDocument/2006/relationships/hyperlink" Target="https://pubchem.ncbi.nlm.nih.gov/compound/33613" TargetMode="External"/><Relationship Id="rId435" Type="http://schemas.openxmlformats.org/officeDocument/2006/relationships/hyperlink" Target="http://www.hmdb.ca/metabolites/HMDB0004992" TargetMode="External"/><Relationship Id="rId642" Type="http://schemas.openxmlformats.org/officeDocument/2006/relationships/hyperlink" Target="https://www.drugbank.ca/drugs/DB02329" TargetMode="External"/><Relationship Id="rId1065" Type="http://schemas.openxmlformats.org/officeDocument/2006/relationships/hyperlink" Target="https://pubchem.ncbi.nlm.nih.gov/compound/5284543" TargetMode="External"/><Relationship Id="rId1272" Type="http://schemas.openxmlformats.org/officeDocument/2006/relationships/hyperlink" Target="https://pubchem.ncbi.nlm.nih.gov/compound/8223" TargetMode="External"/><Relationship Id="rId2116" Type="http://schemas.openxmlformats.org/officeDocument/2006/relationships/hyperlink" Target="https://pubchem.ncbi.nlm.nih.gov/compound/4086" TargetMode="External"/><Relationship Id="rId2323" Type="http://schemas.openxmlformats.org/officeDocument/2006/relationships/hyperlink" Target="https://hmdb.ca/metabolites/HMDB0015152" TargetMode="External"/><Relationship Id="rId2530" Type="http://schemas.openxmlformats.org/officeDocument/2006/relationships/hyperlink" Target="https://www.drugbank.ca/drugs/DB01113" TargetMode="External"/><Relationship Id="rId2768" Type="http://schemas.openxmlformats.org/officeDocument/2006/relationships/hyperlink" Target="https://pubchem.ncbi.nlm.nih.gov/compound/5333" TargetMode="External"/><Relationship Id="rId2975" Type="http://schemas.openxmlformats.org/officeDocument/2006/relationships/hyperlink" Target="https://www.drugbank.ca/drugs/DB00541" TargetMode="External"/><Relationship Id="rId502" Type="http://schemas.openxmlformats.org/officeDocument/2006/relationships/hyperlink" Target="https://www.drugbank.ca/drugs/DB02464" TargetMode="External"/><Relationship Id="rId947" Type="http://schemas.openxmlformats.org/officeDocument/2006/relationships/hyperlink" Target="https://pubchem.ncbi.nlm.nih.gov/compound/6674" TargetMode="External"/><Relationship Id="rId1132" Type="http://schemas.openxmlformats.org/officeDocument/2006/relationships/hyperlink" Target="https://pubchem.ncbi.nlm.nih.gov/compound/5280363" TargetMode="External"/><Relationship Id="rId1577" Type="http://schemas.openxmlformats.org/officeDocument/2006/relationships/hyperlink" Target="https://www.drugbank.ca/drugs/DB00252" TargetMode="External"/><Relationship Id="rId1784" Type="http://schemas.openxmlformats.org/officeDocument/2006/relationships/hyperlink" Target="https://www.drugbank.ca/drugs/DB00473" TargetMode="External"/><Relationship Id="rId1991" Type="http://schemas.openxmlformats.org/officeDocument/2006/relationships/hyperlink" Target="https://pubchem.ncbi.nlm.nih.gov/compound/72287" TargetMode="External"/><Relationship Id="rId2628" Type="http://schemas.openxmlformats.org/officeDocument/2006/relationships/hyperlink" Target="https://pubchem.ncbi.nlm.nih.gov/compound/5770" TargetMode="External"/><Relationship Id="rId2835" Type="http://schemas.openxmlformats.org/officeDocument/2006/relationships/hyperlink" Target="https://pubchem.ncbi.nlm.nih.gov/compound/2153" TargetMode="External"/><Relationship Id="rId76" Type="http://schemas.openxmlformats.org/officeDocument/2006/relationships/hyperlink" Target="https://www.drugbank.ca/drugs/DB01433" TargetMode="External"/><Relationship Id="rId807" Type="http://schemas.openxmlformats.org/officeDocument/2006/relationships/hyperlink" Target="https://books.google.com.mx/books?id=gHCAmjWV83EC&amp;pg=PA212&amp;lpg=PA212&amp;dq=cinchonidine+pka&amp;source=bl&amp;ots=Rt53BhkI5H&amp;sig=ACfU3U1UpbJJ-aycvZiD7sZENXoLIbkbhg&amp;hl=es-419&amp;sa=X&amp;ved=2ahUKEwifzqLS89nmAhVGQ6wKHWrYCaoQ6AEwEXoECAoQAQ" TargetMode="External"/><Relationship Id="rId1437" Type="http://schemas.openxmlformats.org/officeDocument/2006/relationships/hyperlink" Target="https://pubchem.ncbi.nlm.nih.gov/compound/30487" TargetMode="External"/><Relationship Id="rId1644" Type="http://schemas.openxmlformats.org/officeDocument/2006/relationships/hyperlink" Target="https://hmdb.ca/metabolites/HMDB0014337" TargetMode="External"/><Relationship Id="rId1851" Type="http://schemas.openxmlformats.org/officeDocument/2006/relationships/hyperlink" Target="https://pubchem.ncbi.nlm.nih.gov/compound/3672" TargetMode="External"/><Relationship Id="rId2902" Type="http://schemas.openxmlformats.org/officeDocument/2006/relationships/hyperlink" Target="https://www.drugbank.ca/drugs/DB00440" TargetMode="External"/><Relationship Id="rId1504" Type="http://schemas.openxmlformats.org/officeDocument/2006/relationships/hyperlink" Target="https://www.drugbank.ca/drugs/DB04325" TargetMode="External"/><Relationship Id="rId1711" Type="http://schemas.openxmlformats.org/officeDocument/2006/relationships/hyperlink" Target="https://hmdb.ca/metabolites/HMDB0000127" TargetMode="External"/><Relationship Id="rId1949" Type="http://schemas.openxmlformats.org/officeDocument/2006/relationships/hyperlink" Target="https://hmdb.ca/metabolites/HMDB0015197" TargetMode="External"/><Relationship Id="rId292" Type="http://schemas.openxmlformats.org/officeDocument/2006/relationships/hyperlink" Target="http://www.hmdb.ca/metabolites/HMDB0015257" TargetMode="External"/><Relationship Id="rId1809" Type="http://schemas.openxmlformats.org/officeDocument/2006/relationships/hyperlink" Target="https://www.drugbank.ca/drugs/DB00956" TargetMode="External"/><Relationship Id="rId597" Type="http://schemas.openxmlformats.org/officeDocument/2006/relationships/hyperlink" Target="http://www.hmdb.ca/metabolites/HMDB0032575" TargetMode="External"/><Relationship Id="rId2180" Type="http://schemas.openxmlformats.org/officeDocument/2006/relationships/hyperlink" Target="https://pubchem.ncbi.nlm.nih.gov/compound/4099" TargetMode="External"/><Relationship Id="rId2278" Type="http://schemas.openxmlformats.org/officeDocument/2006/relationships/hyperlink" Target="https://pubchem.ncbi.nlm.nih.gov/compound/126941" TargetMode="External"/><Relationship Id="rId2485" Type="http://schemas.openxmlformats.org/officeDocument/2006/relationships/hyperlink" Target="https://www.drugbank.ca/drugs/DB03585" TargetMode="External"/><Relationship Id="rId3024" Type="http://schemas.openxmlformats.org/officeDocument/2006/relationships/hyperlink" Target="https://pubchem.ncbi.nlm.nih.gov/compound/750" TargetMode="External"/><Relationship Id="rId152" Type="http://schemas.openxmlformats.org/officeDocument/2006/relationships/hyperlink" Target="https://www.drugbank.ca/drugs/DB00513" TargetMode="External"/><Relationship Id="rId457" Type="http://schemas.openxmlformats.org/officeDocument/2006/relationships/hyperlink" Target="https://www.drugbank.ca/drugs/DB01053" TargetMode="External"/><Relationship Id="rId1087" Type="http://schemas.openxmlformats.org/officeDocument/2006/relationships/hyperlink" Target="https://www.drugbank.ca/drugs/DB11274" TargetMode="External"/><Relationship Id="rId1294" Type="http://schemas.openxmlformats.org/officeDocument/2006/relationships/hyperlink" Target="https://pubchem.ncbi.nlm.nih.gov/compound/12560" TargetMode="External"/><Relationship Id="rId2040" Type="http://schemas.openxmlformats.org/officeDocument/2006/relationships/hyperlink" Target="https://pubchem.ncbi.nlm.nih.gov/compound/4032" TargetMode="External"/><Relationship Id="rId2138" Type="http://schemas.openxmlformats.org/officeDocument/2006/relationships/hyperlink" Target="https://pubchem.ncbi.nlm.nih.gov/compound/10836" TargetMode="External"/><Relationship Id="rId2692" Type="http://schemas.openxmlformats.org/officeDocument/2006/relationships/hyperlink" Target="http://microelectrochemalexbaeza.com/wp-content/uploads/2015/05/pKaFarmacos-BD_BEUFE.pdf" TargetMode="External"/><Relationship Id="rId2997" Type="http://schemas.openxmlformats.org/officeDocument/2006/relationships/hyperlink" Target="https://pubchem.ncbi.nlm.nih.gov/compound/54678486" TargetMode="External"/><Relationship Id="rId664" Type="http://schemas.openxmlformats.org/officeDocument/2006/relationships/hyperlink" Target="https://www.drugbank.ca/drugs/DB00689" TargetMode="External"/><Relationship Id="rId871" Type="http://schemas.openxmlformats.org/officeDocument/2006/relationships/hyperlink" Target="http://www.hmdb.ca/metabolites/HMDB0004995" TargetMode="External"/><Relationship Id="rId969" Type="http://schemas.openxmlformats.org/officeDocument/2006/relationships/hyperlink" Target="https://pubchem.ncbi.nlm.nih.gov/compound/8550" TargetMode="External"/><Relationship Id="rId1599" Type="http://schemas.openxmlformats.org/officeDocument/2006/relationships/hyperlink" Target="https://pubchem.ncbi.nlm.nih.gov/" TargetMode="External"/><Relationship Id="rId2345" Type="http://schemas.openxmlformats.org/officeDocument/2006/relationships/hyperlink" Target="https://www.drugbank.ca/drugs/DB00607" TargetMode="External"/><Relationship Id="rId2552" Type="http://schemas.openxmlformats.org/officeDocument/2006/relationships/hyperlink" Target="https://pubchem.ncbi.nlm.nih.gov/compound/4906" TargetMode="External"/><Relationship Id="rId317" Type="http://schemas.openxmlformats.org/officeDocument/2006/relationships/hyperlink" Target="http://www.hmdb.ca/metabolites/HMDB0015503" TargetMode="External"/><Relationship Id="rId524" Type="http://schemas.openxmlformats.org/officeDocument/2006/relationships/hyperlink" Target="https://www.drugbank.ca/drugs/DB06698" TargetMode="External"/><Relationship Id="rId731" Type="http://schemas.openxmlformats.org/officeDocument/2006/relationships/hyperlink" Target="https://pubchem.ncbi.nlm.nih.gov/compound/6726" TargetMode="External"/><Relationship Id="rId1154" Type="http://schemas.openxmlformats.org/officeDocument/2006/relationships/hyperlink" Target="https://pubchem.ncbi.nlm.nih.gov/compound/3114" TargetMode="External"/><Relationship Id="rId1361" Type="http://schemas.openxmlformats.org/officeDocument/2006/relationships/hyperlink" Target="https://pubchem.ncbi.nlm.nih.gov/" TargetMode="External"/><Relationship Id="rId1459" Type="http://schemas.openxmlformats.org/officeDocument/2006/relationships/hyperlink" Target="https://pubchem.ncbi.nlm.nih.gov/compound/8249" TargetMode="External"/><Relationship Id="rId2205" Type="http://schemas.openxmlformats.org/officeDocument/2006/relationships/hyperlink" Target="https://pubchem.ncbi.nlm.nih.gov/compound/4101" TargetMode="External"/><Relationship Id="rId2412" Type="http://schemas.openxmlformats.org/officeDocument/2006/relationships/hyperlink" Target="https://pubchem.ncbi.nlm.nih.gov/compound/6604200" TargetMode="External"/><Relationship Id="rId2857" Type="http://schemas.openxmlformats.org/officeDocument/2006/relationships/hyperlink" Target="https://pubchem.ncbi.nlm.nih.gov/compound/3000715" TargetMode="External"/><Relationship Id="rId98" Type="http://schemas.openxmlformats.org/officeDocument/2006/relationships/hyperlink" Target="https://pubchem.ncbi.nlm.nih.gov/compound/6471" TargetMode="External"/><Relationship Id="rId829" Type="http://schemas.openxmlformats.org/officeDocument/2006/relationships/hyperlink" Target="https://pubchem.ncbi.nlm.nih.gov/compound/Cytarabine" TargetMode="External"/><Relationship Id="rId1014" Type="http://schemas.openxmlformats.org/officeDocument/2006/relationships/hyperlink" Target="http://www.hmdb.ca/metabolites/HMDB0004437" TargetMode="External"/><Relationship Id="rId1221" Type="http://schemas.openxmlformats.org/officeDocument/2006/relationships/hyperlink" Target="https://pubchem.ncbi.nlm.nih.gov/compound/9294" TargetMode="External"/><Relationship Id="rId1666" Type="http://schemas.openxmlformats.org/officeDocument/2006/relationships/hyperlink" Target="http://microelectrochemalexbaeza.com/wp-content/uploads/2015/05/pKaFarmacos-BD_BEUFE.pdf" TargetMode="External"/><Relationship Id="rId1873" Type="http://schemas.openxmlformats.org/officeDocument/2006/relationships/hyperlink" Target="https://pubchem.ncbi.nlm.nih.gov/compound/3696" TargetMode="External"/><Relationship Id="rId2717" Type="http://schemas.openxmlformats.org/officeDocument/2006/relationships/hyperlink" Target="https://pubchem.ncbi.nlm.nih.gov/compound/5325" TargetMode="External"/><Relationship Id="rId2924" Type="http://schemas.openxmlformats.org/officeDocument/2006/relationships/hyperlink" Target="https://www.drugbank.ca/drugs/DB03754" TargetMode="External"/><Relationship Id="rId1319" Type="http://schemas.openxmlformats.org/officeDocument/2006/relationships/hyperlink" Target="https://www.drugbank.ca/drugs/DB00919" TargetMode="External"/><Relationship Id="rId1526" Type="http://schemas.openxmlformats.org/officeDocument/2006/relationships/hyperlink" Target="https://hmdb.ca/metabolites/HMDB0240250" TargetMode="External"/><Relationship Id="rId1733" Type="http://schemas.openxmlformats.org/officeDocument/2006/relationships/hyperlink" Target="https://pubchem.ncbi.nlm.nih.gov/compound/3487" TargetMode="External"/><Relationship Id="rId1940" Type="http://schemas.openxmlformats.org/officeDocument/2006/relationships/hyperlink" Target="https://pubchem.ncbi.nlm.nih.gov/compound/3779" TargetMode="External"/><Relationship Id="rId25" Type="http://schemas.openxmlformats.org/officeDocument/2006/relationships/hyperlink" Target="https://pubchem.ncbi.nlm.nih.gov/compound/1983" TargetMode="External"/><Relationship Id="rId1800" Type="http://schemas.openxmlformats.org/officeDocument/2006/relationships/hyperlink" Target="https://pubchem.ncbi.nlm.nih.gov/compound/5284569" TargetMode="External"/><Relationship Id="rId3046" Type="http://schemas.openxmlformats.org/officeDocument/2006/relationships/hyperlink" Target="https://pubchem.ncbi.nlm.nih.gov/compound/54675785" TargetMode="External"/><Relationship Id="rId174" Type="http://schemas.openxmlformats.org/officeDocument/2006/relationships/hyperlink" Target="http://www.hmdb.ca/metabolites/HMDB0001867" TargetMode="External"/><Relationship Id="rId381" Type="http://schemas.openxmlformats.org/officeDocument/2006/relationships/hyperlink" Target="http://www.hmdb.ca/metabolites/HMDB0014712" TargetMode="External"/><Relationship Id="rId2062" Type="http://schemas.openxmlformats.org/officeDocument/2006/relationships/hyperlink" Target="https://pubchem.ncbi.nlm.nih.gov/compound/3677" TargetMode="External"/><Relationship Id="rId241" Type="http://schemas.openxmlformats.org/officeDocument/2006/relationships/hyperlink" Target="http://microelectrochemalexbaeza.com/wp-content/uploads/2015/05/pKaFarmacos-BD_BEUFE.pdf" TargetMode="External"/><Relationship Id="rId479" Type="http://schemas.openxmlformats.org/officeDocument/2006/relationships/hyperlink" Target="https://www.drugbank.ca/drugs/DB11989" TargetMode="External"/><Relationship Id="rId686" Type="http://schemas.openxmlformats.org/officeDocument/2006/relationships/hyperlink" Target="https://pubchem.ncbi.nlm.nih.gov/compound/6024" TargetMode="External"/><Relationship Id="rId893" Type="http://schemas.openxmlformats.org/officeDocument/2006/relationships/hyperlink" Target="https://www.drugbank.ca/drugs/DB00851" TargetMode="External"/><Relationship Id="rId2367" Type="http://schemas.openxmlformats.org/officeDocument/2006/relationships/hyperlink" Target="http://microelectrochemalexbaeza.com/wp-content/uploads/2015/05/pKaFarmacos-BD_BEUFE.pdf" TargetMode="External"/><Relationship Id="rId2574" Type="http://schemas.openxmlformats.org/officeDocument/2006/relationships/hyperlink" Target="https://pubchem.ncbi.nlm.nih.gov/compound/4926" TargetMode="External"/><Relationship Id="rId2781" Type="http://schemas.openxmlformats.org/officeDocument/2006/relationships/hyperlink" Target="https://pubchem.ncbi.nlm.nih.gov/compound/5336" TargetMode="External"/><Relationship Id="rId339" Type="http://schemas.openxmlformats.org/officeDocument/2006/relationships/hyperlink" Target="http://www.hmdb.ca/metabolites/HMDB0015441" TargetMode="External"/><Relationship Id="rId546" Type="http://schemas.openxmlformats.org/officeDocument/2006/relationships/hyperlink" Target="https://www.drugbank.ca/drugs/DB08794" TargetMode="External"/><Relationship Id="rId753" Type="http://schemas.openxmlformats.org/officeDocument/2006/relationships/hyperlink" Target="https://www.drugbank.ca/drugs/DB08999" TargetMode="External"/><Relationship Id="rId1176" Type="http://schemas.openxmlformats.org/officeDocument/2006/relationships/hyperlink" Target="https://pubchem.ncbi.nlm.nih.gov/compound/54671203" TargetMode="External"/><Relationship Id="rId1383" Type="http://schemas.openxmlformats.org/officeDocument/2006/relationships/hyperlink" Target="https://pubchem.ncbi.nlm.nih.gov/compound/6469" TargetMode="External"/><Relationship Id="rId2227" Type="http://schemas.openxmlformats.org/officeDocument/2006/relationships/hyperlink" Target="https://pubchem.ncbi.nlm.nih.gov/compound/4158" TargetMode="External"/><Relationship Id="rId2434" Type="http://schemas.openxmlformats.org/officeDocument/2006/relationships/hyperlink" Target="https://hmdb.ca/metabolites/HMDB0015185" TargetMode="External"/><Relationship Id="rId2879" Type="http://schemas.openxmlformats.org/officeDocument/2006/relationships/hyperlink" Target="https://pubchem.ncbi.nlm.nih.gov/compound/5577" TargetMode="External"/><Relationship Id="rId101" Type="http://schemas.openxmlformats.org/officeDocument/2006/relationships/hyperlink" Target="http://microelectrochemalexbaeza.com/wp-content/uploads/2015/05/pKaFarmacos-BD_BEUFE.pdf" TargetMode="External"/><Relationship Id="rId406" Type="http://schemas.openxmlformats.org/officeDocument/2006/relationships/hyperlink" Target="http://www.hmdb.ca/metabolites/HMDB0041833" TargetMode="External"/><Relationship Id="rId960" Type="http://schemas.openxmlformats.org/officeDocument/2006/relationships/hyperlink" Target="https://pubchem.ncbi.nlm.nih.gov/compound/8550" TargetMode="External"/><Relationship Id="rId1036" Type="http://schemas.openxmlformats.org/officeDocument/2006/relationships/hyperlink" Target="https://pubchem.ncbi.nlm.nih.gov/compound/3100" TargetMode="External"/><Relationship Id="rId1243" Type="http://schemas.openxmlformats.org/officeDocument/2006/relationships/hyperlink" Target="https://pubchem.ncbi.nlm.nih.gov/compound/5816" TargetMode="External"/><Relationship Id="rId1590" Type="http://schemas.openxmlformats.org/officeDocument/2006/relationships/hyperlink" Target="https://www.drugbank.ca/drugs/DB00830" TargetMode="External"/><Relationship Id="rId1688" Type="http://schemas.openxmlformats.org/officeDocument/2006/relationships/hyperlink" Target="https://pubchem.ncbi.nlm.nih.gov/compound/3467" TargetMode="External"/><Relationship Id="rId1895" Type="http://schemas.openxmlformats.org/officeDocument/2006/relationships/hyperlink" Target="https://www.drugbank.ca/drugs/DB08951" TargetMode="External"/><Relationship Id="rId2641" Type="http://schemas.openxmlformats.org/officeDocument/2006/relationships/hyperlink" Target="https://pubchem.ncbi.nlm.nih.gov/compound/493570" TargetMode="External"/><Relationship Id="rId2739" Type="http://schemas.openxmlformats.org/officeDocument/2006/relationships/hyperlink" Target="https://pubchem.ncbi.nlm.nih.gov/compound/5328" TargetMode="External"/><Relationship Id="rId2946" Type="http://schemas.openxmlformats.org/officeDocument/2006/relationships/hyperlink" Target="https://pubchem.ncbi.nlm.nih.gov/compound/1176" TargetMode="External"/><Relationship Id="rId613" Type="http://schemas.openxmlformats.org/officeDocument/2006/relationships/hyperlink" Target="http://www.hmdb.ca/metabolites/HMDB0014555" TargetMode="External"/><Relationship Id="rId820" Type="http://schemas.openxmlformats.org/officeDocument/2006/relationships/hyperlink" Target="https://www.drugbank.ca/drugs/DB00527" TargetMode="External"/><Relationship Id="rId918" Type="http://schemas.openxmlformats.org/officeDocument/2006/relationships/hyperlink" Target="http://www.hmdb.ca/metabolites/HMDB0014395" TargetMode="External"/><Relationship Id="rId1450" Type="http://schemas.openxmlformats.org/officeDocument/2006/relationships/hyperlink" Target="http://microelectrochemalexbaeza.com/wp-content/uploads/2015/05/pKaFarmacos-BD_BEUFE.pdf" TargetMode="External"/><Relationship Id="rId1548" Type="http://schemas.openxmlformats.org/officeDocument/2006/relationships/hyperlink" Target="https://pubchem.ncbi.nlm.nih.gov/" TargetMode="External"/><Relationship Id="rId1755" Type="http://schemas.openxmlformats.org/officeDocument/2006/relationships/hyperlink" Target="https://www.drugbank.ca/drugs/DB13211" TargetMode="External"/><Relationship Id="rId2501" Type="http://schemas.openxmlformats.org/officeDocument/2006/relationships/hyperlink" Target="https://pubchem.ncbi.nlm.nih.gov/" TargetMode="External"/><Relationship Id="rId1103" Type="http://schemas.openxmlformats.org/officeDocument/2006/relationships/hyperlink" Target="https://pubchem.ncbi.nlm.nih.gov/compound/10531" TargetMode="External"/><Relationship Id="rId1310" Type="http://schemas.openxmlformats.org/officeDocument/2006/relationships/hyperlink" Target="https://pubchem.ncbi.nlm.nih.gov/compound/15541" TargetMode="External"/><Relationship Id="rId1408" Type="http://schemas.openxmlformats.org/officeDocument/2006/relationships/hyperlink" Target="https://pubchem.ncbi.nlm.nih.gov/compound/4754" TargetMode="External"/><Relationship Id="rId1962" Type="http://schemas.openxmlformats.org/officeDocument/2006/relationships/hyperlink" Target="https://www.drugbank.ca/drugs/DB08941" TargetMode="External"/><Relationship Id="rId2806" Type="http://schemas.openxmlformats.org/officeDocument/2006/relationships/hyperlink" Target="https://pubchem.ncbi.nlm.nih.gov/" TargetMode="External"/><Relationship Id="rId47" Type="http://schemas.openxmlformats.org/officeDocument/2006/relationships/hyperlink" Target="https://www.drugbank.ca/drugs/DB00819" TargetMode="External"/><Relationship Id="rId1615" Type="http://schemas.openxmlformats.org/officeDocument/2006/relationships/hyperlink" Target="http://microelectrochemalexbaeza.com/wp-content/uploads/2015/05/pKaFarmacos-BD_BEUFE.pdf" TargetMode="External"/><Relationship Id="rId1822" Type="http://schemas.openxmlformats.org/officeDocument/2006/relationships/hyperlink" Target="https://www.drugbank.ca/drugs/DB00741" TargetMode="External"/><Relationship Id="rId3068" Type="http://schemas.openxmlformats.org/officeDocument/2006/relationships/hyperlink" Target="https://www.drugbank.ca/drugs/DB00359" TargetMode="External"/><Relationship Id="rId196" Type="http://schemas.openxmlformats.org/officeDocument/2006/relationships/hyperlink" Target="https://www.drugbank.ca/drugs/DB00233" TargetMode="External"/><Relationship Id="rId2084" Type="http://schemas.openxmlformats.org/officeDocument/2006/relationships/hyperlink" Target="https://www.drugbank.ca/drugs/DB00454" TargetMode="External"/><Relationship Id="rId2291" Type="http://schemas.openxmlformats.org/officeDocument/2006/relationships/hyperlink" Target="https://pubchem.ncbi.nlm.nih.gov/compound/6082" TargetMode="External"/><Relationship Id="rId263" Type="http://schemas.openxmlformats.org/officeDocument/2006/relationships/hyperlink" Target="https://pubchem.ncbi.nlm.nih.gov/compound/Amphotericin%20B" TargetMode="External"/><Relationship Id="rId470" Type="http://schemas.openxmlformats.org/officeDocument/2006/relationships/hyperlink" Target="https://www.drugbank.ca/drugs/DB11989" TargetMode="External"/><Relationship Id="rId2151" Type="http://schemas.openxmlformats.org/officeDocument/2006/relationships/hyperlink" Target="https://pubchem.ncbi.nlm.nih.gov/compound/4098" TargetMode="External"/><Relationship Id="rId2389" Type="http://schemas.openxmlformats.org/officeDocument/2006/relationships/hyperlink" Target="https://pubchem.ncbi.nlm.nih.gov/compound/936" TargetMode="External"/><Relationship Id="rId2596" Type="http://schemas.openxmlformats.org/officeDocument/2006/relationships/hyperlink" Target="https://www.drugbank.ca/drugs/DB00571" TargetMode="External"/><Relationship Id="rId123" Type="http://schemas.openxmlformats.org/officeDocument/2006/relationships/hyperlink" Target="https://www.drugbank.ca/drugs/DB00915" TargetMode="External"/><Relationship Id="rId330" Type="http://schemas.openxmlformats.org/officeDocument/2006/relationships/hyperlink" Target="https://www.drugbank.ca/drugs/DB01352" TargetMode="External"/><Relationship Id="rId568" Type="http://schemas.openxmlformats.org/officeDocument/2006/relationships/hyperlink" Target="http://www.hmdb.ca/metabolites/HMDB0014442" TargetMode="External"/><Relationship Id="rId775" Type="http://schemas.openxmlformats.org/officeDocument/2006/relationships/hyperlink" Target="https://www.drugbank.ca/drugs/DB00979" TargetMode="External"/><Relationship Id="rId982" Type="http://schemas.openxmlformats.org/officeDocument/2006/relationships/hyperlink" Target="https://pubchem.ncbi.nlm.nih.gov/compound/5360696" TargetMode="External"/><Relationship Id="rId1198" Type="http://schemas.openxmlformats.org/officeDocument/2006/relationships/hyperlink" Target="https://pubchem.ncbi.nlm.nih.gov/compound/31703" TargetMode="External"/><Relationship Id="rId2011" Type="http://schemas.openxmlformats.org/officeDocument/2006/relationships/hyperlink" Target="https://hmdb.ca/metabolites/HMDB0014992" TargetMode="External"/><Relationship Id="rId2249" Type="http://schemas.openxmlformats.org/officeDocument/2006/relationships/hyperlink" Target="https://www.drugbank.ca/drugs/DB01107" TargetMode="External"/><Relationship Id="rId2456" Type="http://schemas.openxmlformats.org/officeDocument/2006/relationships/hyperlink" Target="https://www.drugbank.ca/drugs/DB00713" TargetMode="External"/><Relationship Id="rId2663" Type="http://schemas.openxmlformats.org/officeDocument/2006/relationships/hyperlink" Target="https://pubchem.ncbi.nlm.nih.gov/" TargetMode="External"/><Relationship Id="rId2870" Type="http://schemas.openxmlformats.org/officeDocument/2006/relationships/hyperlink" Target="https://pubchem.ncbi.nlm.nih.gov/compound/8471" TargetMode="External"/><Relationship Id="rId428" Type="http://schemas.openxmlformats.org/officeDocument/2006/relationships/hyperlink" Target="http://microelectrochemalexbaeza.com/wp-content/uploads/2015/05/pKaFarmacos-BD_BEUFE.pdf" TargetMode="External"/><Relationship Id="rId635" Type="http://schemas.openxmlformats.org/officeDocument/2006/relationships/hyperlink" Target="https://pubchem.ncbi.nlm.nih.gov/compound/636403" TargetMode="External"/><Relationship Id="rId842" Type="http://schemas.openxmlformats.org/officeDocument/2006/relationships/hyperlink" Target="https://pubchem.ncbi.nlm.nih.gov/compound/311" TargetMode="External"/><Relationship Id="rId1058" Type="http://schemas.openxmlformats.org/officeDocument/2006/relationships/hyperlink" Target="https://pubchem.ncbi.nlm.nih.gov/compound/5284543" TargetMode="External"/><Relationship Id="rId1265" Type="http://schemas.openxmlformats.org/officeDocument/2006/relationships/hyperlink" Target="https://www.drugbank.ca/drugs/DB01253" TargetMode="External"/><Relationship Id="rId1472" Type="http://schemas.openxmlformats.org/officeDocument/2006/relationships/hyperlink" Target="https://pubchem.ncbi.nlm.nih.gov/compound/4781" TargetMode="External"/><Relationship Id="rId2109" Type="http://schemas.openxmlformats.org/officeDocument/2006/relationships/hyperlink" Target="https://www.drugbank.ca/drugs/DB01033" TargetMode="External"/><Relationship Id="rId2316" Type="http://schemas.openxmlformats.org/officeDocument/2006/relationships/hyperlink" Target="https://pubchem.ncbi.nlm.nih.gov/compound/54675783" TargetMode="External"/><Relationship Id="rId2523" Type="http://schemas.openxmlformats.org/officeDocument/2006/relationships/hyperlink" Target="https://pubchem.ncbi.nlm.nih.gov/compound/4680" TargetMode="External"/><Relationship Id="rId2730" Type="http://schemas.openxmlformats.org/officeDocument/2006/relationships/hyperlink" Target="https://pubchem.ncbi.nlm.nih.gov/compound/5326" TargetMode="External"/><Relationship Id="rId2968" Type="http://schemas.openxmlformats.org/officeDocument/2006/relationships/hyperlink" Target="https://www.drugbank.ca/drugs/DB00541" TargetMode="External"/><Relationship Id="rId702" Type="http://schemas.openxmlformats.org/officeDocument/2006/relationships/hyperlink" Target="https://www.drugbank.ca/drugs/DB01139" TargetMode="External"/><Relationship Id="rId1125" Type="http://schemas.openxmlformats.org/officeDocument/2006/relationships/hyperlink" Target="https://pubchem.ncbi.nlm.nih.gov/compound/439369" TargetMode="External"/><Relationship Id="rId1332" Type="http://schemas.openxmlformats.org/officeDocument/2006/relationships/hyperlink" Target="https://pubchem.ncbi.nlm.nih.gov/compound/3279" TargetMode="External"/><Relationship Id="rId1777" Type="http://schemas.openxmlformats.org/officeDocument/2006/relationships/hyperlink" Target="https://pubchem.ncbi.nlm.nih.gov/compound/10770" TargetMode="External"/><Relationship Id="rId1984" Type="http://schemas.openxmlformats.org/officeDocument/2006/relationships/hyperlink" Target="https://www.drugbank.ca/drugs/DB01235" TargetMode="External"/><Relationship Id="rId2828" Type="http://schemas.openxmlformats.org/officeDocument/2006/relationships/hyperlink" Target="https://hmdb.ca/metabolites/HMDB0002825" TargetMode="External"/><Relationship Id="rId69" Type="http://schemas.openxmlformats.org/officeDocument/2006/relationships/hyperlink" Target="https://www.drugbank.ca/drugs/DB01614" TargetMode="External"/><Relationship Id="rId1637" Type="http://schemas.openxmlformats.org/officeDocument/2006/relationships/hyperlink" Target="https://pubchem.ncbi.nlm.nih.gov/compound/4771" TargetMode="External"/><Relationship Id="rId1844" Type="http://schemas.openxmlformats.org/officeDocument/2006/relationships/hyperlink" Target="https://www.drugbank.ca/drugs/DB05381" TargetMode="External"/><Relationship Id="rId1704" Type="http://schemas.openxmlformats.org/officeDocument/2006/relationships/hyperlink" Target="https://hmdb.ca/metabolites/HMDB0000625" TargetMode="External"/><Relationship Id="rId285" Type="http://schemas.openxmlformats.org/officeDocument/2006/relationships/hyperlink" Target="https://www.drugbank.ca/drugs/DB01125" TargetMode="External"/><Relationship Id="rId1911" Type="http://schemas.openxmlformats.org/officeDocument/2006/relationships/hyperlink" Target="https://www.drugbank.ca/drugs/DB08950" TargetMode="External"/><Relationship Id="rId492" Type="http://schemas.openxmlformats.org/officeDocument/2006/relationships/hyperlink" Target="https://www.drugbank.ca/drugs/DB03793" TargetMode="External"/><Relationship Id="rId797" Type="http://schemas.openxmlformats.org/officeDocument/2006/relationships/hyperlink" Target="https://www.drugbank.ca/drugs/DB00501" TargetMode="External"/><Relationship Id="rId2173" Type="http://schemas.openxmlformats.org/officeDocument/2006/relationships/hyperlink" Target="https://pubchem.ncbi.nlm.nih.gov/compound/6292" TargetMode="External"/><Relationship Id="rId2380" Type="http://schemas.openxmlformats.org/officeDocument/2006/relationships/hyperlink" Target="http://microelectrochemalexbaeza.com/wp-content/uploads/2015/05/pKaFarmacos-BD_BEUFE.pdf" TargetMode="External"/><Relationship Id="rId2478" Type="http://schemas.openxmlformats.org/officeDocument/2006/relationships/hyperlink" Target="https://pubchem.ncbi.nlm.nih.gov/compound/4641" TargetMode="External"/><Relationship Id="rId3017" Type="http://schemas.openxmlformats.org/officeDocument/2006/relationships/hyperlink" Target="https://pubchem.ncbi.nlm.nih.gov/compound/3291" TargetMode="External"/><Relationship Id="rId145" Type="http://schemas.openxmlformats.org/officeDocument/2006/relationships/hyperlink" Target="https://www.drugbank.ca/drugs/DB00513" TargetMode="External"/><Relationship Id="rId352" Type="http://schemas.openxmlformats.org/officeDocument/2006/relationships/hyperlink" Target="https://www.drugbank.ca/drugs/DB00126" TargetMode="External"/><Relationship Id="rId1287" Type="http://schemas.openxmlformats.org/officeDocument/2006/relationships/hyperlink" Target="https://pubchem.ncbi.nlm.nih.gov/compound/12560" TargetMode="External"/><Relationship Id="rId2033" Type="http://schemas.openxmlformats.org/officeDocument/2006/relationships/hyperlink" Target="https://hmdb.ca/metabolites/HMDB0015564" TargetMode="External"/><Relationship Id="rId2240" Type="http://schemas.openxmlformats.org/officeDocument/2006/relationships/hyperlink" Target="https://pubchem.ncbi.nlm.nih.gov/compound/4162" TargetMode="External"/><Relationship Id="rId2685" Type="http://schemas.openxmlformats.org/officeDocument/2006/relationships/hyperlink" Target="https://www.drugbank.ca/drugs/DB00418" TargetMode="External"/><Relationship Id="rId2892" Type="http://schemas.openxmlformats.org/officeDocument/2006/relationships/hyperlink" Target="https://pubchem.ncbi.nlm.nih.gov/compound/5578" TargetMode="External"/><Relationship Id="rId212" Type="http://schemas.openxmlformats.org/officeDocument/2006/relationships/hyperlink" Target="https://www.drugbank.ca/drugs/DB00321" TargetMode="External"/><Relationship Id="rId657" Type="http://schemas.openxmlformats.org/officeDocument/2006/relationships/hyperlink" Target="https://www.drugbank.ca/drugs/DB00567" TargetMode="External"/><Relationship Id="rId864" Type="http://schemas.openxmlformats.org/officeDocument/2006/relationships/hyperlink" Target="http://www.hmdb.ca/metabolites/HMDB0004995" TargetMode="External"/><Relationship Id="rId1494" Type="http://schemas.openxmlformats.org/officeDocument/2006/relationships/hyperlink" Target="https://www.drugbank.ca/drugs/DB00388" TargetMode="External"/><Relationship Id="rId1799" Type="http://schemas.openxmlformats.org/officeDocument/2006/relationships/hyperlink" Target="https://pubchem.ncbi.nlm.nih.gov/compound/5284569" TargetMode="External"/><Relationship Id="rId2100" Type="http://schemas.openxmlformats.org/officeDocument/2006/relationships/hyperlink" Target="https://pubchem.ncbi.nlm.nih.gov/compound/667490" TargetMode="External"/><Relationship Id="rId2338" Type="http://schemas.openxmlformats.org/officeDocument/2006/relationships/hyperlink" Target="https://pubchem.ncbi.nlm.nih.gov/compound/8982" TargetMode="External"/><Relationship Id="rId2545" Type="http://schemas.openxmlformats.org/officeDocument/2006/relationships/hyperlink" Target="https://www.drugbank.ca/drugs/DB00652" TargetMode="External"/><Relationship Id="rId2752" Type="http://schemas.openxmlformats.org/officeDocument/2006/relationships/hyperlink" Target="https://pubchem.ncbi.nlm.nih.gov/compound/5329" TargetMode="External"/><Relationship Id="rId517" Type="http://schemas.openxmlformats.org/officeDocument/2006/relationships/hyperlink" Target="http://www.hmdb.ca/metabolites/HMDB0014905" TargetMode="External"/><Relationship Id="rId724" Type="http://schemas.openxmlformats.org/officeDocument/2006/relationships/hyperlink" Target="http://microelectrochemalexbaeza.com/wp-content/uploads/2015/05/pKaFarmacos-BD_BEUFE.pdf" TargetMode="External"/><Relationship Id="rId931" Type="http://schemas.openxmlformats.org/officeDocument/2006/relationships/hyperlink" Target="https://www.drugbank.ca/drugs/DB00694" TargetMode="External"/><Relationship Id="rId1147" Type="http://schemas.openxmlformats.org/officeDocument/2006/relationships/hyperlink" Target="http://www.hmdb.ca/metabolites/HMDB0015110" TargetMode="External"/><Relationship Id="rId1354" Type="http://schemas.openxmlformats.org/officeDocument/2006/relationships/hyperlink" Target="https://pubchem.ncbi.nlm.nih.gov/compound/700" TargetMode="External"/><Relationship Id="rId1561" Type="http://schemas.openxmlformats.org/officeDocument/2006/relationships/hyperlink" Target="https://pubchem.ncbi.nlm.nih.gov/compound/4761" TargetMode="External"/><Relationship Id="rId2405" Type="http://schemas.openxmlformats.org/officeDocument/2006/relationships/hyperlink" Target="https://www.drugbank.ca/drugs/DB02701" TargetMode="External"/><Relationship Id="rId2612" Type="http://schemas.openxmlformats.org/officeDocument/2006/relationships/hyperlink" Target="https://pubchem.ncbi.nlm.nih.gov/compound/441074" TargetMode="External"/><Relationship Id="rId60" Type="http://schemas.openxmlformats.org/officeDocument/2006/relationships/hyperlink" Target="https://www.drugbank.ca/drugs/DB01614" TargetMode="External"/><Relationship Id="rId1007" Type="http://schemas.openxmlformats.org/officeDocument/2006/relationships/hyperlink" Target="https://pubchem.ncbi.nlm.nih.gov/compound/8113" TargetMode="External"/><Relationship Id="rId1214" Type="http://schemas.openxmlformats.org/officeDocument/2006/relationships/hyperlink" Target="https://pubchem.ncbi.nlm.nih.gov/compound/9294" TargetMode="External"/><Relationship Id="rId1421" Type="http://schemas.openxmlformats.org/officeDocument/2006/relationships/hyperlink" Target="https://pubchem.ncbi.nlm.nih.gov/compound/14707" TargetMode="External"/><Relationship Id="rId1659" Type="http://schemas.openxmlformats.org/officeDocument/2006/relationships/hyperlink" Target="https://pubchem.ncbi.nlm.nih.gov/compound/71467" TargetMode="External"/><Relationship Id="rId1866" Type="http://schemas.openxmlformats.org/officeDocument/2006/relationships/hyperlink" Target="http://microelectrochemalexbaeza.com/wp-content/uploads/2015/05/pKaFarmacos-BD_BEUFE.pdf" TargetMode="External"/><Relationship Id="rId2917" Type="http://schemas.openxmlformats.org/officeDocument/2006/relationships/hyperlink" Target="https://www.drugbank.ca/drugs/DB00792" TargetMode="External"/><Relationship Id="rId1519" Type="http://schemas.openxmlformats.org/officeDocument/2006/relationships/hyperlink" Target="https://www.drugbank.ca/drugs/DB00397" TargetMode="External"/><Relationship Id="rId1726" Type="http://schemas.openxmlformats.org/officeDocument/2006/relationships/hyperlink" Target="https://pubchem.ncbi.nlm.nih.gov/compound/3487" TargetMode="External"/><Relationship Id="rId1933" Type="http://schemas.openxmlformats.org/officeDocument/2006/relationships/hyperlink" Target="https://pubchem.ncbi.nlm.nih.gov/compound/3767" TargetMode="External"/><Relationship Id="rId18" Type="http://schemas.openxmlformats.org/officeDocument/2006/relationships/hyperlink" Target="https://pubchem.ncbi.nlm.nih.gov/compound/54676537" TargetMode="External"/><Relationship Id="rId2195" Type="http://schemas.openxmlformats.org/officeDocument/2006/relationships/hyperlink" Target="https://www.drugbank.ca/drugs/DB00703" TargetMode="External"/><Relationship Id="rId3039" Type="http://schemas.openxmlformats.org/officeDocument/2006/relationships/hyperlink" Target="https://www.drugbank.ca/drugs/DB08958" TargetMode="External"/><Relationship Id="rId167" Type="http://schemas.openxmlformats.org/officeDocument/2006/relationships/hyperlink" Target="http://www.hmdb.ca/metabolites/HMDB0001867" TargetMode="External"/><Relationship Id="rId374" Type="http://schemas.openxmlformats.org/officeDocument/2006/relationships/hyperlink" Target="https://pubchem.ncbi.nlm.nih.gov/compound/174174" TargetMode="External"/><Relationship Id="rId581" Type="http://schemas.openxmlformats.org/officeDocument/2006/relationships/hyperlink" Target="http://microelectrochemalexbaeza.com/wp-content/uploads/2015/05/pKaFarmacos-BD_BEUFE.pdf" TargetMode="External"/><Relationship Id="rId2055" Type="http://schemas.openxmlformats.org/officeDocument/2006/relationships/hyperlink" Target="https://www.drugbank.ca/drugs/DB00784" TargetMode="External"/><Relationship Id="rId2262" Type="http://schemas.openxmlformats.org/officeDocument/2006/relationships/hyperlink" Target="https://www.drugbank.ca/drugs/DB00247" TargetMode="External"/><Relationship Id="rId234" Type="http://schemas.openxmlformats.org/officeDocument/2006/relationships/hyperlink" Target="http://www.hmdb.ca/metabolites/HMDB0015193" TargetMode="External"/><Relationship Id="rId679" Type="http://schemas.openxmlformats.org/officeDocument/2006/relationships/hyperlink" Target="https://www.drugbank.ca/drugs/DB09008" TargetMode="External"/><Relationship Id="rId886" Type="http://schemas.openxmlformats.org/officeDocument/2006/relationships/hyperlink" Target="https://pubchem.ncbi.nlm.nih.gov/compound/2942" TargetMode="External"/><Relationship Id="rId2567" Type="http://schemas.openxmlformats.org/officeDocument/2006/relationships/hyperlink" Target="https://www.drugbank.ca/drugs/DB01168" TargetMode="External"/><Relationship Id="rId2774" Type="http://schemas.openxmlformats.org/officeDocument/2006/relationships/hyperlink" Target="https://www.drugbank.ca/drugs/DB00259" TargetMode="External"/><Relationship Id="rId2" Type="http://schemas.openxmlformats.org/officeDocument/2006/relationships/hyperlink" Target="https://pubchem.ncbi.nlm.nih.gov/compound/2519" TargetMode="External"/><Relationship Id="rId441" Type="http://schemas.openxmlformats.org/officeDocument/2006/relationships/hyperlink" Target="https://www.drugbank.ca/drugs/DB01086" TargetMode="External"/><Relationship Id="rId539" Type="http://schemas.openxmlformats.org/officeDocument/2006/relationships/hyperlink" Target="https://www.drugbank.ca/drugs/DB00217" TargetMode="External"/><Relationship Id="rId746" Type="http://schemas.openxmlformats.org/officeDocument/2006/relationships/hyperlink" Target="http://microelectrochemalexbaeza.com/wp-content/uploads/2015/05/pKaFarmacos-BD_BEUFE.pdf" TargetMode="External"/><Relationship Id="rId1071" Type="http://schemas.openxmlformats.org/officeDocument/2006/relationships/hyperlink" Target="https://pubchem.ncbi.nlm.nih.gov/compound/168871" TargetMode="External"/><Relationship Id="rId1169" Type="http://schemas.openxmlformats.org/officeDocument/2006/relationships/hyperlink" Target="http://www.hmdb.ca/metabolites/HMDB0015273" TargetMode="External"/><Relationship Id="rId1376" Type="http://schemas.openxmlformats.org/officeDocument/2006/relationships/hyperlink" Target="http://microelectrochemalexbaeza.com/wp-content/uploads/2015/05/pKaFarmacos-BD_BEUFE.pdf" TargetMode="External"/><Relationship Id="rId1583" Type="http://schemas.openxmlformats.org/officeDocument/2006/relationships/hyperlink" Target="https://pubchem.ncbi.nlm.nih.gov/compound/4762" TargetMode="External"/><Relationship Id="rId2122" Type="http://schemas.openxmlformats.org/officeDocument/2006/relationships/hyperlink" Target="https://hmdb.ca/metabolites/HMDB0014954" TargetMode="External"/><Relationship Id="rId2427" Type="http://schemas.openxmlformats.org/officeDocument/2006/relationships/hyperlink" Target="https://pubchem.ncbi.nlm.nih.gov/compound/54675769" TargetMode="External"/><Relationship Id="rId2981" Type="http://schemas.openxmlformats.org/officeDocument/2006/relationships/hyperlink" Target="https://pubchem.ncbi.nlm.nih.gov/compound/135398671" TargetMode="External"/><Relationship Id="rId301" Type="http://schemas.openxmlformats.org/officeDocument/2006/relationships/hyperlink" Target="http://www.hmdb.ca/metabolites/HMDB0015689" TargetMode="External"/><Relationship Id="rId953" Type="http://schemas.openxmlformats.org/officeDocument/2006/relationships/hyperlink" Target="https://www.drugbank.ca/drugs/DB11622" TargetMode="External"/><Relationship Id="rId1029" Type="http://schemas.openxmlformats.org/officeDocument/2006/relationships/hyperlink" Target="http://www.hmdb.ca/metabolites/HMDB0041878" TargetMode="External"/><Relationship Id="rId1236" Type="http://schemas.openxmlformats.org/officeDocument/2006/relationships/hyperlink" Target="https://pubchem.ncbi.nlm.nih.gov/compound/5816" TargetMode="External"/><Relationship Id="rId1790" Type="http://schemas.openxmlformats.org/officeDocument/2006/relationships/hyperlink" Target="https://pubchem.ncbi.nlm.nih.gov/compound/3608" TargetMode="External"/><Relationship Id="rId1888" Type="http://schemas.openxmlformats.org/officeDocument/2006/relationships/hyperlink" Target="https://pubchem.ncbi.nlm.nih.gov/compound/3718" TargetMode="External"/><Relationship Id="rId2634" Type="http://schemas.openxmlformats.org/officeDocument/2006/relationships/hyperlink" Target="https://www.drugbank.ca/drugs/DB00206" TargetMode="External"/><Relationship Id="rId2841" Type="http://schemas.openxmlformats.org/officeDocument/2006/relationships/hyperlink" Target="https://www.drugbank.ca/drugs/DB00277" TargetMode="External"/><Relationship Id="rId2939" Type="http://schemas.openxmlformats.org/officeDocument/2006/relationships/hyperlink" Target="https://www.drugbank.ca/drugs/DB13238" TargetMode="External"/><Relationship Id="rId82" Type="http://schemas.openxmlformats.org/officeDocument/2006/relationships/hyperlink" Target="https://www.drugbank.ca/drugs/DB01433" TargetMode="External"/><Relationship Id="rId606" Type="http://schemas.openxmlformats.org/officeDocument/2006/relationships/hyperlink" Target="https://www.drugbank.ca/drugs/DB00314" TargetMode="External"/><Relationship Id="rId813" Type="http://schemas.openxmlformats.org/officeDocument/2006/relationships/hyperlink" Target="https://pubchem.ncbi.nlm.nih.gov/compound/101744" TargetMode="External"/><Relationship Id="rId1443" Type="http://schemas.openxmlformats.org/officeDocument/2006/relationships/hyperlink" Target="https://www.drugbank.ca/drugs/DB01579" TargetMode="External"/><Relationship Id="rId1650" Type="http://schemas.openxmlformats.org/officeDocument/2006/relationships/hyperlink" Target="https://pubchem.ncbi.nlm.nih.gov/compound/71467" TargetMode="External"/><Relationship Id="rId1748" Type="http://schemas.openxmlformats.org/officeDocument/2006/relationships/hyperlink" Target="https://pubchem.ncbi.nlm.nih.gov/compound/16564" TargetMode="External"/><Relationship Id="rId2701" Type="http://schemas.openxmlformats.org/officeDocument/2006/relationships/hyperlink" Target="https://pubchem.ncbi.nlm.nih.gov/compound/5324" TargetMode="External"/><Relationship Id="rId1303" Type="http://schemas.openxmlformats.org/officeDocument/2006/relationships/hyperlink" Target="https://www.drugbank.ca/drugs/DB00747" TargetMode="External"/><Relationship Id="rId1510" Type="http://schemas.openxmlformats.org/officeDocument/2006/relationships/hyperlink" Target="https://hmdb.ca/metabolites/HMDB0001942" TargetMode="External"/><Relationship Id="rId1955" Type="http://schemas.openxmlformats.org/officeDocument/2006/relationships/hyperlink" Target="https://pubchem.ncbi.nlm.nih.gov/compound/11779629" TargetMode="External"/><Relationship Id="rId1608" Type="http://schemas.openxmlformats.org/officeDocument/2006/relationships/hyperlink" Target="https://pubchem.ncbi.nlm.nih.gov/compound/4763" TargetMode="External"/><Relationship Id="rId1815" Type="http://schemas.openxmlformats.org/officeDocument/2006/relationships/hyperlink" Target="https://pubchem.ncbi.nlm.nih.gov/compound/5754" TargetMode="External"/><Relationship Id="rId3030" Type="http://schemas.openxmlformats.org/officeDocument/2006/relationships/hyperlink" Target="https://hmdb.ca/metabolites/HMDB0000123" TargetMode="External"/><Relationship Id="rId189" Type="http://schemas.openxmlformats.org/officeDocument/2006/relationships/hyperlink" Target="http://www.hmdb.ca/metabolites/HMDB0001833" TargetMode="External"/><Relationship Id="rId396" Type="http://schemas.openxmlformats.org/officeDocument/2006/relationships/hyperlink" Target="https://www.drugbank.ca/drugs/DB01483" TargetMode="External"/><Relationship Id="rId2077" Type="http://schemas.openxmlformats.org/officeDocument/2006/relationships/hyperlink" Target="https://pubchem.ncbi.nlm.nih.gov/compound/4058" TargetMode="External"/><Relationship Id="rId2284" Type="http://schemas.openxmlformats.org/officeDocument/2006/relationships/hyperlink" Target="https://hmdb.ca/metabolites/HMDB0014703" TargetMode="External"/><Relationship Id="rId2491" Type="http://schemas.openxmlformats.org/officeDocument/2006/relationships/hyperlink" Target="https://www.drugbank.ca/drugs/DB01192" TargetMode="External"/><Relationship Id="rId256" Type="http://schemas.openxmlformats.org/officeDocument/2006/relationships/hyperlink" Target="http://www.hmdb.ca/metabolites/HMDB0014328" TargetMode="External"/><Relationship Id="rId463" Type="http://schemas.openxmlformats.org/officeDocument/2006/relationships/hyperlink" Target="http://microelectrochemalexbaeza.com/wp-content/uploads/2015/05/pKaFarmacos-BD_BEUFE.pdf" TargetMode="External"/><Relationship Id="rId670" Type="http://schemas.openxmlformats.org/officeDocument/2006/relationships/hyperlink" Target="https://pubchem.ncbi.nlm.nih.gov/compound/5773" TargetMode="External"/><Relationship Id="rId1093" Type="http://schemas.openxmlformats.org/officeDocument/2006/relationships/hyperlink" Target="https://pubchem.ncbi.nlm.nih.gov/compound/107715" TargetMode="External"/><Relationship Id="rId2144" Type="http://schemas.openxmlformats.org/officeDocument/2006/relationships/hyperlink" Target="https://www.drugbank.ca/drugs/DB01577" TargetMode="External"/><Relationship Id="rId2351" Type="http://schemas.openxmlformats.org/officeDocument/2006/relationships/hyperlink" Target="https://pubchem.ncbi.nlm.nih.gov/compound/5284595" TargetMode="External"/><Relationship Id="rId2589" Type="http://schemas.openxmlformats.org/officeDocument/2006/relationships/hyperlink" Target="https://pubchem.ncbi.nlm.nih.gov/compound/4946" TargetMode="External"/><Relationship Id="rId2796" Type="http://schemas.openxmlformats.org/officeDocument/2006/relationships/hyperlink" Target="http://microelectrochemalexbaeza.com/wp-content/uploads/2015/05/pKaFarmacos-BD_BEUFE.pdf" TargetMode="External"/><Relationship Id="rId116" Type="http://schemas.openxmlformats.org/officeDocument/2006/relationships/hyperlink" Target="https://www.drugbank.ca/drugs/DB00866" TargetMode="External"/><Relationship Id="rId323" Type="http://schemas.openxmlformats.org/officeDocument/2006/relationships/hyperlink" Target="http://microelectrochemalexbaeza.com/wp-content/uploads/2015/05/pKaFarmacos-BD_BEUFE.pdf" TargetMode="External"/><Relationship Id="rId530" Type="http://schemas.openxmlformats.org/officeDocument/2006/relationships/hyperlink" Target="https://pubchem.ncbi.nlm.nih.gov/compound/2368" TargetMode="External"/><Relationship Id="rId768" Type="http://schemas.openxmlformats.org/officeDocument/2006/relationships/hyperlink" Target="https://pubchem.ncbi.nlm.nih.gov/compound/2905" TargetMode="External"/><Relationship Id="rId975" Type="http://schemas.openxmlformats.org/officeDocument/2006/relationships/hyperlink" Target="http://microelectrochemalexbaeza.com/wp-content/uploads/2015/05/pKaFarmacos-BD_BEUFE.pdf" TargetMode="External"/><Relationship Id="rId1160" Type="http://schemas.openxmlformats.org/officeDocument/2006/relationships/hyperlink" Target="https://pubchem.ncbi.nlm.nih.gov/compound/3114" TargetMode="External"/><Relationship Id="rId1398" Type="http://schemas.openxmlformats.org/officeDocument/2006/relationships/hyperlink" Target="https://pubchem.ncbi.nlm.nih.gov/compound/3295" TargetMode="External"/><Relationship Id="rId2004" Type="http://schemas.openxmlformats.org/officeDocument/2006/relationships/hyperlink" Target="https://pubchem.ncbi.nlm.nih.gov/compound/5359272" TargetMode="External"/><Relationship Id="rId2211" Type="http://schemas.openxmlformats.org/officeDocument/2006/relationships/hyperlink" Target="https://www.drugbank.ca/drugs/DB06799" TargetMode="External"/><Relationship Id="rId2449" Type="http://schemas.openxmlformats.org/officeDocument/2006/relationships/hyperlink" Target="https://pubchem.ncbi.nlm.nih.gov/compound/6196" TargetMode="External"/><Relationship Id="rId2656" Type="http://schemas.openxmlformats.org/officeDocument/2006/relationships/hyperlink" Target="https://www.drugbank.ca/drugs/DB01045" TargetMode="External"/><Relationship Id="rId2863" Type="http://schemas.openxmlformats.org/officeDocument/2006/relationships/hyperlink" Target="https://www.drugbank.ca/drugs/DB00599" TargetMode="External"/><Relationship Id="rId628" Type="http://schemas.openxmlformats.org/officeDocument/2006/relationships/hyperlink" Target="https://www.drugbank.ca/drugs/DB00578" TargetMode="External"/><Relationship Id="rId835" Type="http://schemas.openxmlformats.org/officeDocument/2006/relationships/hyperlink" Target="https://www.drugbank.ca/drugs/DB00987" TargetMode="External"/><Relationship Id="rId1258" Type="http://schemas.openxmlformats.org/officeDocument/2006/relationships/hyperlink" Target="https://pubchem.ncbi.nlm.nih.gov/compound/444865" TargetMode="External"/><Relationship Id="rId1465" Type="http://schemas.openxmlformats.org/officeDocument/2006/relationships/hyperlink" Target="https://www.drugbank.ca/drugs/DB00914" TargetMode="External"/><Relationship Id="rId1672" Type="http://schemas.openxmlformats.org/officeDocument/2006/relationships/hyperlink" Target="https://www.drugbank.ca/drugs/DB00692" TargetMode="External"/><Relationship Id="rId2309" Type="http://schemas.openxmlformats.org/officeDocument/2006/relationships/hyperlink" Target="https://www.drugbank.ca/drugs/DB00916" TargetMode="External"/><Relationship Id="rId2516" Type="http://schemas.openxmlformats.org/officeDocument/2006/relationships/hyperlink" Target="https://www.drugbank.ca/drugs/DB00595" TargetMode="External"/><Relationship Id="rId2723" Type="http://schemas.openxmlformats.org/officeDocument/2006/relationships/hyperlink" Target="https://www.drugbank.ca/drugs/DB01581" TargetMode="External"/><Relationship Id="rId1020" Type="http://schemas.openxmlformats.org/officeDocument/2006/relationships/hyperlink" Target="https://pubchem.ncbi.nlm.nih.gov/compound/8021" TargetMode="External"/><Relationship Id="rId1118" Type="http://schemas.openxmlformats.org/officeDocument/2006/relationships/hyperlink" Target="https://pubchem.ncbi.nlm.nih.gov/compound/439369" TargetMode="External"/><Relationship Id="rId1325" Type="http://schemas.openxmlformats.org/officeDocument/2006/relationships/hyperlink" Target="http://microelectrochemalexbaeza.com/wp-content/uploads/2015/05/pKaFarmacos-BD_BEUFE.pdf" TargetMode="External"/><Relationship Id="rId1532" Type="http://schemas.openxmlformats.org/officeDocument/2006/relationships/hyperlink" Target="https://pubchem.ncbi.nlm.nih.gov/compound/11291" TargetMode="External"/><Relationship Id="rId1977" Type="http://schemas.openxmlformats.org/officeDocument/2006/relationships/hyperlink" Target="https://pubchem.ncbi.nlm.nih.gov/compound/6047" TargetMode="External"/><Relationship Id="rId2930" Type="http://schemas.openxmlformats.org/officeDocument/2006/relationships/hyperlink" Target="https://www.drugbank.ca/drugs/DB13238" TargetMode="External"/><Relationship Id="rId902" Type="http://schemas.openxmlformats.org/officeDocument/2006/relationships/hyperlink" Target="https://pubchem.ncbi.nlm.nih.gov/compound/6914273" TargetMode="External"/><Relationship Id="rId1837" Type="http://schemas.openxmlformats.org/officeDocument/2006/relationships/hyperlink" Target="https://www.drugbank.ca/drugs/DB05381" TargetMode="External"/><Relationship Id="rId31" Type="http://schemas.openxmlformats.org/officeDocument/2006/relationships/hyperlink" Target="https://www.drugbank.ca/drugs/DB01418" TargetMode="External"/><Relationship Id="rId2099" Type="http://schemas.openxmlformats.org/officeDocument/2006/relationships/hyperlink" Target="https://pubchem.ncbi.nlm.nih.gov/compound/667490" TargetMode="External"/><Relationship Id="rId3052" Type="http://schemas.openxmlformats.org/officeDocument/2006/relationships/hyperlink" Target="https://www.drugbank.ca/drugs/DB00931" TargetMode="External"/><Relationship Id="rId180" Type="http://schemas.openxmlformats.org/officeDocument/2006/relationships/hyperlink" Target="http://www.hmdb.ca/metabolites/HMDB0001833" TargetMode="External"/><Relationship Id="rId278" Type="http://schemas.openxmlformats.org/officeDocument/2006/relationships/hyperlink" Target="https://www.drugbank.ca/drugs/DB00913" TargetMode="External"/><Relationship Id="rId1904" Type="http://schemas.openxmlformats.org/officeDocument/2006/relationships/hyperlink" Target="https://pubchem.ncbi.nlm.nih.gov/compound/33625" TargetMode="External"/><Relationship Id="rId485" Type="http://schemas.openxmlformats.org/officeDocument/2006/relationships/hyperlink" Target="https://pubchem.ncbi.nlm.nih.gov/compound/31593" TargetMode="External"/><Relationship Id="rId692" Type="http://schemas.openxmlformats.org/officeDocument/2006/relationships/hyperlink" Target="http://www.hmdb.ca/metabolites/HMDB0014599" TargetMode="External"/><Relationship Id="rId2166" Type="http://schemas.openxmlformats.org/officeDocument/2006/relationships/hyperlink" Target="https://pubchem.ncbi.nlm.nih.gov/compound/6292" TargetMode="External"/><Relationship Id="rId2373" Type="http://schemas.openxmlformats.org/officeDocument/2006/relationships/hyperlink" Target="https://hmdb.ca/metabolites/HMDB0015314" TargetMode="External"/><Relationship Id="rId2580" Type="http://schemas.openxmlformats.org/officeDocument/2006/relationships/hyperlink" Target="https://www.drugbank.ca/drugs/DB00420" TargetMode="External"/><Relationship Id="rId138" Type="http://schemas.openxmlformats.org/officeDocument/2006/relationships/hyperlink" Target="https://www.drugbank.ca/drugs/DB02362" TargetMode="External"/><Relationship Id="rId345" Type="http://schemas.openxmlformats.org/officeDocument/2006/relationships/hyperlink" Target="https://www.drugbank.ca/drugs/DB04365" TargetMode="External"/><Relationship Id="rId552" Type="http://schemas.openxmlformats.org/officeDocument/2006/relationships/hyperlink" Target="https://pubchem.ncbi.nlm.nih.gov/compound/54685524" TargetMode="External"/><Relationship Id="rId997" Type="http://schemas.openxmlformats.org/officeDocument/2006/relationships/hyperlink" Target="https://www.drugbank.ca/drugs/DB01529" TargetMode="External"/><Relationship Id="rId1182" Type="http://schemas.openxmlformats.org/officeDocument/2006/relationships/hyperlink" Target="https://pubchem.ncbi.nlm.nih.gov/compound/54671203" TargetMode="External"/><Relationship Id="rId2026" Type="http://schemas.openxmlformats.org/officeDocument/2006/relationships/hyperlink" Target="https://pubchem.ncbi.nlm.nih.gov/compound/3000540" TargetMode="External"/><Relationship Id="rId2233" Type="http://schemas.openxmlformats.org/officeDocument/2006/relationships/hyperlink" Target="https://www.drugbank.ca/drugs/DB00422" TargetMode="External"/><Relationship Id="rId2440" Type="http://schemas.openxmlformats.org/officeDocument/2006/relationships/hyperlink" Target="https://pubchem.ncbi.nlm.nih.gov/compound/4601" TargetMode="External"/><Relationship Id="rId2678" Type="http://schemas.openxmlformats.org/officeDocument/2006/relationships/hyperlink" Target="https://pubchem.ncbi.nlm.nih.gov/compound/5193" TargetMode="External"/><Relationship Id="rId2885" Type="http://schemas.openxmlformats.org/officeDocument/2006/relationships/hyperlink" Target="http://microelectrochemalexbaeza.com/wp-content/uploads/2015/05/pKaFarmacos-BD_BEUFE.pdf" TargetMode="External"/><Relationship Id="rId205" Type="http://schemas.openxmlformats.org/officeDocument/2006/relationships/hyperlink" Target="https://www.drugbank.ca/drugs/DB00321" TargetMode="External"/><Relationship Id="rId412" Type="http://schemas.openxmlformats.org/officeDocument/2006/relationships/hyperlink" Target="https://www.drugbank.ca/drugs/DB13740" TargetMode="External"/><Relationship Id="rId857" Type="http://schemas.openxmlformats.org/officeDocument/2006/relationships/hyperlink" Target="https://www.drugbank.ca/drugs/DB00907" TargetMode="External"/><Relationship Id="rId1042" Type="http://schemas.openxmlformats.org/officeDocument/2006/relationships/hyperlink" Target="https://pubchem.ncbi.nlm.nih.gov/compound/3100" TargetMode="External"/><Relationship Id="rId1487" Type="http://schemas.openxmlformats.org/officeDocument/2006/relationships/hyperlink" Target="https://pubchem.ncbi.nlm.nih.gov/compound/6041" TargetMode="External"/><Relationship Id="rId1694" Type="http://schemas.openxmlformats.org/officeDocument/2006/relationships/hyperlink" Target="https://www.drugbank.ca/drugs/DB00798" TargetMode="External"/><Relationship Id="rId2300" Type="http://schemas.openxmlformats.org/officeDocument/2006/relationships/hyperlink" Target="https://pubchem.ncbi.nlm.nih.gov/compound/4173" TargetMode="External"/><Relationship Id="rId2538" Type="http://schemas.openxmlformats.org/officeDocument/2006/relationships/hyperlink" Target="https://pubchem.ncbi.nlm.nih.gov/compound/441278" TargetMode="External"/><Relationship Id="rId2745" Type="http://schemas.openxmlformats.org/officeDocument/2006/relationships/hyperlink" Target="https://www.drugbank.ca/drugs/DB00576" TargetMode="External"/><Relationship Id="rId2952" Type="http://schemas.openxmlformats.org/officeDocument/2006/relationships/hyperlink" Target="https://www.drugbank.ca/drugs/DB03904" TargetMode="External"/><Relationship Id="rId717" Type="http://schemas.openxmlformats.org/officeDocument/2006/relationships/hyperlink" Target="https://pubchem.ncbi.nlm.nih.gov/compound/38103" TargetMode="External"/><Relationship Id="rId924" Type="http://schemas.openxmlformats.org/officeDocument/2006/relationships/hyperlink" Target="https://pubchem.ncbi.nlm.nih.gov/compound/30323" TargetMode="External"/><Relationship Id="rId1347" Type="http://schemas.openxmlformats.org/officeDocument/2006/relationships/hyperlink" Target="https://pubchem.ncbi.nlm.nih.gov/compound/700" TargetMode="External"/><Relationship Id="rId1554" Type="http://schemas.openxmlformats.org/officeDocument/2006/relationships/hyperlink" Target="https://www.drugbank.ca/drugs/DB13414" TargetMode="External"/><Relationship Id="rId1761" Type="http://schemas.openxmlformats.org/officeDocument/2006/relationships/hyperlink" Target="https://pubchem.ncbi.nlm.nih.gov/compound/5462328" TargetMode="External"/><Relationship Id="rId1999" Type="http://schemas.openxmlformats.org/officeDocument/2006/relationships/hyperlink" Target="https://hmdb.ca/metabolites/HMDB0015474" TargetMode="External"/><Relationship Id="rId2605" Type="http://schemas.openxmlformats.org/officeDocument/2006/relationships/hyperlink" Target="https://www.drugbank.ca/drugs/DB00852" TargetMode="External"/><Relationship Id="rId2812" Type="http://schemas.openxmlformats.org/officeDocument/2006/relationships/hyperlink" Target="https://hmdb.ca/metabolites/HMDB0240241" TargetMode="External"/><Relationship Id="rId53" Type="http://schemas.openxmlformats.org/officeDocument/2006/relationships/hyperlink" Target="http://microelectrochemalexbaeza.com/wp-content/uploads/2015/05/pKaFarmacos-BD_BEUFE.pdf" TargetMode="External"/><Relationship Id="rId1207" Type="http://schemas.openxmlformats.org/officeDocument/2006/relationships/hyperlink" Target="https://hmdb.ca/metabolites/HMDB0015132" TargetMode="External"/><Relationship Id="rId1414" Type="http://schemas.openxmlformats.org/officeDocument/2006/relationships/hyperlink" Target="https://www.drugbank.ca/drugs/DB03783" TargetMode="External"/><Relationship Id="rId1621" Type="http://schemas.openxmlformats.org/officeDocument/2006/relationships/hyperlink" Target="https://www.drugbank.ca/drugs/DB04824" TargetMode="External"/><Relationship Id="rId1859" Type="http://schemas.openxmlformats.org/officeDocument/2006/relationships/hyperlink" Target="https://hmdb.ca/metabolites/HMDB0001925" TargetMode="External"/><Relationship Id="rId1719" Type="http://schemas.openxmlformats.org/officeDocument/2006/relationships/hyperlink" Target="https://hmdb.ca/metabolites/HMDB0000127" TargetMode="External"/><Relationship Id="rId1926" Type="http://schemas.openxmlformats.org/officeDocument/2006/relationships/hyperlink" Target="https://pubchem.ncbi.nlm.nih.gov/compound/3767" TargetMode="External"/><Relationship Id="rId2090" Type="http://schemas.openxmlformats.org/officeDocument/2006/relationships/hyperlink" Target="https://pubchem.ncbi.nlm.nih.gov/compound/4062" TargetMode="External"/><Relationship Id="rId2188" Type="http://schemas.openxmlformats.org/officeDocument/2006/relationships/hyperlink" Target="https://pubchem.ncbi.nlm.nih.gov/compound/4100" TargetMode="External"/><Relationship Id="rId2395" Type="http://schemas.openxmlformats.org/officeDocument/2006/relationships/hyperlink" Target="https://www.drugbank.ca/drugs/DB02701" TargetMode="External"/><Relationship Id="rId367" Type="http://schemas.openxmlformats.org/officeDocument/2006/relationships/hyperlink" Target="http://microelectrochemalexbaeza.com/wp-content/uploads/2015/05/pKaFarmacos-BD_BEUFE.pdf" TargetMode="External"/><Relationship Id="rId574" Type="http://schemas.openxmlformats.org/officeDocument/2006/relationships/hyperlink" Target="https://www.drugbank.ca/drugs/DB00297" TargetMode="External"/><Relationship Id="rId2048" Type="http://schemas.openxmlformats.org/officeDocument/2006/relationships/hyperlink" Target="https://pubchem.ncbi.nlm.nih.gov/compound/4044" TargetMode="External"/><Relationship Id="rId2255" Type="http://schemas.openxmlformats.org/officeDocument/2006/relationships/hyperlink" Target="https://pubchem.ncbi.nlm.nih.gov/compound/6540428" TargetMode="External"/><Relationship Id="rId3001" Type="http://schemas.openxmlformats.org/officeDocument/2006/relationships/hyperlink" Target="https://www.drugbank.ca/drugs/DB00682" TargetMode="External"/><Relationship Id="rId227" Type="http://schemas.openxmlformats.org/officeDocument/2006/relationships/hyperlink" Target="https://www.drugbank.ca/drugs/DB01351" TargetMode="External"/><Relationship Id="rId781" Type="http://schemas.openxmlformats.org/officeDocument/2006/relationships/hyperlink" Target="https://pubchem.ncbi.nlm.nih.gov/compound/6234" TargetMode="External"/><Relationship Id="rId879" Type="http://schemas.openxmlformats.org/officeDocument/2006/relationships/hyperlink" Target="http://microelectrochemalexbaeza.com/wp-content/uploads/2015/05/pKaFarmacos-BD_BEUFE.pdf" TargetMode="External"/><Relationship Id="rId2462" Type="http://schemas.openxmlformats.org/officeDocument/2006/relationships/hyperlink" Target="https://pubchem.ncbi.nlm.nih.gov/compound/5284603" TargetMode="External"/><Relationship Id="rId2767" Type="http://schemas.openxmlformats.org/officeDocument/2006/relationships/hyperlink" Target="https://pubchem.ncbi.nlm.nih.gov/" TargetMode="External"/><Relationship Id="rId434" Type="http://schemas.openxmlformats.org/officeDocument/2006/relationships/hyperlink" Target="http://www.hmdb.ca/metabolites/HMDB0004992" TargetMode="External"/><Relationship Id="rId641" Type="http://schemas.openxmlformats.org/officeDocument/2006/relationships/hyperlink" Target="https://www.drugbank.ca/drugs/DB02329" TargetMode="External"/><Relationship Id="rId739" Type="http://schemas.openxmlformats.org/officeDocument/2006/relationships/hyperlink" Target="https://www.drugbank.ca/drugs/DB01176" TargetMode="External"/><Relationship Id="rId1064" Type="http://schemas.openxmlformats.org/officeDocument/2006/relationships/hyperlink" Target="https://www.drugbank.ca/drugs/DB01551" TargetMode="External"/><Relationship Id="rId1271" Type="http://schemas.openxmlformats.org/officeDocument/2006/relationships/hyperlink" Target="https://pubchem.ncbi.nlm.nih.gov/compound/8223" TargetMode="External"/><Relationship Id="rId1369" Type="http://schemas.openxmlformats.org/officeDocument/2006/relationships/hyperlink" Target="https://pubchem.ncbi.nlm.nih.gov/compound/6341" TargetMode="External"/><Relationship Id="rId1576" Type="http://schemas.openxmlformats.org/officeDocument/2006/relationships/hyperlink" Target="http://microelectrochemalexbaeza.com/wp-content/uploads/2015/05/pKaFarmacos-BD_BEUFE.pdf" TargetMode="External"/><Relationship Id="rId2115" Type="http://schemas.openxmlformats.org/officeDocument/2006/relationships/hyperlink" Target="https://pubchem.ncbi.nlm.nih.gov/" TargetMode="External"/><Relationship Id="rId2322" Type="http://schemas.openxmlformats.org/officeDocument/2006/relationships/hyperlink" Target="https://hmdb.ca/metabolites/HMDB0015152" TargetMode="External"/><Relationship Id="rId2974" Type="http://schemas.openxmlformats.org/officeDocument/2006/relationships/hyperlink" Target="https://www.drugbank.ca/drugs/DB00541" TargetMode="External"/><Relationship Id="rId501" Type="http://schemas.openxmlformats.org/officeDocument/2006/relationships/hyperlink" Target="https://www.drugbank.ca/drugs/DB02464" TargetMode="External"/><Relationship Id="rId946" Type="http://schemas.openxmlformats.org/officeDocument/2006/relationships/hyperlink" Target="https://pubchem.ncbi.nlm.nih.gov/compound/6674" TargetMode="External"/><Relationship Id="rId1131" Type="http://schemas.openxmlformats.org/officeDocument/2006/relationships/hyperlink" Target="http://microelectrochemalexbaeza.com/wp-content/uploads/2015/05/pKaFarmacos-BD_BEUFE.pdf" TargetMode="External"/><Relationship Id="rId1229" Type="http://schemas.openxmlformats.org/officeDocument/2006/relationships/hyperlink" Target="https://pubchem.ncbi.nlm.nih.gov/compound/10219" TargetMode="External"/><Relationship Id="rId1783" Type="http://schemas.openxmlformats.org/officeDocument/2006/relationships/hyperlink" Target="https://www.drugbank.ca/drugs/DB00473" TargetMode="External"/><Relationship Id="rId1990" Type="http://schemas.openxmlformats.org/officeDocument/2006/relationships/hyperlink" Target="https://hmdb.ca/metabolites/HMDB0015474" TargetMode="External"/><Relationship Id="rId2627" Type="http://schemas.openxmlformats.org/officeDocument/2006/relationships/hyperlink" Target="https://pubchem.ncbi.nlm.nih.gov/compound/5770" TargetMode="External"/><Relationship Id="rId2834" Type="http://schemas.openxmlformats.org/officeDocument/2006/relationships/hyperlink" Target="https://pubchem.ncbi.nlm.nih.gov/compound/2153" TargetMode="External"/><Relationship Id="rId75" Type="http://schemas.openxmlformats.org/officeDocument/2006/relationships/hyperlink" Target="https://www.drugbank.ca/drugs/DB01433" TargetMode="External"/><Relationship Id="rId806" Type="http://schemas.openxmlformats.org/officeDocument/2006/relationships/hyperlink" Target="https://pubchem.ncbi.nlm.nih.gov/compound/101744" TargetMode="External"/><Relationship Id="rId1436" Type="http://schemas.openxmlformats.org/officeDocument/2006/relationships/hyperlink" Target="https://pubchem.ncbi.nlm.nih.gov/compound/30487" TargetMode="External"/><Relationship Id="rId1643" Type="http://schemas.openxmlformats.org/officeDocument/2006/relationships/hyperlink" Target="https://hmdb.ca/metabolites/HMDB0014337" TargetMode="External"/><Relationship Id="rId1850" Type="http://schemas.openxmlformats.org/officeDocument/2006/relationships/hyperlink" Target="https://pubchem.ncbi.nlm.nih.gov/compound/3672" TargetMode="External"/><Relationship Id="rId2901" Type="http://schemas.openxmlformats.org/officeDocument/2006/relationships/hyperlink" Target="https://www.drugbank.ca/drugs/DB00440" TargetMode="External"/><Relationship Id="rId1503" Type="http://schemas.openxmlformats.org/officeDocument/2006/relationships/hyperlink" Target="https://www.drugbank.ca/drugs/DB04325" TargetMode="External"/><Relationship Id="rId1710" Type="http://schemas.openxmlformats.org/officeDocument/2006/relationships/hyperlink" Target="https://hmdb.ca/metabolites/HMDB0000127" TargetMode="External"/><Relationship Id="rId1948" Type="http://schemas.openxmlformats.org/officeDocument/2006/relationships/hyperlink" Target="https://hmdb.ca/metabolites/HMDB0015197" TargetMode="External"/><Relationship Id="rId291" Type="http://schemas.openxmlformats.org/officeDocument/2006/relationships/hyperlink" Target="http://www.hmdb.ca/metabolites/HMDB0015257" TargetMode="External"/><Relationship Id="rId1808" Type="http://schemas.openxmlformats.org/officeDocument/2006/relationships/hyperlink" Target="https://www.drugbank.ca/drugs/DB00956" TargetMode="External"/><Relationship Id="rId3023" Type="http://schemas.openxmlformats.org/officeDocument/2006/relationships/hyperlink" Target="https://pubchem.ncbi.nlm.nih.gov/compound/750" TargetMode="External"/><Relationship Id="rId151" Type="http://schemas.openxmlformats.org/officeDocument/2006/relationships/hyperlink" Target="https://www.drugbank.ca/drugs/DB00513" TargetMode="External"/><Relationship Id="rId389" Type="http://schemas.openxmlformats.org/officeDocument/2006/relationships/hyperlink" Target="https://pubchem.ncbi.nlm.nih.gov/compound/2294" TargetMode="External"/><Relationship Id="rId596" Type="http://schemas.openxmlformats.org/officeDocument/2006/relationships/hyperlink" Target="http://www.hmdb.ca/metabolites/HMDB0032575" TargetMode="External"/><Relationship Id="rId2277" Type="http://schemas.openxmlformats.org/officeDocument/2006/relationships/hyperlink" Target="https://pubchem.ncbi.nlm.nih.gov/compound/126941" TargetMode="External"/><Relationship Id="rId2484" Type="http://schemas.openxmlformats.org/officeDocument/2006/relationships/hyperlink" Target="https://www.drugbank.ca/drugs/DB03585" TargetMode="External"/><Relationship Id="rId2691" Type="http://schemas.openxmlformats.org/officeDocument/2006/relationships/hyperlink" Target="https://pubchem.ncbi.nlm.nih.gov/compound/5315" TargetMode="External"/><Relationship Id="rId249" Type="http://schemas.openxmlformats.org/officeDocument/2006/relationships/hyperlink" Target="https://pubchem.ncbi.nlm.nih.gov/compound/3007" TargetMode="External"/><Relationship Id="rId456" Type="http://schemas.openxmlformats.org/officeDocument/2006/relationships/hyperlink" Target="https://www.drugbank.ca/drugs/DB01053" TargetMode="External"/><Relationship Id="rId663" Type="http://schemas.openxmlformats.org/officeDocument/2006/relationships/hyperlink" Target="http://microelectrochemalexbaeza.com/wp-content/uploads/2015/05/pKaFarmacos-BD_BEUFE.pdf" TargetMode="External"/><Relationship Id="rId870" Type="http://schemas.openxmlformats.org/officeDocument/2006/relationships/hyperlink" Target="https://www.drugbank.ca/drugs/DB00318" TargetMode="External"/><Relationship Id="rId1086" Type="http://schemas.openxmlformats.org/officeDocument/2006/relationships/hyperlink" Target="https://www.drugbank.ca/drugs/DB11274" TargetMode="External"/><Relationship Id="rId1293" Type="http://schemas.openxmlformats.org/officeDocument/2006/relationships/hyperlink" Target="https://www.drugbank.ca/drugs/DB00199" TargetMode="External"/><Relationship Id="rId2137" Type="http://schemas.openxmlformats.org/officeDocument/2006/relationships/hyperlink" Target="https://pubchem.ncbi.nlm.nih.gov/compound/10836" TargetMode="External"/><Relationship Id="rId2344" Type="http://schemas.openxmlformats.org/officeDocument/2006/relationships/hyperlink" Target="https://www.drugbank.ca/drugs/DB00607" TargetMode="External"/><Relationship Id="rId2551" Type="http://schemas.openxmlformats.org/officeDocument/2006/relationships/hyperlink" Target="https://pubchem.ncbi.nlm.nih.gov/compound/4906" TargetMode="External"/><Relationship Id="rId2789" Type="http://schemas.openxmlformats.org/officeDocument/2006/relationships/hyperlink" Target="https://www.drugbank.ca/drugs/DB00891" TargetMode="External"/><Relationship Id="rId2996" Type="http://schemas.openxmlformats.org/officeDocument/2006/relationships/hyperlink" Target="https://pubchem.ncbi.nlm.nih.gov/compound/54678486" TargetMode="External"/><Relationship Id="rId109" Type="http://schemas.openxmlformats.org/officeDocument/2006/relationships/hyperlink" Target="https://www.drugbank.ca/drugs/DB00866" TargetMode="External"/><Relationship Id="rId316" Type="http://schemas.openxmlformats.org/officeDocument/2006/relationships/hyperlink" Target="http://www.hmdb.ca/metabolites/HMDB0015503" TargetMode="External"/><Relationship Id="rId523" Type="http://schemas.openxmlformats.org/officeDocument/2006/relationships/hyperlink" Target="https://www.drugbank.ca/drugs/DB06698" TargetMode="External"/><Relationship Id="rId968" Type="http://schemas.openxmlformats.org/officeDocument/2006/relationships/hyperlink" Target="https://pubchem.ncbi.nlm.nih.gov/compound/8550" TargetMode="External"/><Relationship Id="rId1153" Type="http://schemas.openxmlformats.org/officeDocument/2006/relationships/hyperlink" Target="https://pubchem.ncbi.nlm.nih.gov/compound/3114" TargetMode="External"/><Relationship Id="rId1598" Type="http://schemas.openxmlformats.org/officeDocument/2006/relationships/hyperlink" Target="https://pubchem.ncbi.nlm.nih.gov/compound/4763" TargetMode="External"/><Relationship Id="rId2204" Type="http://schemas.openxmlformats.org/officeDocument/2006/relationships/hyperlink" Target="https://pubchem.ncbi.nlm.nih.gov/" TargetMode="External"/><Relationship Id="rId2649" Type="http://schemas.openxmlformats.org/officeDocument/2006/relationships/hyperlink" Target="https://pubchem.ncbi.nlm.nih.gov/compound/135398735" TargetMode="External"/><Relationship Id="rId2856" Type="http://schemas.openxmlformats.org/officeDocument/2006/relationships/hyperlink" Target="https://pubchem.ncbi.nlm.nih.gov/compound/3000715" TargetMode="External"/><Relationship Id="rId97" Type="http://schemas.openxmlformats.org/officeDocument/2006/relationships/hyperlink" Target="https://pubchem.ncbi.nlm.nih.gov/compound/6471" TargetMode="External"/><Relationship Id="rId730" Type="http://schemas.openxmlformats.org/officeDocument/2006/relationships/hyperlink" Target="https://pubchem.ncbi.nlm.nih.gov/compound/6726" TargetMode="External"/><Relationship Id="rId828" Type="http://schemas.openxmlformats.org/officeDocument/2006/relationships/hyperlink" Target="https://pubchem.ncbi.nlm.nih.gov/compound/Cytarabine" TargetMode="External"/><Relationship Id="rId1013" Type="http://schemas.openxmlformats.org/officeDocument/2006/relationships/hyperlink" Target="http://www.hmdb.ca/metabolites/HMDB0004437" TargetMode="External"/><Relationship Id="rId1360" Type="http://schemas.openxmlformats.org/officeDocument/2006/relationships/hyperlink" Target="https://pubchem.ncbi.nlm.nih.gov/compound/6341" TargetMode="External"/><Relationship Id="rId1458" Type="http://schemas.openxmlformats.org/officeDocument/2006/relationships/hyperlink" Target="https://pubchem.ncbi.nlm.nih.gov/compound/8249" TargetMode="External"/><Relationship Id="rId1665" Type="http://schemas.openxmlformats.org/officeDocument/2006/relationships/hyperlink" Target="https://pubchem.ncbi.nlm.nih.gov/compound/5775" TargetMode="External"/><Relationship Id="rId1872" Type="http://schemas.openxmlformats.org/officeDocument/2006/relationships/hyperlink" Target="https://hmdb.ca/metabolites/HMDB0001525" TargetMode="External"/><Relationship Id="rId2411" Type="http://schemas.openxmlformats.org/officeDocument/2006/relationships/hyperlink" Target="https://www.drugbank.ca/drugs/DB01595" TargetMode="External"/><Relationship Id="rId2509" Type="http://schemas.openxmlformats.org/officeDocument/2006/relationships/hyperlink" Target="https://www.drugbank.ca/drugs/DB05262" TargetMode="External"/><Relationship Id="rId2716" Type="http://schemas.openxmlformats.org/officeDocument/2006/relationships/hyperlink" Target="https://pubchem.ncbi.nlm.nih.gov/compound/5325" TargetMode="External"/><Relationship Id="rId1220" Type="http://schemas.openxmlformats.org/officeDocument/2006/relationships/hyperlink" Target="https://www.drugbank.ca/drugs/DB01364" TargetMode="External"/><Relationship Id="rId1318" Type="http://schemas.openxmlformats.org/officeDocument/2006/relationships/hyperlink" Target="https://www.drugbank.ca/drugs/DB00919" TargetMode="External"/><Relationship Id="rId1525" Type="http://schemas.openxmlformats.org/officeDocument/2006/relationships/hyperlink" Target="http://microelectrochemalexbaeza.com/wp-content/uploads/2015/05/pKaFarmacos-BD_BEUFE.pdf" TargetMode="External"/><Relationship Id="rId2923" Type="http://schemas.openxmlformats.org/officeDocument/2006/relationships/hyperlink" Target="http://microelectrochemalexbaeza.com/wp-content/uploads/2015/05/pKaFarmacos-BD_BEUFE.pdf" TargetMode="External"/><Relationship Id="rId1732" Type="http://schemas.openxmlformats.org/officeDocument/2006/relationships/hyperlink" Target="https://www.drugbank.ca/drugs/DB01437" TargetMode="External"/><Relationship Id="rId24" Type="http://schemas.openxmlformats.org/officeDocument/2006/relationships/hyperlink" Target="https://pubchem.ncbi.nlm.nih.gov/compound/1983" TargetMode="External"/><Relationship Id="rId2299" Type="http://schemas.openxmlformats.org/officeDocument/2006/relationships/hyperlink" Target="https://www.drugbank.ca/drugs/DB00723" TargetMode="External"/><Relationship Id="rId3045" Type="http://schemas.openxmlformats.org/officeDocument/2006/relationships/hyperlink" Target="https://pubchem.ncbi.nlm.nih.gov/compound/54675785" TargetMode="External"/><Relationship Id="rId173" Type="http://schemas.openxmlformats.org/officeDocument/2006/relationships/hyperlink" Target="http://www.hmdb.ca/metabolites/HMDB0001867" TargetMode="External"/><Relationship Id="rId380" Type="http://schemas.openxmlformats.org/officeDocument/2006/relationships/hyperlink" Target="https://www.drugbank.ca/drugs/DB00572" TargetMode="External"/><Relationship Id="rId2061" Type="http://schemas.openxmlformats.org/officeDocument/2006/relationships/hyperlink" Target="https://www.drugbank.ca/drugs/DB01365" TargetMode="External"/><Relationship Id="rId240" Type="http://schemas.openxmlformats.org/officeDocument/2006/relationships/hyperlink" Target="https://www.drugbank.ca/drugs/DB00415" TargetMode="External"/><Relationship Id="rId478" Type="http://schemas.openxmlformats.org/officeDocument/2006/relationships/hyperlink" Target="https://www.drugbank.ca/drugs/DB11989" TargetMode="External"/><Relationship Id="rId685" Type="http://schemas.openxmlformats.org/officeDocument/2006/relationships/hyperlink" Target="https://pubchem.ncbi.nlm.nih.gov/compound/6024" TargetMode="External"/><Relationship Id="rId892" Type="http://schemas.openxmlformats.org/officeDocument/2006/relationships/hyperlink" Target="http://microelectrochemalexbaeza.com/wp-content/uploads/2015/05/pKaFarmacos-BD_BEUFE.pdf" TargetMode="External"/><Relationship Id="rId2159" Type="http://schemas.openxmlformats.org/officeDocument/2006/relationships/hyperlink" Target="https://www.drugbank.ca/drugs/DB04819" TargetMode="External"/><Relationship Id="rId2366" Type="http://schemas.openxmlformats.org/officeDocument/2006/relationships/hyperlink" Target="https://pubchem.ncbi.nlm.nih.gov/compound/5284596" TargetMode="External"/><Relationship Id="rId2573" Type="http://schemas.openxmlformats.org/officeDocument/2006/relationships/hyperlink" Target="https://pubchem.ncbi.nlm.nih.gov/compound/4926" TargetMode="External"/><Relationship Id="rId2780" Type="http://schemas.openxmlformats.org/officeDocument/2006/relationships/hyperlink" Target="https://pubchem.ncbi.nlm.nih.gov/" TargetMode="External"/><Relationship Id="rId100" Type="http://schemas.openxmlformats.org/officeDocument/2006/relationships/hyperlink" Target="https://pubchem.ncbi.nlm.nih.gov/compound/6471" TargetMode="External"/><Relationship Id="rId338" Type="http://schemas.openxmlformats.org/officeDocument/2006/relationships/hyperlink" Target="http://www.hmdb.ca/metabolites/HMDB0015441" TargetMode="External"/><Relationship Id="rId545" Type="http://schemas.openxmlformats.org/officeDocument/2006/relationships/hyperlink" Target="https://www.drugbank.ca/drugs/DB08794" TargetMode="External"/><Relationship Id="rId752" Type="http://schemas.openxmlformats.org/officeDocument/2006/relationships/hyperlink" Target="https://www.drugbank.ca/drugs/DB13737" TargetMode="External"/><Relationship Id="rId1175" Type="http://schemas.openxmlformats.org/officeDocument/2006/relationships/hyperlink" Target="https://pubchem.ncbi.nlm.nih.gov/compound/54671203" TargetMode="External"/><Relationship Id="rId1382" Type="http://schemas.openxmlformats.org/officeDocument/2006/relationships/hyperlink" Target="https://pubchem.ncbi.nlm.nih.gov/compound/37497" TargetMode="External"/><Relationship Id="rId2019" Type="http://schemas.openxmlformats.org/officeDocument/2006/relationships/hyperlink" Target="https://www.drugbank.ca/drugs/DB00281" TargetMode="External"/><Relationship Id="rId2226" Type="http://schemas.openxmlformats.org/officeDocument/2006/relationships/hyperlink" Target="https://pubchem.ncbi.nlm.nih.gov/compound/4158" TargetMode="External"/><Relationship Id="rId2433" Type="http://schemas.openxmlformats.org/officeDocument/2006/relationships/hyperlink" Target="https://hmdb.ca/metabolites/HMDB0015185" TargetMode="External"/><Relationship Id="rId2640" Type="http://schemas.openxmlformats.org/officeDocument/2006/relationships/hyperlink" Target="https://pubchem.ncbi.nlm.nih.gov/compound/493570" TargetMode="External"/><Relationship Id="rId2878" Type="http://schemas.openxmlformats.org/officeDocument/2006/relationships/hyperlink" Target="https://hmdb.ca/metabolites/HMDB0032539" TargetMode="External"/><Relationship Id="rId405" Type="http://schemas.openxmlformats.org/officeDocument/2006/relationships/hyperlink" Target="http://www.hmdb.ca/metabolites/HMDB0041833" TargetMode="External"/><Relationship Id="rId612" Type="http://schemas.openxmlformats.org/officeDocument/2006/relationships/hyperlink" Target="http://www.hmdb.ca/metabolites/HMDB0014555" TargetMode="External"/><Relationship Id="rId1035" Type="http://schemas.openxmlformats.org/officeDocument/2006/relationships/hyperlink" Target="https://pubchem.ncbi.nlm.nih.gov/compound/3100" TargetMode="External"/><Relationship Id="rId1242" Type="http://schemas.openxmlformats.org/officeDocument/2006/relationships/hyperlink" Target="https://hmdb.ca/metabolites/HMDB0000068" TargetMode="External"/><Relationship Id="rId1687" Type="http://schemas.openxmlformats.org/officeDocument/2006/relationships/hyperlink" Target="https://pubchem.ncbi.nlm.nih.gov/" TargetMode="External"/><Relationship Id="rId1894" Type="http://schemas.openxmlformats.org/officeDocument/2006/relationships/hyperlink" Target="https://www.drugbank.ca/drugs/DB08951" TargetMode="External"/><Relationship Id="rId2500" Type="http://schemas.openxmlformats.org/officeDocument/2006/relationships/hyperlink" Target="https://pubchem.ncbi.nlm.nih.gov/compound/135398752" TargetMode="External"/><Relationship Id="rId2738" Type="http://schemas.openxmlformats.org/officeDocument/2006/relationships/hyperlink" Target="https://pubchem.ncbi.nlm.nih.gov/compound/5328" TargetMode="External"/><Relationship Id="rId2945" Type="http://schemas.openxmlformats.org/officeDocument/2006/relationships/hyperlink" Target="https://pubchem.ncbi.nlm.nih.gov/" TargetMode="External"/><Relationship Id="rId917" Type="http://schemas.openxmlformats.org/officeDocument/2006/relationships/hyperlink" Target="https://www.drugbank.ca/drugs/DB00250" TargetMode="External"/><Relationship Id="rId1102" Type="http://schemas.openxmlformats.org/officeDocument/2006/relationships/hyperlink" Target="https://pubchem.ncbi.nlm.nih.gov/compound/10531" TargetMode="External"/><Relationship Id="rId1547" Type="http://schemas.openxmlformats.org/officeDocument/2006/relationships/hyperlink" Target="https://pubchem.ncbi.nlm.nih.gov/compound/9470" TargetMode="External"/><Relationship Id="rId1754" Type="http://schemas.openxmlformats.org/officeDocument/2006/relationships/hyperlink" Target="http://microelectrochemalexbaeza.com/wp-content/uploads/2015/05/pKaFarmacos-BD_BEUFE.pdf" TargetMode="External"/><Relationship Id="rId1961" Type="http://schemas.openxmlformats.org/officeDocument/2006/relationships/hyperlink" Target="https://www.drugbank.ca/drugs/DB08941" TargetMode="External"/><Relationship Id="rId2805" Type="http://schemas.openxmlformats.org/officeDocument/2006/relationships/hyperlink" Target="https://pubchem.ncbi.nlm.nih.gov/compound/7066" TargetMode="External"/><Relationship Id="rId46" Type="http://schemas.openxmlformats.org/officeDocument/2006/relationships/hyperlink" Target="https://www.drugbank.ca/drugs/DB00819" TargetMode="External"/><Relationship Id="rId1407" Type="http://schemas.openxmlformats.org/officeDocument/2006/relationships/hyperlink" Target="https://www.drugbank.ca/drugs/DB03783" TargetMode="External"/><Relationship Id="rId1614" Type="http://schemas.openxmlformats.org/officeDocument/2006/relationships/hyperlink" Target="https://pubchem.ncbi.nlm.nih.gov/compound/4764" TargetMode="External"/><Relationship Id="rId1821" Type="http://schemas.openxmlformats.org/officeDocument/2006/relationships/hyperlink" Target="https://www.drugbank.ca/drugs/DB00741" TargetMode="External"/><Relationship Id="rId3067" Type="http://schemas.openxmlformats.org/officeDocument/2006/relationships/hyperlink" Target="https://www.drugbank.ca/drugs/DB00359" TargetMode="External"/><Relationship Id="rId195" Type="http://schemas.openxmlformats.org/officeDocument/2006/relationships/hyperlink" Target="http://www.hmdb.ca/metabolites/HMDB0014378" TargetMode="External"/><Relationship Id="rId1919" Type="http://schemas.openxmlformats.org/officeDocument/2006/relationships/hyperlink" Target="https://hmdb.ca/metabolites/HMDB0015377" TargetMode="External"/><Relationship Id="rId2083" Type="http://schemas.openxmlformats.org/officeDocument/2006/relationships/hyperlink" Target="https://www.drugbank.ca/drugs/DB00454" TargetMode="External"/><Relationship Id="rId2290" Type="http://schemas.openxmlformats.org/officeDocument/2006/relationships/hyperlink" Target="https://pubchem.ncbi.nlm.nih.gov/" TargetMode="External"/><Relationship Id="rId2388" Type="http://schemas.openxmlformats.org/officeDocument/2006/relationships/hyperlink" Target="https://pubchem.ncbi.nlm.nih.gov/compound/936" TargetMode="External"/><Relationship Id="rId2595" Type="http://schemas.openxmlformats.org/officeDocument/2006/relationships/hyperlink" Target="https://www.drugbank.ca/drugs/DB00571" TargetMode="External"/><Relationship Id="rId262" Type="http://schemas.openxmlformats.org/officeDocument/2006/relationships/hyperlink" Target="https://www.drugbank.ca/drugs/DB00681" TargetMode="External"/><Relationship Id="rId567" Type="http://schemas.openxmlformats.org/officeDocument/2006/relationships/hyperlink" Target="http://www.hmdb.ca/metabolites/HMDB0014442" TargetMode="External"/><Relationship Id="rId1197" Type="http://schemas.openxmlformats.org/officeDocument/2006/relationships/hyperlink" Target="https://pubchem.ncbi.nlm.nih.gov/compound/3162" TargetMode="External"/><Relationship Id="rId2150" Type="http://schemas.openxmlformats.org/officeDocument/2006/relationships/hyperlink" Target="https://pubchem.ncbi.nlm.nih.gov/compound/4098" TargetMode="External"/><Relationship Id="rId2248" Type="http://schemas.openxmlformats.org/officeDocument/2006/relationships/hyperlink" Target="https://www.drugbank.ca/drugs/DB01107" TargetMode="External"/><Relationship Id="rId122" Type="http://schemas.openxmlformats.org/officeDocument/2006/relationships/hyperlink" Target="https://www.drugbank.ca/drugs/DB00915" TargetMode="External"/><Relationship Id="rId774" Type="http://schemas.openxmlformats.org/officeDocument/2006/relationships/hyperlink" Target="https://www.drugbank.ca/drugs/DB00979" TargetMode="External"/><Relationship Id="rId981" Type="http://schemas.openxmlformats.org/officeDocument/2006/relationships/hyperlink" Target="https://www.drugbank.ca/drugs/DB01151" TargetMode="External"/><Relationship Id="rId1057" Type="http://schemas.openxmlformats.org/officeDocument/2006/relationships/hyperlink" Target="https://pubchem.ncbi.nlm.nih.gov/compound/5284543" TargetMode="External"/><Relationship Id="rId2010" Type="http://schemas.openxmlformats.org/officeDocument/2006/relationships/hyperlink" Target="https://hmdb.ca/metabolites/HMDB0014992" TargetMode="External"/><Relationship Id="rId2455" Type="http://schemas.openxmlformats.org/officeDocument/2006/relationships/hyperlink" Target="https://www.drugbank.ca/drugs/DB00713" TargetMode="External"/><Relationship Id="rId2662" Type="http://schemas.openxmlformats.org/officeDocument/2006/relationships/hyperlink" Target="https://pubchem.ncbi.nlm.nih.gov/compound/5143" TargetMode="External"/><Relationship Id="rId427" Type="http://schemas.openxmlformats.org/officeDocument/2006/relationships/hyperlink" Target="https://pubchem.ncbi.nlm.nih.gov/compound/6463" TargetMode="External"/><Relationship Id="rId634" Type="http://schemas.openxmlformats.org/officeDocument/2006/relationships/hyperlink" Target="https://pubchem.ncbi.nlm.nih.gov/compound/636403" TargetMode="External"/><Relationship Id="rId841" Type="http://schemas.openxmlformats.org/officeDocument/2006/relationships/hyperlink" Target="http://www.hmdb.ca/metabolites/HMDB0000094" TargetMode="External"/><Relationship Id="rId1264" Type="http://schemas.openxmlformats.org/officeDocument/2006/relationships/hyperlink" Target="http://microelectrochemalexbaeza.com/wp-content/uploads/2015/05/pKaFarmacos-BD_BEUFE.pdf" TargetMode="External"/><Relationship Id="rId1471" Type="http://schemas.openxmlformats.org/officeDocument/2006/relationships/hyperlink" Target="https://pubchem.ncbi.nlm.nih.gov/compound/4781" TargetMode="External"/><Relationship Id="rId1569" Type="http://schemas.openxmlformats.org/officeDocument/2006/relationships/hyperlink" Target="https://hmdb.ca/metabolites/HMDB0015557" TargetMode="External"/><Relationship Id="rId2108" Type="http://schemas.openxmlformats.org/officeDocument/2006/relationships/hyperlink" Target="https://www.drugbank.ca/drugs/DB01033" TargetMode="External"/><Relationship Id="rId2315" Type="http://schemas.openxmlformats.org/officeDocument/2006/relationships/hyperlink" Target="https://pubchem.ncbi.nlm.nih.gov/compound/54675783" TargetMode="External"/><Relationship Id="rId2522" Type="http://schemas.openxmlformats.org/officeDocument/2006/relationships/hyperlink" Target="https://www.drugbank.ca/drugs/DB00595" TargetMode="External"/><Relationship Id="rId2967" Type="http://schemas.openxmlformats.org/officeDocument/2006/relationships/hyperlink" Target="https://www.drugbank.ca/drugs/DB13377" TargetMode="External"/><Relationship Id="rId701" Type="http://schemas.openxmlformats.org/officeDocument/2006/relationships/hyperlink" Target="https://www.drugbank.ca/drugs/DB01139" TargetMode="External"/><Relationship Id="rId939" Type="http://schemas.openxmlformats.org/officeDocument/2006/relationships/hyperlink" Target="http://microelectrochemalexbaeza.com/wp-content/uploads/2015/05/pKaFarmacos-BD_BEUFE.pdf" TargetMode="External"/><Relationship Id="rId1124" Type="http://schemas.openxmlformats.org/officeDocument/2006/relationships/hyperlink" Target="https://pubchem.ncbi.nlm.nih.gov/compound/439369" TargetMode="External"/><Relationship Id="rId1331" Type="http://schemas.openxmlformats.org/officeDocument/2006/relationships/hyperlink" Target="https://pubchem.ncbi.nlm.nih.gov/compound/5991" TargetMode="External"/><Relationship Id="rId1776" Type="http://schemas.openxmlformats.org/officeDocument/2006/relationships/hyperlink" Target="https://pubchem.ncbi.nlm.nih.gov/" TargetMode="External"/><Relationship Id="rId1983" Type="http://schemas.openxmlformats.org/officeDocument/2006/relationships/hyperlink" Target="https://www.drugbank.ca/drugs/DB01235" TargetMode="External"/><Relationship Id="rId2827" Type="http://schemas.openxmlformats.org/officeDocument/2006/relationships/hyperlink" Target="https://hmdb.ca/metabolites/HMDB0002825" TargetMode="External"/><Relationship Id="rId68" Type="http://schemas.openxmlformats.org/officeDocument/2006/relationships/hyperlink" Target="https://books.google.com.mx/books?id=YTeY9ZEfNccC&amp;pg=PA305&amp;lpg=PA305&amp;dq=logp+y+logs+de+acepromazine&amp;source=bl&amp;ots=MZM4Nt7JiU&amp;sig=ACfU3U1ns3OGnb3Am57pNEb7K1OPvnSBhw&amp;hl=es-419&amp;sa=X&amp;ved=2ahUKEwiXzvfXhsfmAhUH1qwKHYhBCz4Q6AEwDXoECAoQAQ" TargetMode="External"/><Relationship Id="rId1429" Type="http://schemas.openxmlformats.org/officeDocument/2006/relationships/hyperlink" Target="https://www.drugbank.ca/drugs/DB13606" TargetMode="External"/><Relationship Id="rId1636" Type="http://schemas.openxmlformats.org/officeDocument/2006/relationships/hyperlink" Target="https://pubchem.ncbi.nlm.nih.gov/compound/4771" TargetMode="External"/><Relationship Id="rId1843" Type="http://schemas.openxmlformats.org/officeDocument/2006/relationships/hyperlink" Target="https://www.drugbank.ca/drugs/DB05381" TargetMode="External"/><Relationship Id="rId1703" Type="http://schemas.openxmlformats.org/officeDocument/2006/relationships/hyperlink" Target="http://microelectrochemalexbaeza.com/wp-content/uploads/2015/05/pKaFarmacos-BD_BEUFE.pdf" TargetMode="External"/><Relationship Id="rId1910" Type="http://schemas.openxmlformats.org/officeDocument/2006/relationships/hyperlink" Target="https://www.drugbank.ca/drugs/DB08950" TargetMode="External"/><Relationship Id="rId284" Type="http://schemas.openxmlformats.org/officeDocument/2006/relationships/hyperlink" Target="https://www.drugbank.ca/drugs/DB01125" TargetMode="External"/><Relationship Id="rId491" Type="http://schemas.openxmlformats.org/officeDocument/2006/relationships/hyperlink" Target="https://www.drugbank.ca/drugs/DB03793" TargetMode="External"/><Relationship Id="rId2172" Type="http://schemas.openxmlformats.org/officeDocument/2006/relationships/hyperlink" Target="https://www.drugbank.ca/drugs/DB04833" TargetMode="External"/><Relationship Id="rId3016" Type="http://schemas.openxmlformats.org/officeDocument/2006/relationships/hyperlink" Target="https://www.drugbank.ca/drugs/DB00593" TargetMode="External"/><Relationship Id="rId144" Type="http://schemas.openxmlformats.org/officeDocument/2006/relationships/hyperlink" Target="https://www.drugbank.ca/drugs/DB00513" TargetMode="External"/><Relationship Id="rId589" Type="http://schemas.openxmlformats.org/officeDocument/2006/relationships/hyperlink" Target="https://www.drugbank.ca/drugs/DB14084" TargetMode="External"/><Relationship Id="rId796" Type="http://schemas.openxmlformats.org/officeDocument/2006/relationships/hyperlink" Target="https://www.drugbank.ca/drugs/DB00501" TargetMode="External"/><Relationship Id="rId2477" Type="http://schemas.openxmlformats.org/officeDocument/2006/relationships/hyperlink" Target="https://pubchem.ncbi.nlm.nih.gov/compound/4641" TargetMode="External"/><Relationship Id="rId2684" Type="http://schemas.openxmlformats.org/officeDocument/2006/relationships/hyperlink" Target="https://www.drugbank.ca/drugs/DB00418" TargetMode="External"/><Relationship Id="rId351" Type="http://schemas.openxmlformats.org/officeDocument/2006/relationships/hyperlink" Target="http://www.hmdb.ca/metabolites/HMDB0030353" TargetMode="External"/><Relationship Id="rId449" Type="http://schemas.openxmlformats.org/officeDocument/2006/relationships/hyperlink" Target="https://www.drugbank.ca/drugs/DB01053" TargetMode="External"/><Relationship Id="rId656" Type="http://schemas.openxmlformats.org/officeDocument/2006/relationships/hyperlink" Target="https://www.drugbank.ca/drugs/DB00567" TargetMode="External"/><Relationship Id="rId863" Type="http://schemas.openxmlformats.org/officeDocument/2006/relationships/hyperlink" Target="http://www.hmdb.ca/metabolites/HMDB0004995" TargetMode="External"/><Relationship Id="rId1079" Type="http://schemas.openxmlformats.org/officeDocument/2006/relationships/hyperlink" Target="https://pubchem.ncbi.nlm.nih.gov/compound/114948" TargetMode="External"/><Relationship Id="rId1286" Type="http://schemas.openxmlformats.org/officeDocument/2006/relationships/hyperlink" Target="https://pubchem.ncbi.nlm.nih.gov/" TargetMode="External"/><Relationship Id="rId1493" Type="http://schemas.openxmlformats.org/officeDocument/2006/relationships/hyperlink" Target="https://www.drugbank.ca/drugs/DB00388" TargetMode="External"/><Relationship Id="rId2032" Type="http://schemas.openxmlformats.org/officeDocument/2006/relationships/hyperlink" Target="https://hmdb.ca/metabolites/HMDB0015564" TargetMode="External"/><Relationship Id="rId2337" Type="http://schemas.openxmlformats.org/officeDocument/2006/relationships/hyperlink" Target="https://pubchem.ncbi.nlm.nih.gov/compound/8982" TargetMode="External"/><Relationship Id="rId2544" Type="http://schemas.openxmlformats.org/officeDocument/2006/relationships/hyperlink" Target="https://www.drugbank.ca/drugs/DB00652" TargetMode="External"/><Relationship Id="rId2891" Type="http://schemas.openxmlformats.org/officeDocument/2006/relationships/hyperlink" Target="https://www.drugbank.ca/drugs/DB00662" TargetMode="External"/><Relationship Id="rId2989" Type="http://schemas.openxmlformats.org/officeDocument/2006/relationships/hyperlink" Target="https://www.drugbank.ca/drugs/DB06827" TargetMode="External"/><Relationship Id="rId211" Type="http://schemas.openxmlformats.org/officeDocument/2006/relationships/hyperlink" Target="https://www.drugbank.ca/drugs/DB00321" TargetMode="External"/><Relationship Id="rId309" Type="http://schemas.openxmlformats.org/officeDocument/2006/relationships/hyperlink" Target="http://www.hmdb.ca/metabolites/HMDB0015503" TargetMode="External"/><Relationship Id="rId516" Type="http://schemas.openxmlformats.org/officeDocument/2006/relationships/hyperlink" Target="http://www.hmdb.ca/metabolites/HMDB0014905" TargetMode="External"/><Relationship Id="rId1146" Type="http://schemas.openxmlformats.org/officeDocument/2006/relationships/hyperlink" Target="http://www.hmdb.ca/metabolites/HMDB0015110" TargetMode="External"/><Relationship Id="rId1798" Type="http://schemas.openxmlformats.org/officeDocument/2006/relationships/hyperlink" Target="https://pubchem.ncbi.nlm.nih.gov/compound/3608" TargetMode="External"/><Relationship Id="rId2751" Type="http://schemas.openxmlformats.org/officeDocument/2006/relationships/hyperlink" Target="https://pubchem.ncbi.nlm.nih.gov/compound/5329" TargetMode="External"/><Relationship Id="rId2849" Type="http://schemas.openxmlformats.org/officeDocument/2006/relationships/hyperlink" Target="https://www.drugbank.ca/drugs/DB09085" TargetMode="External"/><Relationship Id="rId723" Type="http://schemas.openxmlformats.org/officeDocument/2006/relationships/hyperlink" Target="http://microelectrochemalexbaeza.com/wp-content/uploads/2015/05/pKaFarmacos-BD_BEUFE.pdf" TargetMode="External"/><Relationship Id="rId930" Type="http://schemas.openxmlformats.org/officeDocument/2006/relationships/hyperlink" Target="https://www.drugbank.ca/drugs/DB00694" TargetMode="External"/><Relationship Id="rId1006" Type="http://schemas.openxmlformats.org/officeDocument/2006/relationships/hyperlink" Target="https://pubchem.ncbi.nlm.nih.gov/compound/92943" TargetMode="External"/><Relationship Id="rId1353" Type="http://schemas.openxmlformats.org/officeDocument/2006/relationships/hyperlink" Target="https://www.drugbank.ca/drugs/DB03994" TargetMode="External"/><Relationship Id="rId1560" Type="http://schemas.openxmlformats.org/officeDocument/2006/relationships/hyperlink" Target="https://pubchem.ncbi.nlm.nih.gov/compound/4761" TargetMode="External"/><Relationship Id="rId1658" Type="http://schemas.openxmlformats.org/officeDocument/2006/relationships/hyperlink" Target="https://pubchem.ncbi.nlm.nih.gov/compound/71467" TargetMode="External"/><Relationship Id="rId1865" Type="http://schemas.openxmlformats.org/officeDocument/2006/relationships/hyperlink" Target="https://pubchem.ncbi.nlm.nih.gov/compound/795" TargetMode="External"/><Relationship Id="rId2404" Type="http://schemas.openxmlformats.org/officeDocument/2006/relationships/hyperlink" Target="https://pubchem.ncbi.nlm.nih.gov/compound/4506" TargetMode="External"/><Relationship Id="rId2611" Type="http://schemas.openxmlformats.org/officeDocument/2006/relationships/hyperlink" Target="https://pubchem.ncbi.nlm.nih.gov/compound/441074" TargetMode="External"/><Relationship Id="rId2709" Type="http://schemas.openxmlformats.org/officeDocument/2006/relationships/hyperlink" Target="https://www.drugbank.ca/drugs/DB13726" TargetMode="External"/><Relationship Id="rId1213" Type="http://schemas.openxmlformats.org/officeDocument/2006/relationships/hyperlink" Target="https://pubchem.ncbi.nlm.nih.gov/" TargetMode="External"/><Relationship Id="rId1420" Type="http://schemas.openxmlformats.org/officeDocument/2006/relationships/hyperlink" Target="https://pubchem.ncbi.nlm.nih.gov/compound/14707" TargetMode="External"/><Relationship Id="rId1518" Type="http://schemas.openxmlformats.org/officeDocument/2006/relationships/hyperlink" Target="https://www.drugbank.ca/drugs/DB00397" TargetMode="External"/><Relationship Id="rId2916" Type="http://schemas.openxmlformats.org/officeDocument/2006/relationships/hyperlink" Target="https://www.drugbank.ca/drugs/DB00792" TargetMode="External"/><Relationship Id="rId1725" Type="http://schemas.openxmlformats.org/officeDocument/2006/relationships/hyperlink" Target="https://pubchem.ncbi.nlm.nih.gov/" TargetMode="External"/><Relationship Id="rId1932" Type="http://schemas.openxmlformats.org/officeDocument/2006/relationships/hyperlink" Target="https://pubchem.ncbi.nlm.nih.gov/compound/3767" TargetMode="External"/><Relationship Id="rId17" Type="http://schemas.openxmlformats.org/officeDocument/2006/relationships/hyperlink" Target="https://pubchem.ncbi.nlm.nih.gov/compound/54676537" TargetMode="External"/><Relationship Id="rId2194" Type="http://schemas.openxmlformats.org/officeDocument/2006/relationships/hyperlink" Target="https://pubchem.ncbi.nlm.nih.gov/compound/4099" TargetMode="External"/><Relationship Id="rId3038" Type="http://schemas.openxmlformats.org/officeDocument/2006/relationships/hyperlink" Target="http://microelectrochemalexbaeza.com/wp-content/uploads/2015/05/pKaFarmacos-BD_BEUFE.pdf" TargetMode="External"/><Relationship Id="rId166" Type="http://schemas.openxmlformats.org/officeDocument/2006/relationships/hyperlink" Target="http://www.hmdb.ca/metabolites/HMDB0001889" TargetMode="External"/><Relationship Id="rId373" Type="http://schemas.openxmlformats.org/officeDocument/2006/relationships/hyperlink" Target="http://www.hmdb.ca/metabolites/HMDB0001879" TargetMode="External"/><Relationship Id="rId580" Type="http://schemas.openxmlformats.org/officeDocument/2006/relationships/hyperlink" Target="https://www.drugbank.ca/drugs/DB00237" TargetMode="External"/><Relationship Id="rId2054" Type="http://schemas.openxmlformats.org/officeDocument/2006/relationships/hyperlink" Target="http://microelectrochemalexbaeza.com/wp-content/uploads/2015/05/pKaFarmacos-BD_BEUFE.pdf" TargetMode="External"/><Relationship Id="rId2261" Type="http://schemas.openxmlformats.org/officeDocument/2006/relationships/hyperlink" Target="https://www.drugbank.ca/drugs/DB00247" TargetMode="External"/><Relationship Id="rId2499" Type="http://schemas.openxmlformats.org/officeDocument/2006/relationships/hyperlink" Target="https://pubchem.ncbi.nlm.nih.gov/compound/135398752" TargetMode="External"/><Relationship Id="rId1" Type="http://schemas.openxmlformats.org/officeDocument/2006/relationships/hyperlink" Target="https://pubchem.ncbi.nlm.nih.gov/compound/2519" TargetMode="External"/><Relationship Id="rId233" Type="http://schemas.openxmlformats.org/officeDocument/2006/relationships/hyperlink" Target="http://www.hmdb.ca/metabolites/HMDB0015193" TargetMode="External"/><Relationship Id="rId440" Type="http://schemas.openxmlformats.org/officeDocument/2006/relationships/hyperlink" Target="https://www.drugbank.ca/drugs/DB01086" TargetMode="External"/><Relationship Id="rId678" Type="http://schemas.openxmlformats.org/officeDocument/2006/relationships/hyperlink" Target="https://www.drugbank.ca/drugs/DB09008" TargetMode="External"/><Relationship Id="rId885" Type="http://schemas.openxmlformats.org/officeDocument/2006/relationships/hyperlink" Target="http://www.hmdb.ca/metabolites/HMDB0015466" TargetMode="External"/><Relationship Id="rId1070" Type="http://schemas.openxmlformats.org/officeDocument/2006/relationships/hyperlink" Target="https://pubchem.ncbi.nlm.nih.gov/compound/168871" TargetMode="External"/><Relationship Id="rId2121" Type="http://schemas.openxmlformats.org/officeDocument/2006/relationships/hyperlink" Target="https://hmdb.ca/metabolites/HMDB0014954" TargetMode="External"/><Relationship Id="rId2359" Type="http://schemas.openxmlformats.org/officeDocument/2006/relationships/hyperlink" Target="https://www.drugbank.ca/drugs/DB11490" TargetMode="External"/><Relationship Id="rId2566" Type="http://schemas.openxmlformats.org/officeDocument/2006/relationships/hyperlink" Target="http://microelectrochemalexbaeza.com/wp-content/uploads/2015/05/pKaFarmacos-BD_BEUFE.pdf" TargetMode="External"/><Relationship Id="rId2773" Type="http://schemas.openxmlformats.org/officeDocument/2006/relationships/hyperlink" Target="https://www.drugbank.ca/drugs/DB00259" TargetMode="External"/><Relationship Id="rId2980" Type="http://schemas.openxmlformats.org/officeDocument/2006/relationships/hyperlink" Target="https://pubchem.ncbi.nlm.nih.gov/compound/135398671" TargetMode="External"/><Relationship Id="rId300" Type="http://schemas.openxmlformats.org/officeDocument/2006/relationships/hyperlink" Target="http://microelectrochemalexbaeza.com/wp-content/uploads/2015/05/pKaFarmacos-BD_BEUFE.pdf" TargetMode="External"/><Relationship Id="rId538" Type="http://schemas.openxmlformats.org/officeDocument/2006/relationships/hyperlink" Target="https://www.drugbank.ca/drugs/DB00217" TargetMode="External"/><Relationship Id="rId745" Type="http://schemas.openxmlformats.org/officeDocument/2006/relationships/hyperlink" Target="https://pubchem.ncbi.nlm.nih.gov/compound/5838" TargetMode="External"/><Relationship Id="rId952" Type="http://schemas.openxmlformats.org/officeDocument/2006/relationships/hyperlink" Target="https://www.drugbank.ca/drugs/DB11622" TargetMode="External"/><Relationship Id="rId1168" Type="http://schemas.openxmlformats.org/officeDocument/2006/relationships/hyperlink" Target="https://pubchem.ncbi.nlm.nih.gov/compound/667477" TargetMode="External"/><Relationship Id="rId1375" Type="http://schemas.openxmlformats.org/officeDocument/2006/relationships/hyperlink" Target="https://pubchem.ncbi.nlm.nih.gov/compound/37497" TargetMode="External"/><Relationship Id="rId1582" Type="http://schemas.openxmlformats.org/officeDocument/2006/relationships/hyperlink" Target="https://www.drugbank.ca/drugs/DB00252" TargetMode="External"/><Relationship Id="rId2219" Type="http://schemas.openxmlformats.org/officeDocument/2006/relationships/hyperlink" Target="https://pubchem.ncbi.nlm.nih.gov/compound/4099" TargetMode="External"/><Relationship Id="rId2426" Type="http://schemas.openxmlformats.org/officeDocument/2006/relationships/hyperlink" Target="https://pubchem.ncbi.nlm.nih.gov/compound/54675769" TargetMode="External"/><Relationship Id="rId2633" Type="http://schemas.openxmlformats.org/officeDocument/2006/relationships/hyperlink" Target="https://www.drugbank.ca/drugs/DB00206" TargetMode="External"/><Relationship Id="rId81" Type="http://schemas.openxmlformats.org/officeDocument/2006/relationships/hyperlink" Target="https://www.drugbank.ca/drugs/DB01433" TargetMode="External"/><Relationship Id="rId605" Type="http://schemas.openxmlformats.org/officeDocument/2006/relationships/hyperlink" Target="https://www.drugbank.ca/drugs/DB00314" TargetMode="External"/><Relationship Id="rId812" Type="http://schemas.openxmlformats.org/officeDocument/2006/relationships/hyperlink" Target="https://pubchem.ncbi.nlm.nih.gov/compound/101744" TargetMode="External"/><Relationship Id="rId1028" Type="http://schemas.openxmlformats.org/officeDocument/2006/relationships/hyperlink" Target="http://www.hmdb.ca/metabolites/HMDB0041878" TargetMode="External"/><Relationship Id="rId1235" Type="http://schemas.openxmlformats.org/officeDocument/2006/relationships/hyperlink" Target="https://pubchem.ncbi.nlm.nih.gov/compound/5816" TargetMode="External"/><Relationship Id="rId1442" Type="http://schemas.openxmlformats.org/officeDocument/2006/relationships/hyperlink" Target="https://www.drugbank.ca/drugs/DB01579" TargetMode="External"/><Relationship Id="rId1887" Type="http://schemas.openxmlformats.org/officeDocument/2006/relationships/hyperlink" Target="https://pubchem.ncbi.nlm.nih.gov/compound/3718" TargetMode="External"/><Relationship Id="rId2840" Type="http://schemas.openxmlformats.org/officeDocument/2006/relationships/hyperlink" Target="https://www.drugbank.ca/drugs/DB00277" TargetMode="External"/><Relationship Id="rId2938" Type="http://schemas.openxmlformats.org/officeDocument/2006/relationships/hyperlink" Target="https://www.drugbank.ca/drugs/DB13238" TargetMode="External"/><Relationship Id="rId1302" Type="http://schemas.openxmlformats.org/officeDocument/2006/relationships/hyperlink" Target="https://www.drugbank.ca/drugs/DB00747" TargetMode="External"/><Relationship Id="rId1747" Type="http://schemas.openxmlformats.org/officeDocument/2006/relationships/hyperlink" Target="https://hmdb.ca/metabolites/HMDB0015301" TargetMode="External"/><Relationship Id="rId1954" Type="http://schemas.openxmlformats.org/officeDocument/2006/relationships/hyperlink" Target="https://pubchem.ncbi.nlm.nih.gov/compound/11779629" TargetMode="External"/><Relationship Id="rId2700" Type="http://schemas.openxmlformats.org/officeDocument/2006/relationships/hyperlink" Target="https://pubchem.ncbi.nlm.nih.gov/compound/5324" TargetMode="External"/><Relationship Id="rId39" Type="http://schemas.openxmlformats.org/officeDocument/2006/relationships/hyperlink" Target="https://pubchem.ncbi.nlm.nih.gov/compound/1986" TargetMode="External"/><Relationship Id="rId1607" Type="http://schemas.openxmlformats.org/officeDocument/2006/relationships/hyperlink" Target="https://pubchem.ncbi.nlm.nih.gov/compound/4763" TargetMode="External"/><Relationship Id="rId1814" Type="http://schemas.openxmlformats.org/officeDocument/2006/relationships/hyperlink" Target="https://pubchem.ncbi.nlm.nih.gov/compound/5754" TargetMode="External"/><Relationship Id="rId188" Type="http://schemas.openxmlformats.org/officeDocument/2006/relationships/hyperlink" Target="https://pubchem.ncbi.nlm.nih.gov/compound/169371" TargetMode="External"/><Relationship Id="rId395" Type="http://schemas.openxmlformats.org/officeDocument/2006/relationships/hyperlink" Target="https://www.drugbank.ca/drugs/DB01483" TargetMode="External"/><Relationship Id="rId2076" Type="http://schemas.openxmlformats.org/officeDocument/2006/relationships/hyperlink" Target="https://pubchem.ncbi.nlm.nih.gov/compound/4058" TargetMode="External"/><Relationship Id="rId2283" Type="http://schemas.openxmlformats.org/officeDocument/2006/relationships/hyperlink" Target="https://hmdb.ca/metabolites/HMDB0014703" TargetMode="External"/><Relationship Id="rId2490" Type="http://schemas.openxmlformats.org/officeDocument/2006/relationships/hyperlink" Target="https://pubchem.ncbi.nlm.nih.gov/compound/5284604" TargetMode="External"/><Relationship Id="rId2588" Type="http://schemas.openxmlformats.org/officeDocument/2006/relationships/hyperlink" Target="https://pubchem.ncbi.nlm.nih.gov/" TargetMode="External"/><Relationship Id="rId255" Type="http://schemas.openxmlformats.org/officeDocument/2006/relationships/hyperlink" Target="http://www.hmdb.ca/metabolites/HMDB0014328" TargetMode="External"/><Relationship Id="rId462" Type="http://schemas.openxmlformats.org/officeDocument/2006/relationships/hyperlink" Target="http://www.hmdb.ca/metabolites/HMDB0001870" TargetMode="External"/><Relationship Id="rId1092" Type="http://schemas.openxmlformats.org/officeDocument/2006/relationships/hyperlink" Target="https://pubchem.ncbi.nlm.nih.gov/compound/107715" TargetMode="External"/><Relationship Id="rId1397" Type="http://schemas.openxmlformats.org/officeDocument/2006/relationships/hyperlink" Target="https://pubchem.ncbi.nlm.nih.gov/compound/3295" TargetMode="External"/><Relationship Id="rId2143" Type="http://schemas.openxmlformats.org/officeDocument/2006/relationships/hyperlink" Target="https://www.drugbank.ca/drugs/DB01577" TargetMode="External"/><Relationship Id="rId2350" Type="http://schemas.openxmlformats.org/officeDocument/2006/relationships/hyperlink" Target="https://pubchem.ncbi.nlm.nih.gov/compound/5284595" TargetMode="External"/><Relationship Id="rId2795" Type="http://schemas.openxmlformats.org/officeDocument/2006/relationships/hyperlink" Target="https://pubchem.ncbi.nlm.nih.gov/compound/8275" TargetMode="External"/><Relationship Id="rId115" Type="http://schemas.openxmlformats.org/officeDocument/2006/relationships/hyperlink" Target="https://www.drugbank.ca/drugs/DB00866" TargetMode="External"/><Relationship Id="rId322" Type="http://schemas.openxmlformats.org/officeDocument/2006/relationships/hyperlink" Target="https://pubchem.ncbi.nlm.nih.gov/compound/6005" TargetMode="External"/><Relationship Id="rId767" Type="http://schemas.openxmlformats.org/officeDocument/2006/relationships/hyperlink" Target="https://www.drugbank.ca/drugs/DB00979" TargetMode="External"/><Relationship Id="rId974" Type="http://schemas.openxmlformats.org/officeDocument/2006/relationships/hyperlink" Target="https://pubchem.ncbi.nlm.nih.gov/compound/2995" TargetMode="External"/><Relationship Id="rId2003" Type="http://schemas.openxmlformats.org/officeDocument/2006/relationships/hyperlink" Target="https://pubchem.ncbi.nlm.nih.gov/compound/5359272" TargetMode="External"/><Relationship Id="rId2210" Type="http://schemas.openxmlformats.org/officeDocument/2006/relationships/hyperlink" Target="https://www.drugbank.ca/drugs/DB06799" TargetMode="External"/><Relationship Id="rId2448" Type="http://schemas.openxmlformats.org/officeDocument/2006/relationships/hyperlink" Target="https://www.drugbank.ca/drugs/DB01173" TargetMode="External"/><Relationship Id="rId2655" Type="http://schemas.openxmlformats.org/officeDocument/2006/relationships/hyperlink" Target="https://www.drugbank.ca/drugs/DB01045" TargetMode="External"/><Relationship Id="rId2862" Type="http://schemas.openxmlformats.org/officeDocument/2006/relationships/hyperlink" Target="https://www.drugbank.ca/drugs/DB00599" TargetMode="External"/><Relationship Id="rId627" Type="http://schemas.openxmlformats.org/officeDocument/2006/relationships/hyperlink" Target="https://www.drugbank.ca/drugs/DB00578" TargetMode="External"/><Relationship Id="rId834" Type="http://schemas.openxmlformats.org/officeDocument/2006/relationships/hyperlink" Target="http://www.hmdb.ca/metabolites/HMDB0015122" TargetMode="External"/><Relationship Id="rId1257" Type="http://schemas.openxmlformats.org/officeDocument/2006/relationships/hyperlink" Target="https://pubchem.ncbi.nlm.nih.gov/compound/444865" TargetMode="External"/><Relationship Id="rId1464" Type="http://schemas.openxmlformats.org/officeDocument/2006/relationships/hyperlink" Target="https://www.drugbank.ca/drugs/DB00914" TargetMode="External"/><Relationship Id="rId1671" Type="http://schemas.openxmlformats.org/officeDocument/2006/relationships/hyperlink" Target="https://www.drugbank.ca/drugs/DB00692" TargetMode="External"/><Relationship Id="rId2308" Type="http://schemas.openxmlformats.org/officeDocument/2006/relationships/hyperlink" Target="https://www.drugbank.ca/drugs/DB00916" TargetMode="External"/><Relationship Id="rId2515" Type="http://schemas.openxmlformats.org/officeDocument/2006/relationships/hyperlink" Target="https://pubchem.ncbi.nlm.nih.gov/compound/54675779" TargetMode="External"/><Relationship Id="rId2722" Type="http://schemas.openxmlformats.org/officeDocument/2006/relationships/hyperlink" Target="https://www.drugbank.ca/drugs/DB01581" TargetMode="External"/><Relationship Id="rId901" Type="http://schemas.openxmlformats.org/officeDocument/2006/relationships/hyperlink" Target="https://pubchem.ncbi.nlm.nih.gov/compound/6914273" TargetMode="External"/><Relationship Id="rId1117" Type="http://schemas.openxmlformats.org/officeDocument/2006/relationships/hyperlink" Target="https://pubchem.ncbi.nlm.nih.gov/compound/439369" TargetMode="External"/><Relationship Id="rId1324" Type="http://schemas.openxmlformats.org/officeDocument/2006/relationships/hyperlink" Target="https://pubchem.ncbi.nlm.nih.gov/compound/5991" TargetMode="External"/><Relationship Id="rId1531" Type="http://schemas.openxmlformats.org/officeDocument/2006/relationships/hyperlink" Target="https://www.drugbank.ca/drugs/DB11160" TargetMode="External"/><Relationship Id="rId1769" Type="http://schemas.openxmlformats.org/officeDocument/2006/relationships/hyperlink" Target="https://www.drugbank.ca/drugs/DB01452" TargetMode="External"/><Relationship Id="rId1976" Type="http://schemas.openxmlformats.org/officeDocument/2006/relationships/hyperlink" Target="https://pubchem.ncbi.nlm.nih.gov/compound/6047" TargetMode="External"/><Relationship Id="rId30" Type="http://schemas.openxmlformats.org/officeDocument/2006/relationships/hyperlink" Target="https://www.drugbank.ca/drugs/DB01418" TargetMode="External"/><Relationship Id="rId1629" Type="http://schemas.openxmlformats.org/officeDocument/2006/relationships/hyperlink" Target="https://hmdb.ca/metabolites/HMDB0014713" TargetMode="External"/><Relationship Id="rId1836" Type="http://schemas.openxmlformats.org/officeDocument/2006/relationships/hyperlink" Target="https://www.drugbank.ca/drugs/DB05381" TargetMode="External"/><Relationship Id="rId1903" Type="http://schemas.openxmlformats.org/officeDocument/2006/relationships/hyperlink" Target="https://pubchem.ncbi.nlm.nih.gov/compound/33625" TargetMode="External"/><Relationship Id="rId2098" Type="http://schemas.openxmlformats.org/officeDocument/2006/relationships/hyperlink" Target="https://www.drugbank.ca/drugs/DB00961" TargetMode="External"/><Relationship Id="rId3051" Type="http://schemas.openxmlformats.org/officeDocument/2006/relationships/hyperlink" Target="https://www.drugbank.ca/drugs/DB00931" TargetMode="External"/><Relationship Id="rId277" Type="http://schemas.openxmlformats.org/officeDocument/2006/relationships/hyperlink" Target="https://www.drugbank.ca/drugs/DB00913" TargetMode="External"/><Relationship Id="rId484" Type="http://schemas.openxmlformats.org/officeDocument/2006/relationships/hyperlink" Target="http://www.hmdb.ca/metabolites/HMDB0015003" TargetMode="External"/><Relationship Id="rId2165" Type="http://schemas.openxmlformats.org/officeDocument/2006/relationships/hyperlink" Target="https://pubchem.ncbi.nlm.nih.gov/" TargetMode="External"/><Relationship Id="rId3009" Type="http://schemas.openxmlformats.org/officeDocument/2006/relationships/hyperlink" Target="https://pubchem.ncbi.nlm.nih.gov/" TargetMode="External"/><Relationship Id="rId137" Type="http://schemas.openxmlformats.org/officeDocument/2006/relationships/hyperlink" Target="https://www.drugbank.ca/drugs/DB02362" TargetMode="External"/><Relationship Id="rId344" Type="http://schemas.openxmlformats.org/officeDocument/2006/relationships/hyperlink" Target="https://www.drugbank.ca/drugs/DB04365" TargetMode="External"/><Relationship Id="rId691" Type="http://schemas.openxmlformats.org/officeDocument/2006/relationships/hyperlink" Target="http://www.hmdb.ca/metabolites/HMDB0014599" TargetMode="External"/><Relationship Id="rId789" Type="http://schemas.openxmlformats.org/officeDocument/2006/relationships/hyperlink" Target="https://pubchem.ncbi.nlm.nih.gov/compound/6234" TargetMode="External"/><Relationship Id="rId996" Type="http://schemas.openxmlformats.org/officeDocument/2006/relationships/hyperlink" Target="https://www.drugbank.ca/drugs/DB01529" TargetMode="External"/><Relationship Id="rId2025" Type="http://schemas.openxmlformats.org/officeDocument/2006/relationships/hyperlink" Target="https://pubchem.ncbi.nlm.nih.gov/compound/3000540" TargetMode="External"/><Relationship Id="rId2372" Type="http://schemas.openxmlformats.org/officeDocument/2006/relationships/hyperlink" Target="https://hmdb.ca/metabolites/HMDB0015314" TargetMode="External"/><Relationship Id="rId2677" Type="http://schemas.openxmlformats.org/officeDocument/2006/relationships/hyperlink" Target="https://pubchem.ncbi.nlm.nih.gov/compound/5193" TargetMode="External"/><Relationship Id="rId2884" Type="http://schemas.openxmlformats.org/officeDocument/2006/relationships/hyperlink" Target="https://pubchem.ncbi.nlm.nih.gov/compound/5577" TargetMode="External"/><Relationship Id="rId551" Type="http://schemas.openxmlformats.org/officeDocument/2006/relationships/hyperlink" Target="https://www.drugbank.ca/drugs/DB08794" TargetMode="External"/><Relationship Id="rId649" Type="http://schemas.openxmlformats.org/officeDocument/2006/relationships/hyperlink" Target="https://pubchem.ncbi.nlm.nih.gov/compound/27447" TargetMode="External"/><Relationship Id="rId856" Type="http://schemas.openxmlformats.org/officeDocument/2006/relationships/hyperlink" Target="https://www.drugbank.ca/drugs/DB00907" TargetMode="External"/><Relationship Id="rId1181" Type="http://schemas.openxmlformats.org/officeDocument/2006/relationships/hyperlink" Target="http://www.hmdb.ca/metabolites/HMDB0014399" TargetMode="External"/><Relationship Id="rId1279" Type="http://schemas.openxmlformats.org/officeDocument/2006/relationships/hyperlink" Target="https://www.drugbank.ca/drugs/DB00696" TargetMode="External"/><Relationship Id="rId1486" Type="http://schemas.openxmlformats.org/officeDocument/2006/relationships/hyperlink" Target="https://pubchem.ncbi.nlm.nih.gov/" TargetMode="External"/><Relationship Id="rId2232" Type="http://schemas.openxmlformats.org/officeDocument/2006/relationships/hyperlink" Target="https://www.drugbank.ca/drugs/DB00422" TargetMode="External"/><Relationship Id="rId2537" Type="http://schemas.openxmlformats.org/officeDocument/2006/relationships/hyperlink" Target="https://pubchem.ncbi.nlm.nih.gov/compound/441278" TargetMode="External"/><Relationship Id="rId204" Type="http://schemas.openxmlformats.org/officeDocument/2006/relationships/hyperlink" Target="https://www.drugbank.ca/drugs/DB00321" TargetMode="External"/><Relationship Id="rId411" Type="http://schemas.openxmlformats.org/officeDocument/2006/relationships/hyperlink" Target="https://www.drugbank.ca/drugs/DB13740" TargetMode="External"/><Relationship Id="rId509" Type="http://schemas.openxmlformats.org/officeDocument/2006/relationships/hyperlink" Target="http://www.hmdb.ca/metabolites/HMDB0014905" TargetMode="External"/><Relationship Id="rId1041" Type="http://schemas.openxmlformats.org/officeDocument/2006/relationships/hyperlink" Target="http://www.hmdb.ca/metabolites/HMDB0001927" TargetMode="External"/><Relationship Id="rId1139" Type="http://schemas.openxmlformats.org/officeDocument/2006/relationships/hyperlink" Target="https://pubchem.ncbi.nlm.nih.gov/compound/3108" TargetMode="External"/><Relationship Id="rId1346" Type="http://schemas.openxmlformats.org/officeDocument/2006/relationships/hyperlink" Target="https://pubchem.ncbi.nlm.nih.gov/compound/700" TargetMode="External"/><Relationship Id="rId1693" Type="http://schemas.openxmlformats.org/officeDocument/2006/relationships/hyperlink" Target="https://www.drugbank.ca/drugs/DB00798" TargetMode="External"/><Relationship Id="rId1998" Type="http://schemas.openxmlformats.org/officeDocument/2006/relationships/hyperlink" Target="https://hmdb.ca/metabolites/HMDB0015474" TargetMode="External"/><Relationship Id="rId2744" Type="http://schemas.openxmlformats.org/officeDocument/2006/relationships/hyperlink" Target="http://microelectrochemalexbaeza.com/wp-content/uploads/2015/05/pKaFarmacos-BD_BEUFE.pdf" TargetMode="External"/><Relationship Id="rId2951" Type="http://schemas.openxmlformats.org/officeDocument/2006/relationships/hyperlink" Target="https://www.drugbank.ca/drugs/DB03904" TargetMode="External"/><Relationship Id="rId716" Type="http://schemas.openxmlformats.org/officeDocument/2006/relationships/hyperlink" Target="http://www.hmdb.ca/metabolites/HMDB0015422" TargetMode="External"/><Relationship Id="rId923" Type="http://schemas.openxmlformats.org/officeDocument/2006/relationships/hyperlink" Target="https://pubchem.ncbi.nlm.nih.gov/compound/30323" TargetMode="External"/><Relationship Id="rId1553" Type="http://schemas.openxmlformats.org/officeDocument/2006/relationships/hyperlink" Target="https://www.drugbank.ca/drugs/DB13414" TargetMode="External"/><Relationship Id="rId1760" Type="http://schemas.openxmlformats.org/officeDocument/2006/relationships/hyperlink" Target="https://www.drugbank.ca/drugs/DB13211" TargetMode="External"/><Relationship Id="rId1858" Type="http://schemas.openxmlformats.org/officeDocument/2006/relationships/hyperlink" Target="https://hmdb.ca/metabolites/HMDB0001925" TargetMode="External"/><Relationship Id="rId2604" Type="http://schemas.openxmlformats.org/officeDocument/2006/relationships/hyperlink" Target="http://microelectrochemalexbaeza.com/wp-content/uploads/2015/05/pKaFarmacos-BD_BEUFE.pdf" TargetMode="External"/><Relationship Id="rId2811" Type="http://schemas.openxmlformats.org/officeDocument/2006/relationships/hyperlink" Target="https://hmdb.ca/metabolites/HMDB0240241" TargetMode="External"/><Relationship Id="rId52" Type="http://schemas.openxmlformats.org/officeDocument/2006/relationships/hyperlink" Target="https://pubchem.ncbi.nlm.nih.gov/compound/176" TargetMode="External"/><Relationship Id="rId1206" Type="http://schemas.openxmlformats.org/officeDocument/2006/relationships/hyperlink" Target="https://hmdb.ca/metabolites/HMDB0015132" TargetMode="External"/><Relationship Id="rId1413" Type="http://schemas.openxmlformats.org/officeDocument/2006/relationships/hyperlink" Target="http://microelectrochemalexbaeza.com/wp-content/uploads/2015/05/pKaFarmacos-BD_BEUFE.pdf" TargetMode="External"/><Relationship Id="rId1620" Type="http://schemas.openxmlformats.org/officeDocument/2006/relationships/hyperlink" Target="https://www.drugbank.ca/drugs/DB04824" TargetMode="External"/><Relationship Id="rId2909" Type="http://schemas.openxmlformats.org/officeDocument/2006/relationships/hyperlink" Target="https://pubchem.ncbi.nlm.nih.gov/compound/5587" TargetMode="External"/><Relationship Id="rId1718" Type="http://schemas.openxmlformats.org/officeDocument/2006/relationships/hyperlink" Target="https://hmdb.ca/metabolites/HMDB0000127" TargetMode="External"/><Relationship Id="rId1925" Type="http://schemas.openxmlformats.org/officeDocument/2006/relationships/hyperlink" Target="https://pubchem.ncbi.nlm.nih.gov/compound/3767" TargetMode="External"/><Relationship Id="rId299" Type="http://schemas.openxmlformats.org/officeDocument/2006/relationships/hyperlink" Target="http://www.hmdb.ca/metabolites/HMDB0015689" TargetMode="External"/><Relationship Id="rId2187" Type="http://schemas.openxmlformats.org/officeDocument/2006/relationships/hyperlink" Target="https://www.drugbank.ca/drugs/DB00463" TargetMode="External"/><Relationship Id="rId2394" Type="http://schemas.openxmlformats.org/officeDocument/2006/relationships/hyperlink" Target="https://www.drugbank.ca/drugs/DB02701" TargetMode="External"/><Relationship Id="rId159" Type="http://schemas.openxmlformats.org/officeDocument/2006/relationships/hyperlink" Target="https://www.drugbank.ca/drugs/DB01223" TargetMode="External"/><Relationship Id="rId366" Type="http://schemas.openxmlformats.org/officeDocument/2006/relationships/hyperlink" Target="https://pubchem.ncbi.nlm.nih.gov/compound/2244" TargetMode="External"/><Relationship Id="rId573" Type="http://schemas.openxmlformats.org/officeDocument/2006/relationships/hyperlink" Target="https://www.drugbank.ca/drugs/DB00297" TargetMode="External"/><Relationship Id="rId780" Type="http://schemas.openxmlformats.org/officeDocument/2006/relationships/hyperlink" Target="http://www.hmdb.ca/metabolites/HMDB0014405" TargetMode="External"/><Relationship Id="rId2047" Type="http://schemas.openxmlformats.org/officeDocument/2006/relationships/hyperlink" Target="https://hmdb.ca/metabolites/HMDB0014795" TargetMode="External"/><Relationship Id="rId2254" Type="http://schemas.openxmlformats.org/officeDocument/2006/relationships/hyperlink" Target="https://pubchem.ncbi.nlm.nih.gov/compound/6540428" TargetMode="External"/><Relationship Id="rId2461" Type="http://schemas.openxmlformats.org/officeDocument/2006/relationships/hyperlink" Target="https://pubchem.ncbi.nlm.nih.gov/compound/5284603" TargetMode="External"/><Relationship Id="rId2699" Type="http://schemas.openxmlformats.org/officeDocument/2006/relationships/hyperlink" Target="https://pubchem.ncbi.nlm.nih.gov/compound/5324" TargetMode="External"/><Relationship Id="rId3000" Type="http://schemas.openxmlformats.org/officeDocument/2006/relationships/hyperlink" Target="https://www.drugbank.ca/drugs/DB00682" TargetMode="External"/><Relationship Id="rId226" Type="http://schemas.openxmlformats.org/officeDocument/2006/relationships/hyperlink" Target="https://www.drugbank.ca/drugs/DB01351" TargetMode="External"/><Relationship Id="rId433" Type="http://schemas.openxmlformats.org/officeDocument/2006/relationships/hyperlink" Target="https://pubchem.ncbi.nlm.nih.gov/compound/Benzilic-acid" TargetMode="External"/><Relationship Id="rId878" Type="http://schemas.openxmlformats.org/officeDocument/2006/relationships/hyperlink" Target="https://pubchem.ncbi.nlm.nih.gov/compound/6167" TargetMode="External"/><Relationship Id="rId1063" Type="http://schemas.openxmlformats.org/officeDocument/2006/relationships/hyperlink" Target="https://www.drugbank.ca/drugs/DB01551" TargetMode="External"/><Relationship Id="rId1270" Type="http://schemas.openxmlformats.org/officeDocument/2006/relationships/hyperlink" Target="https://pubchem.ncbi.nlm.nih.gov/compound/443884" TargetMode="External"/><Relationship Id="rId2114" Type="http://schemas.openxmlformats.org/officeDocument/2006/relationships/hyperlink" Target="https://pubchem.ncbi.nlm.nih.gov/compound/4086" TargetMode="External"/><Relationship Id="rId2559" Type="http://schemas.openxmlformats.org/officeDocument/2006/relationships/hyperlink" Target="https://www.drugbank.ca/drugs/DB00750" TargetMode="External"/><Relationship Id="rId2766" Type="http://schemas.openxmlformats.org/officeDocument/2006/relationships/hyperlink" Target="https://pubchem.ncbi.nlm.nih.gov/compound/5333" TargetMode="External"/><Relationship Id="rId2973" Type="http://schemas.openxmlformats.org/officeDocument/2006/relationships/hyperlink" Target="https://pubchem.ncbi.nlm.nih.gov/compound/5388993" TargetMode="External"/><Relationship Id="rId640" Type="http://schemas.openxmlformats.org/officeDocument/2006/relationships/hyperlink" Target="https://pubchem.ncbi.nlm.nih.gov/compound/636403" TargetMode="External"/><Relationship Id="rId738" Type="http://schemas.openxmlformats.org/officeDocument/2006/relationships/hyperlink" Target="http://www.hmdb.ca/metabolites/HMDB0015307" TargetMode="External"/><Relationship Id="rId945" Type="http://schemas.openxmlformats.org/officeDocument/2006/relationships/hyperlink" Target="https://www.drugbank.ca/drugs/DB04840" TargetMode="External"/><Relationship Id="rId1368" Type="http://schemas.openxmlformats.org/officeDocument/2006/relationships/hyperlink" Target="https://hmdb.ca/metabolites/HMDB0013231" TargetMode="External"/><Relationship Id="rId1575" Type="http://schemas.openxmlformats.org/officeDocument/2006/relationships/hyperlink" Target="https://pubchem.ncbi.nlm.nih.gov/compound/1775" TargetMode="External"/><Relationship Id="rId1782" Type="http://schemas.openxmlformats.org/officeDocument/2006/relationships/hyperlink" Target="https://www.drugbank.ca/drugs/DB00473" TargetMode="External"/><Relationship Id="rId2321" Type="http://schemas.openxmlformats.org/officeDocument/2006/relationships/hyperlink" Target="https://hmdb.ca/metabolites/HMDB0015152" TargetMode="External"/><Relationship Id="rId2419" Type="http://schemas.openxmlformats.org/officeDocument/2006/relationships/hyperlink" Target="https://www.drugbank.ca/drugs/DB00698" TargetMode="External"/><Relationship Id="rId2626" Type="http://schemas.openxmlformats.org/officeDocument/2006/relationships/hyperlink" Target="https://pubchem.ncbi.nlm.nih.gov/compound/5770" TargetMode="External"/><Relationship Id="rId2833" Type="http://schemas.openxmlformats.org/officeDocument/2006/relationships/hyperlink" Target="https://pubchem.ncbi.nlm.nih.gov/compound/2153" TargetMode="External"/><Relationship Id="rId74" Type="http://schemas.openxmlformats.org/officeDocument/2006/relationships/hyperlink" Target="https://www.drugbank.ca/drugs/DB01433" TargetMode="External"/><Relationship Id="rId500" Type="http://schemas.openxmlformats.org/officeDocument/2006/relationships/hyperlink" Target="https://www.drugbank.ca/drugs/DB02464" TargetMode="External"/><Relationship Id="rId805" Type="http://schemas.openxmlformats.org/officeDocument/2006/relationships/hyperlink" Target="https://docs.google.com/spreadsheets/d/1my4AfAh7y5IXrmpOYn0HaPADorZVZSZB/edit" TargetMode="External"/><Relationship Id="rId1130" Type="http://schemas.openxmlformats.org/officeDocument/2006/relationships/hyperlink" Target="https://pubchem.ncbi.nlm.nih.gov/compound/5280363" TargetMode="External"/><Relationship Id="rId1228" Type="http://schemas.openxmlformats.org/officeDocument/2006/relationships/hyperlink" Target="https://www.drugbank.ca/drugs/DB13393" TargetMode="External"/><Relationship Id="rId1435" Type="http://schemas.openxmlformats.org/officeDocument/2006/relationships/hyperlink" Target="https://pubchem.ncbi.nlm.nih.gov/compound/30487" TargetMode="External"/><Relationship Id="rId1642" Type="http://schemas.openxmlformats.org/officeDocument/2006/relationships/hyperlink" Target="https://hmdb.ca/metabolites/HMDB0014337" TargetMode="External"/><Relationship Id="rId1947" Type="http://schemas.openxmlformats.org/officeDocument/2006/relationships/hyperlink" Target="https://hmdb.ca/metabolites/HMDB0015197" TargetMode="External"/><Relationship Id="rId2900" Type="http://schemas.openxmlformats.org/officeDocument/2006/relationships/hyperlink" Target="https://www.drugbank.ca/drugs/DB00440" TargetMode="External"/><Relationship Id="rId1502" Type="http://schemas.openxmlformats.org/officeDocument/2006/relationships/hyperlink" Target="https://www.drugbank.ca/drugs/DB04325" TargetMode="External"/><Relationship Id="rId1807" Type="http://schemas.openxmlformats.org/officeDocument/2006/relationships/hyperlink" Target="https://www.drugbank.ca/drugs/DB00956" TargetMode="External"/><Relationship Id="rId290" Type="http://schemas.openxmlformats.org/officeDocument/2006/relationships/hyperlink" Target="https://www.drugbank.ca/drugs/DB01125" TargetMode="External"/><Relationship Id="rId388" Type="http://schemas.openxmlformats.org/officeDocument/2006/relationships/hyperlink" Target="https://pubchem.ncbi.nlm.nih.gov/compound/2294" TargetMode="External"/><Relationship Id="rId2069" Type="http://schemas.openxmlformats.org/officeDocument/2006/relationships/hyperlink" Target="https://www.drugbank.ca/drugs/DB01365" TargetMode="External"/><Relationship Id="rId3022" Type="http://schemas.openxmlformats.org/officeDocument/2006/relationships/hyperlink" Target="https://pubchem.ncbi.nlm.nih.gov/" TargetMode="External"/><Relationship Id="rId150" Type="http://schemas.openxmlformats.org/officeDocument/2006/relationships/hyperlink" Target="https://www.drugbank.ca/drugs/DB00513" TargetMode="External"/><Relationship Id="rId595" Type="http://schemas.openxmlformats.org/officeDocument/2006/relationships/hyperlink" Target="http://www.hmdb.ca/metabolites/HMDB0032575" TargetMode="External"/><Relationship Id="rId2276" Type="http://schemas.openxmlformats.org/officeDocument/2006/relationships/hyperlink" Target="https://pubchem.ncbi.nlm.nih.gov/compound/126941" TargetMode="External"/><Relationship Id="rId2483" Type="http://schemas.openxmlformats.org/officeDocument/2006/relationships/hyperlink" Target="https://www.drugbank.ca/drugs/DB03585" TargetMode="External"/><Relationship Id="rId2690" Type="http://schemas.openxmlformats.org/officeDocument/2006/relationships/hyperlink" Target="https://pubchem.ncbi.nlm.nih.gov/compound/5315" TargetMode="External"/><Relationship Id="rId248" Type="http://schemas.openxmlformats.org/officeDocument/2006/relationships/hyperlink" Target="https://pubchem.ncbi.nlm.nih.gov/compound/3007" TargetMode="External"/><Relationship Id="rId455" Type="http://schemas.openxmlformats.org/officeDocument/2006/relationships/hyperlink" Target="https://www.drugbank.ca/drugs/DB01053" TargetMode="External"/><Relationship Id="rId662" Type="http://schemas.openxmlformats.org/officeDocument/2006/relationships/hyperlink" Target="https://pubchem.ncbi.nlm.nih.gov/compound/19150" TargetMode="External"/><Relationship Id="rId1085" Type="http://schemas.openxmlformats.org/officeDocument/2006/relationships/hyperlink" Target="https://www.drugbank.ca/drugs/DB11274" TargetMode="External"/><Relationship Id="rId1292" Type="http://schemas.openxmlformats.org/officeDocument/2006/relationships/hyperlink" Target="https://www.drugbank.ca/drugs/DB00199" TargetMode="External"/><Relationship Id="rId2136" Type="http://schemas.openxmlformats.org/officeDocument/2006/relationships/hyperlink" Target="https://hmdb.ca/metabolites/HMDB0014477" TargetMode="External"/><Relationship Id="rId2343" Type="http://schemas.openxmlformats.org/officeDocument/2006/relationships/hyperlink" Target="https://www.drugbank.ca/drugs/DB00607" TargetMode="External"/><Relationship Id="rId2550" Type="http://schemas.openxmlformats.org/officeDocument/2006/relationships/hyperlink" Target="https://pubchem.ncbi.nlm.nih.gov/compound/4906" TargetMode="External"/><Relationship Id="rId2788" Type="http://schemas.openxmlformats.org/officeDocument/2006/relationships/hyperlink" Target="https://www.drugbank.ca/drugs/DB00891" TargetMode="External"/><Relationship Id="rId2995" Type="http://schemas.openxmlformats.org/officeDocument/2006/relationships/hyperlink" Target="https://pubchem.ncbi.nlm.nih.gov/" TargetMode="External"/><Relationship Id="rId108" Type="http://schemas.openxmlformats.org/officeDocument/2006/relationships/hyperlink" Target="https://www.drugbank.ca/drugs/DB00866" TargetMode="External"/><Relationship Id="rId315" Type="http://schemas.openxmlformats.org/officeDocument/2006/relationships/hyperlink" Target="http://www.hmdb.ca/metabolites/HMDB0015503" TargetMode="External"/><Relationship Id="rId522" Type="http://schemas.openxmlformats.org/officeDocument/2006/relationships/hyperlink" Target="http://www.hmdb.ca/metabolites/HMDB0015644" TargetMode="External"/><Relationship Id="rId967" Type="http://schemas.openxmlformats.org/officeDocument/2006/relationships/hyperlink" Target="https://www.drugbank.ca/drugs/DB01089" TargetMode="External"/><Relationship Id="rId1152" Type="http://schemas.openxmlformats.org/officeDocument/2006/relationships/hyperlink" Target="https://pubchem.ncbi.nlm.nih.gov/compound/3114" TargetMode="External"/><Relationship Id="rId1597" Type="http://schemas.openxmlformats.org/officeDocument/2006/relationships/hyperlink" Target="https://pubchem.ncbi.nlm.nih.gov/compound/4763" TargetMode="External"/><Relationship Id="rId2203" Type="http://schemas.openxmlformats.org/officeDocument/2006/relationships/hyperlink" Target="https://pubchem.ncbi.nlm.nih.gov/compound/4101" TargetMode="External"/><Relationship Id="rId2410" Type="http://schemas.openxmlformats.org/officeDocument/2006/relationships/hyperlink" Target="https://www.drugbank.ca/drugs/DB01595" TargetMode="External"/><Relationship Id="rId2648" Type="http://schemas.openxmlformats.org/officeDocument/2006/relationships/hyperlink" Target="https://pubchem.ncbi.nlm.nih.gov/compound/135398735" TargetMode="External"/><Relationship Id="rId2855" Type="http://schemas.openxmlformats.org/officeDocument/2006/relationships/hyperlink" Target="https://pubchem.ncbi.nlm.nih.gov/compound/3000715" TargetMode="External"/><Relationship Id="rId96" Type="http://schemas.openxmlformats.org/officeDocument/2006/relationships/hyperlink" Target="https://pubchem.ncbi.nlm.nih.gov/compound/6471" TargetMode="External"/><Relationship Id="rId827" Type="http://schemas.openxmlformats.org/officeDocument/2006/relationships/hyperlink" Target="https://pubchem.ncbi.nlm.nih.gov/compound/Cytarabine" TargetMode="External"/><Relationship Id="rId1012" Type="http://schemas.openxmlformats.org/officeDocument/2006/relationships/hyperlink" Target="http://microelectrochemalexbaeza.com/wp-content/uploads/2015/05/pKaFarmacos-BD_BEUFE.pdf" TargetMode="External"/><Relationship Id="rId1457" Type="http://schemas.openxmlformats.org/officeDocument/2006/relationships/hyperlink" Target="https://pubchem.ncbi.nlm.nih.gov/compound/8249" TargetMode="External"/><Relationship Id="rId1664" Type="http://schemas.openxmlformats.org/officeDocument/2006/relationships/hyperlink" Target="https://pubchem.ncbi.nlm.nih.gov/compound/5775" TargetMode="External"/><Relationship Id="rId1871" Type="http://schemas.openxmlformats.org/officeDocument/2006/relationships/hyperlink" Target="https://hmdb.ca/metabolites/HMDB0001525" TargetMode="External"/><Relationship Id="rId2508" Type="http://schemas.openxmlformats.org/officeDocument/2006/relationships/hyperlink" Target="https://www.drugbank.ca/drugs/DB05262" TargetMode="External"/><Relationship Id="rId2715" Type="http://schemas.openxmlformats.org/officeDocument/2006/relationships/hyperlink" Target="https://pubchem.ncbi.nlm.nih.gov/" TargetMode="External"/><Relationship Id="rId2922" Type="http://schemas.openxmlformats.org/officeDocument/2006/relationships/hyperlink" Target="https://www.drugbank.ca/drugs/DB03754" TargetMode="External"/><Relationship Id="rId1317" Type="http://schemas.openxmlformats.org/officeDocument/2006/relationships/hyperlink" Target="https://www.drugbank.ca/drugs/DB00919" TargetMode="External"/><Relationship Id="rId1524" Type="http://schemas.openxmlformats.org/officeDocument/2006/relationships/hyperlink" Target="https://pubchem.ncbi.nlm.nih.gov/compound/7077" TargetMode="External"/><Relationship Id="rId1731" Type="http://schemas.openxmlformats.org/officeDocument/2006/relationships/hyperlink" Target="https://www.drugbank.ca/drugs/DB01437" TargetMode="External"/><Relationship Id="rId1969" Type="http://schemas.openxmlformats.org/officeDocument/2006/relationships/hyperlink" Target="https://www.drugbank.ca/drugs/DB01172" TargetMode="External"/><Relationship Id="rId23" Type="http://schemas.openxmlformats.org/officeDocument/2006/relationships/hyperlink" Target="https://pubchem.ncbi.nlm.nih.gov/compound/54676537" TargetMode="External"/><Relationship Id="rId1829" Type="http://schemas.openxmlformats.org/officeDocument/2006/relationships/hyperlink" Target="http://microelectrochemalexbaeza.com/wp-content/uploads/2015/05/pKaFarmacos-BD_BEUFE.pdf" TargetMode="External"/><Relationship Id="rId2298" Type="http://schemas.openxmlformats.org/officeDocument/2006/relationships/hyperlink" Target="https://www.drugbank.ca/drugs/DB00723" TargetMode="External"/><Relationship Id="rId3044" Type="http://schemas.openxmlformats.org/officeDocument/2006/relationships/hyperlink" Target="https://www.drugbank.ca/drugs/DB08958" TargetMode="External"/><Relationship Id="rId172" Type="http://schemas.openxmlformats.org/officeDocument/2006/relationships/hyperlink" Target="http://microelectrochemalexbaeza.com/wp-content/uploads/2015/05/pKaFarmacos-BD_BEUFE.pdf" TargetMode="External"/><Relationship Id="rId477" Type="http://schemas.openxmlformats.org/officeDocument/2006/relationships/hyperlink" Target="https://www.drugbank.ca/drugs/DB11989" TargetMode="External"/><Relationship Id="rId684" Type="http://schemas.openxmlformats.org/officeDocument/2006/relationships/hyperlink" Target="http://www.hmdb.ca/metabolites/HMDB0014599" TargetMode="External"/><Relationship Id="rId2060" Type="http://schemas.openxmlformats.org/officeDocument/2006/relationships/hyperlink" Target="https://www.drugbank.ca/drugs/DB00784" TargetMode="External"/><Relationship Id="rId2158" Type="http://schemas.openxmlformats.org/officeDocument/2006/relationships/hyperlink" Target="https://www.drugbank.ca/drugs/DB04819" TargetMode="External"/><Relationship Id="rId2365" Type="http://schemas.openxmlformats.org/officeDocument/2006/relationships/hyperlink" Target="https://pubchem.ncbi.nlm.nih.gov/compound/5284596" TargetMode="External"/><Relationship Id="rId337" Type="http://schemas.openxmlformats.org/officeDocument/2006/relationships/hyperlink" Target="http://www.hmdb.ca/metabolites/HMDB0015441" TargetMode="External"/><Relationship Id="rId891" Type="http://schemas.openxmlformats.org/officeDocument/2006/relationships/hyperlink" Target="https://pubchem.ncbi.nlm.nih.gov/compound/2942" TargetMode="External"/><Relationship Id="rId989" Type="http://schemas.openxmlformats.org/officeDocument/2006/relationships/hyperlink" Target="http://www.hmdb.ca/metabolites/HMDB0001920" TargetMode="External"/><Relationship Id="rId2018" Type="http://schemas.openxmlformats.org/officeDocument/2006/relationships/hyperlink" Target="https://www.drugbank.ca/drugs/DB00281" TargetMode="External"/><Relationship Id="rId2572" Type="http://schemas.openxmlformats.org/officeDocument/2006/relationships/hyperlink" Target="https://www.drugbank.ca/drugs/DB01168" TargetMode="External"/><Relationship Id="rId2877" Type="http://schemas.openxmlformats.org/officeDocument/2006/relationships/hyperlink" Target="https://hmdb.ca/metabolites/HMDB0032539" TargetMode="External"/><Relationship Id="rId544" Type="http://schemas.openxmlformats.org/officeDocument/2006/relationships/hyperlink" Target="https://www.drugbank.ca/drugs/DB08794" TargetMode="External"/><Relationship Id="rId751" Type="http://schemas.openxmlformats.org/officeDocument/2006/relationships/hyperlink" Target="https://www.drugbank.ca/drugs/DB13737" TargetMode="External"/><Relationship Id="rId849" Type="http://schemas.openxmlformats.org/officeDocument/2006/relationships/hyperlink" Target="https://pubchem.ncbi.nlm.nih.gov/compound/311" TargetMode="External"/><Relationship Id="rId1174" Type="http://schemas.openxmlformats.org/officeDocument/2006/relationships/hyperlink" Target="https://pubchem.ncbi.nlm.nih.gov/compound/54671203" TargetMode="External"/><Relationship Id="rId1381" Type="http://schemas.openxmlformats.org/officeDocument/2006/relationships/hyperlink" Target="https://pubchem.ncbi.nlm.nih.gov/compound/37497" TargetMode="External"/><Relationship Id="rId1479" Type="http://schemas.openxmlformats.org/officeDocument/2006/relationships/hyperlink" Target="https://www.drugbank.ca/drugs/DB00812" TargetMode="External"/><Relationship Id="rId1686" Type="http://schemas.openxmlformats.org/officeDocument/2006/relationships/hyperlink" Target="https://pubchem.ncbi.nlm.nih.gov/compound/3467" TargetMode="External"/><Relationship Id="rId2225" Type="http://schemas.openxmlformats.org/officeDocument/2006/relationships/hyperlink" Target="https://www.drugbank.ca/drugs/DB01603" TargetMode="External"/><Relationship Id="rId2432" Type="http://schemas.openxmlformats.org/officeDocument/2006/relationships/hyperlink" Target="https://hmdb.ca/metabolites/HMDB0015185" TargetMode="External"/><Relationship Id="rId404" Type="http://schemas.openxmlformats.org/officeDocument/2006/relationships/hyperlink" Target="https://pubchem.ncbi.nlm.nih.gov/compound/6211" TargetMode="External"/><Relationship Id="rId611" Type="http://schemas.openxmlformats.org/officeDocument/2006/relationships/hyperlink" Target="https://www.drugbank.ca/drugs/DB00411" TargetMode="External"/><Relationship Id="rId1034" Type="http://schemas.openxmlformats.org/officeDocument/2006/relationships/hyperlink" Target="https://pubchem.ncbi.nlm.nih.gov/compound/3100" TargetMode="External"/><Relationship Id="rId1241" Type="http://schemas.openxmlformats.org/officeDocument/2006/relationships/hyperlink" Target="https://pubchem.ncbi.nlm.nih.gov/compound/5816" TargetMode="External"/><Relationship Id="rId1339" Type="http://schemas.openxmlformats.org/officeDocument/2006/relationships/hyperlink" Target="https://hmdb.ca/metabolites/HMDB0014474" TargetMode="External"/><Relationship Id="rId1893" Type="http://schemas.openxmlformats.org/officeDocument/2006/relationships/hyperlink" Target="https://www.drugbank.ca/drugs/DB08951" TargetMode="External"/><Relationship Id="rId2737" Type="http://schemas.openxmlformats.org/officeDocument/2006/relationships/hyperlink" Target="https://www.drugbank.ca/drugs/DB06821" TargetMode="External"/><Relationship Id="rId2944" Type="http://schemas.openxmlformats.org/officeDocument/2006/relationships/hyperlink" Target="https://pubchem.ncbi.nlm.nih.gov/compound/1176" TargetMode="External"/><Relationship Id="rId709" Type="http://schemas.openxmlformats.org/officeDocument/2006/relationships/hyperlink" Target="https://pubchem.ncbi.nlm.nih.gov/compound/33255" TargetMode="External"/><Relationship Id="rId916" Type="http://schemas.openxmlformats.org/officeDocument/2006/relationships/hyperlink" Target="https://www.drugbank.ca/drugs/DB00250" TargetMode="External"/><Relationship Id="rId1101" Type="http://schemas.openxmlformats.org/officeDocument/2006/relationships/hyperlink" Target="https://www.drugbank.ca/drugs/DB13345" TargetMode="External"/><Relationship Id="rId1546" Type="http://schemas.openxmlformats.org/officeDocument/2006/relationships/hyperlink" Target="https://pubchem.ncbi.nlm.nih.gov/compound/9470" TargetMode="External"/><Relationship Id="rId1753" Type="http://schemas.openxmlformats.org/officeDocument/2006/relationships/hyperlink" Target="https://pubchem.ncbi.nlm.nih.gov/compound/16564" TargetMode="External"/><Relationship Id="rId1960" Type="http://schemas.openxmlformats.org/officeDocument/2006/relationships/hyperlink" Target="https://www.drugbank.ca/drugs/DB08941" TargetMode="External"/><Relationship Id="rId2804" Type="http://schemas.openxmlformats.org/officeDocument/2006/relationships/hyperlink" Target="https://pubchem.ncbi.nlm.nih.gov/compound/7066" TargetMode="External"/><Relationship Id="rId45" Type="http://schemas.openxmlformats.org/officeDocument/2006/relationships/hyperlink" Target="https://www.drugbank.ca/drugs/DB00819" TargetMode="External"/><Relationship Id="rId1406" Type="http://schemas.openxmlformats.org/officeDocument/2006/relationships/hyperlink" Target="https://pubchem.ncbi.nlm.nih.gov/compound/3295" TargetMode="External"/><Relationship Id="rId1613" Type="http://schemas.openxmlformats.org/officeDocument/2006/relationships/hyperlink" Target="https://pubchem.ncbi.nlm.nih.gov/compound/4764" TargetMode="External"/><Relationship Id="rId1820" Type="http://schemas.openxmlformats.org/officeDocument/2006/relationships/hyperlink" Target="https://www.drugbank.ca/drugs/DB00741" TargetMode="External"/><Relationship Id="rId3066" Type="http://schemas.openxmlformats.org/officeDocument/2006/relationships/hyperlink" Target="https://www.drugbank.ca/drugs/DB00359" TargetMode="External"/><Relationship Id="rId194" Type="http://schemas.openxmlformats.org/officeDocument/2006/relationships/hyperlink" Target="http://www.hmdb.ca/metabolites/HMDB0014378" TargetMode="External"/><Relationship Id="rId1918" Type="http://schemas.openxmlformats.org/officeDocument/2006/relationships/hyperlink" Target="http://microelectrochemalexbaeza.com/wp-content/uploads/2015/05/pKaFarmacos-BD_BEUFE.pdf" TargetMode="External"/><Relationship Id="rId2082" Type="http://schemas.openxmlformats.org/officeDocument/2006/relationships/hyperlink" Target="https://www.drugbank.ca/drugs/DB00454" TargetMode="External"/><Relationship Id="rId261" Type="http://schemas.openxmlformats.org/officeDocument/2006/relationships/hyperlink" Target="https://pubchem.ncbi.nlm.nih.gov/compound/Amphotericin%20B" TargetMode="External"/><Relationship Id="rId499" Type="http://schemas.openxmlformats.org/officeDocument/2006/relationships/hyperlink" Target="http://microelectrochemalexbaeza.com/wp-content/uploads/2015/05/pKaFarmacos-BD_BEUFE.pdf" TargetMode="External"/><Relationship Id="rId2387" Type="http://schemas.openxmlformats.org/officeDocument/2006/relationships/hyperlink" Target="https://pubchem.ncbi.nlm.nih.gov/compound/936" TargetMode="External"/><Relationship Id="rId2594" Type="http://schemas.openxmlformats.org/officeDocument/2006/relationships/hyperlink" Target="https://www.drugbank.ca/drugs/DB00571" TargetMode="External"/><Relationship Id="rId359" Type="http://schemas.openxmlformats.org/officeDocument/2006/relationships/hyperlink" Target="https://www.drugbank.ca/drugs/DB00126" TargetMode="External"/><Relationship Id="rId566" Type="http://schemas.openxmlformats.org/officeDocument/2006/relationships/hyperlink" Target="https://pubchem.ncbi.nlm.nih.gov/" TargetMode="External"/><Relationship Id="rId773" Type="http://schemas.openxmlformats.org/officeDocument/2006/relationships/hyperlink" Target="http://www.hmdb.ca/metabolites/HMDB0015114" TargetMode="External"/><Relationship Id="rId1196" Type="http://schemas.openxmlformats.org/officeDocument/2006/relationships/hyperlink" Target="https://pubchem.ncbi.nlm.nih.gov/compound/3162" TargetMode="External"/><Relationship Id="rId2247" Type="http://schemas.openxmlformats.org/officeDocument/2006/relationships/hyperlink" Target="https://www.drugbank.ca/drugs/DB01107" TargetMode="External"/><Relationship Id="rId2454" Type="http://schemas.openxmlformats.org/officeDocument/2006/relationships/hyperlink" Target="http://microelectrochemalexbaeza.com/wp-content/uploads/2015/05/pKaFarmacos-BD_BEUFE.pdf" TargetMode="External"/><Relationship Id="rId2899" Type="http://schemas.openxmlformats.org/officeDocument/2006/relationships/hyperlink" Target="https://www.drugbank.ca/drugs/DB00440" TargetMode="External"/><Relationship Id="rId121" Type="http://schemas.openxmlformats.org/officeDocument/2006/relationships/hyperlink" Target="https://www.drugbank.ca/drugs/DB00915" TargetMode="External"/><Relationship Id="rId219" Type="http://schemas.openxmlformats.org/officeDocument/2006/relationships/hyperlink" Target="https://www.drugbank.ca/drugs/DB01351" TargetMode="External"/><Relationship Id="rId426" Type="http://schemas.openxmlformats.org/officeDocument/2006/relationships/hyperlink" Target="https://pubchem.ncbi.nlm.nih.gov/compound/6463" TargetMode="External"/><Relationship Id="rId633" Type="http://schemas.openxmlformats.org/officeDocument/2006/relationships/hyperlink" Target="http://www.hmdb.ca/metabolites/HMDB0014717" TargetMode="External"/><Relationship Id="rId980" Type="http://schemas.openxmlformats.org/officeDocument/2006/relationships/hyperlink" Target="https://www.drugbank.ca/drugs/DB01151" TargetMode="External"/><Relationship Id="rId1056" Type="http://schemas.openxmlformats.org/officeDocument/2006/relationships/hyperlink" Target="https://pubchem.ncbi.nlm.nih.gov/compound/5284543" TargetMode="External"/><Relationship Id="rId1263" Type="http://schemas.openxmlformats.org/officeDocument/2006/relationships/hyperlink" Target="https://pubchem.ncbi.nlm.nih.gov/compound/443884" TargetMode="External"/><Relationship Id="rId2107" Type="http://schemas.openxmlformats.org/officeDocument/2006/relationships/hyperlink" Target="https://www.drugbank.ca/drugs/DB01033" TargetMode="External"/><Relationship Id="rId2314" Type="http://schemas.openxmlformats.org/officeDocument/2006/relationships/hyperlink" Target="https://pubchem.ncbi.nlm.nih.gov/compound/54675783" TargetMode="External"/><Relationship Id="rId2661" Type="http://schemas.openxmlformats.org/officeDocument/2006/relationships/hyperlink" Target="https://pubchem.ncbi.nlm.nih.gov/compound/5143" TargetMode="External"/><Relationship Id="rId2759" Type="http://schemas.openxmlformats.org/officeDocument/2006/relationships/hyperlink" Target="https://www.drugbank.ca/drugs/DB01015" TargetMode="External"/><Relationship Id="rId2966" Type="http://schemas.openxmlformats.org/officeDocument/2006/relationships/hyperlink" Target="https://www.drugbank.ca/drugs/DB13377" TargetMode="External"/><Relationship Id="rId840" Type="http://schemas.openxmlformats.org/officeDocument/2006/relationships/hyperlink" Target="http://www.hmdb.ca/metabolites/HMDB0000094" TargetMode="External"/><Relationship Id="rId938" Type="http://schemas.openxmlformats.org/officeDocument/2006/relationships/hyperlink" Target="https://pubchem.ncbi.nlm.nih.gov/compound/2966" TargetMode="External"/><Relationship Id="rId1470" Type="http://schemas.openxmlformats.org/officeDocument/2006/relationships/hyperlink" Target="https://pubchem.ncbi.nlm.nih.gov/compound/4781" TargetMode="External"/><Relationship Id="rId1568" Type="http://schemas.openxmlformats.org/officeDocument/2006/relationships/hyperlink" Target="https://hmdb.ca/metabolites/HMDB0015557" TargetMode="External"/><Relationship Id="rId1775" Type="http://schemas.openxmlformats.org/officeDocument/2006/relationships/hyperlink" Target="https://pubchem.ncbi.nlm.nih.gov/compound/10770" TargetMode="External"/><Relationship Id="rId2521" Type="http://schemas.openxmlformats.org/officeDocument/2006/relationships/hyperlink" Target="https://www.drugbank.ca/drugs/DB00595" TargetMode="External"/><Relationship Id="rId2619" Type="http://schemas.openxmlformats.org/officeDocument/2006/relationships/hyperlink" Target="https://pubchem.ncbi.nlm.nih.gov/compound/441074" TargetMode="External"/><Relationship Id="rId2826" Type="http://schemas.openxmlformats.org/officeDocument/2006/relationships/hyperlink" Target="https://hmdb.ca/metabolites/HMDB0002825" TargetMode="External"/><Relationship Id="rId67" Type="http://schemas.openxmlformats.org/officeDocument/2006/relationships/hyperlink" Target="https://pubchem.ncbi.nlm.nih.gov/compound/6077" TargetMode="External"/><Relationship Id="rId700" Type="http://schemas.openxmlformats.org/officeDocument/2006/relationships/hyperlink" Target="http://www.hmdb.ca/metabolites/HMDB0015270" TargetMode="External"/><Relationship Id="rId1123" Type="http://schemas.openxmlformats.org/officeDocument/2006/relationships/hyperlink" Target="https://www.drugbank.ca/drugs/DB11512" TargetMode="External"/><Relationship Id="rId1330" Type="http://schemas.openxmlformats.org/officeDocument/2006/relationships/hyperlink" Target="https://pubchem.ncbi.nlm.nih.gov/compound/5991" TargetMode="External"/><Relationship Id="rId1428" Type="http://schemas.openxmlformats.org/officeDocument/2006/relationships/hyperlink" Target="https://www.drugbank.ca/drugs/DB13606" TargetMode="External"/><Relationship Id="rId1635" Type="http://schemas.openxmlformats.org/officeDocument/2006/relationships/hyperlink" Target="https://pubchem.ncbi.nlm.nih.gov/compound/4771" TargetMode="External"/><Relationship Id="rId1982" Type="http://schemas.openxmlformats.org/officeDocument/2006/relationships/hyperlink" Target="https://www.chemeo.com/cid/46-030-7/Levodopa.pdf" TargetMode="External"/><Relationship Id="rId1842" Type="http://schemas.openxmlformats.org/officeDocument/2006/relationships/hyperlink" Target="https://www.drugbank.ca/drugs/DB05381" TargetMode="External"/><Relationship Id="rId1702" Type="http://schemas.openxmlformats.org/officeDocument/2006/relationships/hyperlink" Target="https://pubchem.ncbi.nlm.nih.gov/compound/10690" TargetMode="External"/><Relationship Id="rId283" Type="http://schemas.openxmlformats.org/officeDocument/2006/relationships/hyperlink" Target="http://www.hmdb.ca/metabolites/HMDB0015049" TargetMode="External"/><Relationship Id="rId490" Type="http://schemas.openxmlformats.org/officeDocument/2006/relationships/hyperlink" Target="https://www.drugbank.ca/drugs/DB03793" TargetMode="External"/><Relationship Id="rId2171" Type="http://schemas.openxmlformats.org/officeDocument/2006/relationships/hyperlink" Target="https://www.drugbank.ca/drugs/DB04833" TargetMode="External"/><Relationship Id="rId3015" Type="http://schemas.openxmlformats.org/officeDocument/2006/relationships/hyperlink" Target="https://www.drugbank.ca/drugs/DB00593" TargetMode="External"/><Relationship Id="rId143" Type="http://schemas.openxmlformats.org/officeDocument/2006/relationships/hyperlink" Target="https://www.drugbank.ca/drugs/DB02362" TargetMode="External"/><Relationship Id="rId350" Type="http://schemas.openxmlformats.org/officeDocument/2006/relationships/hyperlink" Target="http://www.hmdb.ca/metabolites/HMDB0030353" TargetMode="External"/><Relationship Id="rId588" Type="http://schemas.openxmlformats.org/officeDocument/2006/relationships/hyperlink" Target="https://www.drugbank.ca/drugs/DB14084" TargetMode="External"/><Relationship Id="rId795" Type="http://schemas.openxmlformats.org/officeDocument/2006/relationships/hyperlink" Target="http://microelectrochemalexbaeza.com/wp-content/uploads/2015/05/pKaFarmacos-BD_BEUFE.pdf" TargetMode="External"/><Relationship Id="rId2031" Type="http://schemas.openxmlformats.org/officeDocument/2006/relationships/hyperlink" Target="https://hmdb.ca/metabolites/HMDB0015564" TargetMode="External"/><Relationship Id="rId2269" Type="http://schemas.openxmlformats.org/officeDocument/2006/relationships/hyperlink" Target="https://www.drugbank.ca/drugs/DB00264" TargetMode="External"/><Relationship Id="rId2476" Type="http://schemas.openxmlformats.org/officeDocument/2006/relationships/hyperlink" Target="https://pubchem.ncbi.nlm.nih.gov/" TargetMode="External"/><Relationship Id="rId2683" Type="http://schemas.openxmlformats.org/officeDocument/2006/relationships/hyperlink" Target="https://www.drugbank.ca/drugs/DB00418" TargetMode="External"/><Relationship Id="rId2890" Type="http://schemas.openxmlformats.org/officeDocument/2006/relationships/hyperlink" Target="https://www.drugbank.ca/drugs/DB00662" TargetMode="External"/><Relationship Id="rId9" Type="http://schemas.openxmlformats.org/officeDocument/2006/relationships/hyperlink" Target="http://www.chemaxon.com/products/calculator-plugins/property-calculations/" TargetMode="External"/><Relationship Id="rId210" Type="http://schemas.openxmlformats.org/officeDocument/2006/relationships/hyperlink" Target="https://www.acdlabs.com/download/publ/2007/low_quality_predictions.pdf" TargetMode="External"/><Relationship Id="rId448" Type="http://schemas.openxmlformats.org/officeDocument/2006/relationships/hyperlink" Target="https://www.drugbank.ca/drugs/DB01053" TargetMode="External"/><Relationship Id="rId655" Type="http://schemas.openxmlformats.org/officeDocument/2006/relationships/hyperlink" Target="https://www.drugbank.ca/drugs/DB00567" TargetMode="External"/><Relationship Id="rId862" Type="http://schemas.openxmlformats.org/officeDocument/2006/relationships/hyperlink" Target="http://www.hmdb.ca/metabolites/HMDB0004995" TargetMode="External"/><Relationship Id="rId1078" Type="http://schemas.openxmlformats.org/officeDocument/2006/relationships/hyperlink" Target="https://pubchem.ncbi.nlm.nih.gov/compound/168871" TargetMode="External"/><Relationship Id="rId1285" Type="http://schemas.openxmlformats.org/officeDocument/2006/relationships/hyperlink" Target="https://pubchem.ncbi.nlm.nih.gov/compound/12560" TargetMode="External"/><Relationship Id="rId1492" Type="http://schemas.openxmlformats.org/officeDocument/2006/relationships/hyperlink" Target="https://www.drugbank.ca/drugs/DB00388" TargetMode="External"/><Relationship Id="rId2129" Type="http://schemas.openxmlformats.org/officeDocument/2006/relationships/hyperlink" Target="https://pubchem.ncbi.nlm.nih.gov/compound/4095" TargetMode="External"/><Relationship Id="rId2336" Type="http://schemas.openxmlformats.org/officeDocument/2006/relationships/hyperlink" Target="https://www.drugbank.ca/drugs/DB01618" TargetMode="External"/><Relationship Id="rId2543" Type="http://schemas.openxmlformats.org/officeDocument/2006/relationships/hyperlink" Target="https://www.drugbank.ca/drugs/DB00652" TargetMode="External"/><Relationship Id="rId2750" Type="http://schemas.openxmlformats.org/officeDocument/2006/relationships/hyperlink" Target="https://www.drugbank.ca/drugs/DB00576" TargetMode="External"/><Relationship Id="rId2988" Type="http://schemas.openxmlformats.org/officeDocument/2006/relationships/hyperlink" Target="https://www.drugbank.ca/drugs/DB06827" TargetMode="External"/><Relationship Id="rId308" Type="http://schemas.openxmlformats.org/officeDocument/2006/relationships/hyperlink" Target="http://www.hmdb.ca/metabolites/HMDB0015503" TargetMode="External"/><Relationship Id="rId515" Type="http://schemas.openxmlformats.org/officeDocument/2006/relationships/hyperlink" Target="http://www.hmdb.ca/metabolites/HMDB0014905" TargetMode="External"/><Relationship Id="rId722" Type="http://schemas.openxmlformats.org/officeDocument/2006/relationships/hyperlink" Target="http://microelectrochemalexbaeza.com/wp-content/uploads/2015/05/pKaFarmacos-BD_BEUFE.pdf" TargetMode="External"/><Relationship Id="rId1145" Type="http://schemas.openxmlformats.org/officeDocument/2006/relationships/hyperlink" Target="https://www.drugbank.ca/drugs/DB00975" TargetMode="External"/><Relationship Id="rId1352" Type="http://schemas.openxmlformats.org/officeDocument/2006/relationships/hyperlink" Target="https://www.drugbank.ca/drugs/DB03994" TargetMode="External"/><Relationship Id="rId1797" Type="http://schemas.openxmlformats.org/officeDocument/2006/relationships/hyperlink" Target="https://pubchem.ncbi.nlm.nih.gov/compound/3608" TargetMode="External"/><Relationship Id="rId2403" Type="http://schemas.openxmlformats.org/officeDocument/2006/relationships/hyperlink" Target="https://pubchem.ncbi.nlm.nih.gov/compound/4506" TargetMode="External"/><Relationship Id="rId2848" Type="http://schemas.openxmlformats.org/officeDocument/2006/relationships/hyperlink" Target="http://microelectrochemalexbaeza.com/wp-content/uploads/2015/05/pKaFarmacos-BD_BEUFE.pdf" TargetMode="External"/><Relationship Id="rId89" Type="http://schemas.openxmlformats.org/officeDocument/2006/relationships/hyperlink" Target="https://www.drugbank.ca/drugs/DB01499" TargetMode="External"/><Relationship Id="rId1005" Type="http://schemas.openxmlformats.org/officeDocument/2006/relationships/hyperlink" Target="https://pubchem.ncbi.nlm.nih.gov/compound/92943" TargetMode="External"/><Relationship Id="rId1212" Type="http://schemas.openxmlformats.org/officeDocument/2006/relationships/hyperlink" Target="https://pubchem.ncbi.nlm.nih.gov/compound/9294" TargetMode="External"/><Relationship Id="rId1657" Type="http://schemas.openxmlformats.org/officeDocument/2006/relationships/hyperlink" Target="https://www.drugbank.ca/drugs/DB09251" TargetMode="External"/><Relationship Id="rId1864" Type="http://schemas.openxmlformats.org/officeDocument/2006/relationships/hyperlink" Target="https://pubchem.ncbi.nlm.nih.gov/compound/795" TargetMode="External"/><Relationship Id="rId2610" Type="http://schemas.openxmlformats.org/officeDocument/2006/relationships/hyperlink" Target="https://www.drugbank.ca/drugs/DB00852" TargetMode="External"/><Relationship Id="rId2708" Type="http://schemas.openxmlformats.org/officeDocument/2006/relationships/hyperlink" Target="https://www.drugbank.ca/drugs/DB13726" TargetMode="External"/><Relationship Id="rId2915" Type="http://schemas.openxmlformats.org/officeDocument/2006/relationships/hyperlink" Target="https://www.drugbank.ca/drugs/DB00792" TargetMode="External"/><Relationship Id="rId1517" Type="http://schemas.openxmlformats.org/officeDocument/2006/relationships/hyperlink" Target="https://www.drugbank.ca/drugs/DB00397" TargetMode="External"/><Relationship Id="rId1724" Type="http://schemas.openxmlformats.org/officeDocument/2006/relationships/hyperlink" Target="https://pubchem.ncbi.nlm.nih.gov/compound/3487" TargetMode="External"/><Relationship Id="rId16" Type="http://schemas.openxmlformats.org/officeDocument/2006/relationships/hyperlink" Target="https://pubchem.ncbi.nlm.nih.gov/compound/54676537" TargetMode="External"/><Relationship Id="rId1931" Type="http://schemas.openxmlformats.org/officeDocument/2006/relationships/hyperlink" Target="https://pubchem.ncbi.nlm.nih.gov/compound/3767" TargetMode="External"/><Relationship Id="rId3037" Type="http://schemas.openxmlformats.org/officeDocument/2006/relationships/hyperlink" Target="https://pubchem.ncbi.nlm.nih.gov/compound/3607" TargetMode="External"/><Relationship Id="rId2193" Type="http://schemas.openxmlformats.org/officeDocument/2006/relationships/hyperlink" Target="https://pubchem.ncbi.nlm.nih.gov/compound/4100" TargetMode="External"/><Relationship Id="rId2498" Type="http://schemas.openxmlformats.org/officeDocument/2006/relationships/hyperlink" Target="https://pubchem.ncbi.nlm.nih.gov/compound/135398752" TargetMode="External"/><Relationship Id="rId165" Type="http://schemas.openxmlformats.org/officeDocument/2006/relationships/hyperlink" Target="http://www.hmdb.ca/metabolites/HMDB0001889" TargetMode="External"/><Relationship Id="rId372" Type="http://schemas.openxmlformats.org/officeDocument/2006/relationships/hyperlink" Target="http://www.hmdb.ca/metabolites/HMDB0001879" TargetMode="External"/><Relationship Id="rId677" Type="http://schemas.openxmlformats.org/officeDocument/2006/relationships/hyperlink" Target="https://www.drugbank.ca/drugs/DB09008" TargetMode="External"/><Relationship Id="rId2053" Type="http://schemas.openxmlformats.org/officeDocument/2006/relationships/hyperlink" Target="https://pubchem.ncbi.nlm.nih.gov/compound/4044" TargetMode="External"/><Relationship Id="rId2260" Type="http://schemas.openxmlformats.org/officeDocument/2006/relationships/hyperlink" Target="https://www.drugbank.ca/drugs/DB00247" TargetMode="External"/><Relationship Id="rId2358" Type="http://schemas.openxmlformats.org/officeDocument/2006/relationships/hyperlink" Target="https://www.drugbank.ca/drugs/DB11490" TargetMode="External"/><Relationship Id="rId232" Type="http://schemas.openxmlformats.org/officeDocument/2006/relationships/hyperlink" Target="http://www.hmdb.ca/metabolites/HMDB0015193" TargetMode="External"/><Relationship Id="rId884" Type="http://schemas.openxmlformats.org/officeDocument/2006/relationships/hyperlink" Target="http://www.hmdb.ca/metabolites/HMDB0015466" TargetMode="External"/><Relationship Id="rId2120" Type="http://schemas.openxmlformats.org/officeDocument/2006/relationships/hyperlink" Target="https://hmdb.ca/metabolites/HMDB0014954" TargetMode="External"/><Relationship Id="rId2565" Type="http://schemas.openxmlformats.org/officeDocument/2006/relationships/hyperlink" Target="https://pubchem.ncbi.nlm.nih.gov/compound/4915" TargetMode="External"/><Relationship Id="rId2772" Type="http://schemas.openxmlformats.org/officeDocument/2006/relationships/hyperlink" Target="https://www.drugbank.ca/drugs/DB00259" TargetMode="External"/><Relationship Id="rId537" Type="http://schemas.openxmlformats.org/officeDocument/2006/relationships/hyperlink" Target="https://www.drugbank.ca/drugs/DB00217" TargetMode="External"/><Relationship Id="rId744" Type="http://schemas.openxmlformats.org/officeDocument/2006/relationships/hyperlink" Target="https://pubchem.ncbi.nlm.nih.gov/compound/5838" TargetMode="External"/><Relationship Id="rId951" Type="http://schemas.openxmlformats.org/officeDocument/2006/relationships/hyperlink" Target="http://microelectrochemalexbaeza.com/wp-content/uploads/2015/05/pKaFarmacos-BD_BEUFE.pdf" TargetMode="External"/><Relationship Id="rId1167" Type="http://schemas.openxmlformats.org/officeDocument/2006/relationships/hyperlink" Target="http://microelectrochemalexbaeza.com/wp-content/uploads/2015/05/pKaFarmacos-BD_BEUFE.pdf" TargetMode="External"/><Relationship Id="rId1374" Type="http://schemas.openxmlformats.org/officeDocument/2006/relationships/hyperlink" Target="https://pubchem.ncbi.nlm.nih.gov/compound/37497" TargetMode="External"/><Relationship Id="rId1581" Type="http://schemas.openxmlformats.org/officeDocument/2006/relationships/hyperlink" Target="https://www.drugbank.ca/drugs/DB00252" TargetMode="External"/><Relationship Id="rId1679" Type="http://schemas.openxmlformats.org/officeDocument/2006/relationships/hyperlink" Target="https://hmdb.ca/metabolites/HMDB0060706" TargetMode="External"/><Relationship Id="rId2218" Type="http://schemas.openxmlformats.org/officeDocument/2006/relationships/hyperlink" Target="https://pubchem.ncbi.nlm.nih.gov/compound/6087" TargetMode="External"/><Relationship Id="rId2425" Type="http://schemas.openxmlformats.org/officeDocument/2006/relationships/hyperlink" Target="https://pubchem.ncbi.nlm.nih.gov/compound/54675769" TargetMode="External"/><Relationship Id="rId2632" Type="http://schemas.openxmlformats.org/officeDocument/2006/relationships/hyperlink" Target="https://www.drugbank.ca/drugs/DB00206" TargetMode="External"/><Relationship Id="rId80" Type="http://schemas.openxmlformats.org/officeDocument/2006/relationships/hyperlink" Target="https://www.drugbank.ca/drugs/DB01433" TargetMode="External"/><Relationship Id="rId604" Type="http://schemas.openxmlformats.org/officeDocument/2006/relationships/hyperlink" Target="https://www.drugbank.ca/drugs/DB00314" TargetMode="External"/><Relationship Id="rId811" Type="http://schemas.openxmlformats.org/officeDocument/2006/relationships/hyperlink" Target="http://www.hmdb.ca/metabolites/HMDB0030282" TargetMode="External"/><Relationship Id="rId1027" Type="http://schemas.openxmlformats.org/officeDocument/2006/relationships/hyperlink" Target="http://www.hmdb.ca/metabolites/HMDB0041878" TargetMode="External"/><Relationship Id="rId1234" Type="http://schemas.openxmlformats.org/officeDocument/2006/relationships/hyperlink" Target="https://pubchem.ncbi.nlm.nih.gov/compound/10219" TargetMode="External"/><Relationship Id="rId1441" Type="http://schemas.openxmlformats.org/officeDocument/2006/relationships/hyperlink" Target="https://www.drugbank.ca/drugs/DB01579" TargetMode="External"/><Relationship Id="rId1886" Type="http://schemas.openxmlformats.org/officeDocument/2006/relationships/hyperlink" Target="https://pubchem.ncbi.nlm.nih.gov/compound/3718" TargetMode="External"/><Relationship Id="rId2937" Type="http://schemas.openxmlformats.org/officeDocument/2006/relationships/hyperlink" Target="https://www.drugbank.ca/drugs/DB13238" TargetMode="External"/><Relationship Id="rId909" Type="http://schemas.openxmlformats.org/officeDocument/2006/relationships/hyperlink" Target="https://pubchem.ncbi.nlm.nih.gov/compound/6914273" TargetMode="External"/><Relationship Id="rId1301" Type="http://schemas.openxmlformats.org/officeDocument/2006/relationships/hyperlink" Target="http://microelectrochemalexbaeza.com/wp-content/uploads/2015/05/pKaFarmacos-BD_BEUFE.pdf" TargetMode="External"/><Relationship Id="rId1539" Type="http://schemas.openxmlformats.org/officeDocument/2006/relationships/hyperlink" Target="https://hmdb.ca/metabolites/HMDB0015556" TargetMode="External"/><Relationship Id="rId1746" Type="http://schemas.openxmlformats.org/officeDocument/2006/relationships/hyperlink" Target="https://hmdb.ca/metabolites/HMDB0015301" TargetMode="External"/><Relationship Id="rId1953" Type="http://schemas.openxmlformats.org/officeDocument/2006/relationships/hyperlink" Target="https://pubchem.ncbi.nlm.nih.gov/" TargetMode="External"/><Relationship Id="rId38" Type="http://schemas.openxmlformats.org/officeDocument/2006/relationships/hyperlink" Target="https://pubchem.ncbi.nlm.nih.gov/compound/1986" TargetMode="External"/><Relationship Id="rId1606" Type="http://schemas.openxmlformats.org/officeDocument/2006/relationships/hyperlink" Target="https://hmdb.ca/metabolites/HMDB0015305" TargetMode="External"/><Relationship Id="rId1813" Type="http://schemas.openxmlformats.org/officeDocument/2006/relationships/hyperlink" Target="https://pubchem.ncbi.nlm.nih.gov/compound/5754" TargetMode="External"/><Relationship Id="rId3059" Type="http://schemas.openxmlformats.org/officeDocument/2006/relationships/hyperlink" Target="https://pubchem.ncbi.nlm.nih.gov/compound/5215" TargetMode="External"/><Relationship Id="rId187" Type="http://schemas.openxmlformats.org/officeDocument/2006/relationships/hyperlink" Target="https://pubchem.ncbi.nlm.nih.gov/compound/169371" TargetMode="External"/><Relationship Id="rId394" Type="http://schemas.openxmlformats.org/officeDocument/2006/relationships/hyperlink" Target="https://www.drugbank.ca/drugs/DB01483" TargetMode="External"/><Relationship Id="rId2075" Type="http://schemas.openxmlformats.org/officeDocument/2006/relationships/hyperlink" Target="https://pubchem.ncbi.nlm.nih.gov/compound/4058" TargetMode="External"/><Relationship Id="rId2282" Type="http://schemas.openxmlformats.org/officeDocument/2006/relationships/hyperlink" Target="https://hmdb.ca/metabolites/HMDB0014703" TargetMode="External"/><Relationship Id="rId254" Type="http://schemas.openxmlformats.org/officeDocument/2006/relationships/hyperlink" Target="http://www.hmdb.ca/metabolites/HMDB0014328" TargetMode="External"/><Relationship Id="rId699" Type="http://schemas.openxmlformats.org/officeDocument/2006/relationships/hyperlink" Target="http://microelectrochemalexbaeza.com/wp-content/uploads/2015/05/pKaFarmacos-BD_BEUFE.pdf" TargetMode="External"/><Relationship Id="rId1091" Type="http://schemas.openxmlformats.org/officeDocument/2006/relationships/hyperlink" Target="https://pubchem.ncbi.nlm.nih.gov/compound/107715" TargetMode="External"/><Relationship Id="rId2587" Type="http://schemas.openxmlformats.org/officeDocument/2006/relationships/hyperlink" Target="https://pubchem.ncbi.nlm.nih.gov/compound/4946" TargetMode="External"/><Relationship Id="rId2794" Type="http://schemas.openxmlformats.org/officeDocument/2006/relationships/hyperlink" Target="https://pubchem.ncbi.nlm.nih.gov/compound/8275" TargetMode="External"/><Relationship Id="rId114" Type="http://schemas.openxmlformats.org/officeDocument/2006/relationships/hyperlink" Target="https://www.drugbank.ca/drugs/DB00866" TargetMode="External"/><Relationship Id="rId461" Type="http://schemas.openxmlformats.org/officeDocument/2006/relationships/hyperlink" Target="http://www.hmdb.ca/metabolites/HMDB0001870" TargetMode="External"/><Relationship Id="rId559" Type="http://schemas.openxmlformats.org/officeDocument/2006/relationships/hyperlink" Target="http://microelectrochemalexbaeza.com/wp-content/uploads/2015/05/pKaFarmacos-BD_BEUFE.pdf" TargetMode="External"/><Relationship Id="rId766" Type="http://schemas.openxmlformats.org/officeDocument/2006/relationships/hyperlink" Target="https://www.drugbank.ca/drugs/DB00979" TargetMode="External"/><Relationship Id="rId1189" Type="http://schemas.openxmlformats.org/officeDocument/2006/relationships/hyperlink" Target="https://pubchem.ncbi.nlm.nih.gov/compound/3162" TargetMode="External"/><Relationship Id="rId1396" Type="http://schemas.openxmlformats.org/officeDocument/2006/relationships/hyperlink" Target="https://pubchem.ncbi.nlm.nih.gov/compound/3295" TargetMode="External"/><Relationship Id="rId2142" Type="http://schemas.openxmlformats.org/officeDocument/2006/relationships/hyperlink" Target="http://microelectrochemalexbaeza.com/wp-content/uploads/2015/05/pKaFarmacos-BD_BEUFE.pdf" TargetMode="External"/><Relationship Id="rId2447" Type="http://schemas.openxmlformats.org/officeDocument/2006/relationships/hyperlink" Target="https://www.drugbank.ca/drugs/DB01173" TargetMode="External"/><Relationship Id="rId321" Type="http://schemas.openxmlformats.org/officeDocument/2006/relationships/hyperlink" Target="https://pubchem.ncbi.nlm.nih.gov/compound/6005" TargetMode="External"/><Relationship Id="rId419" Type="http://schemas.openxmlformats.org/officeDocument/2006/relationships/hyperlink" Target="https://www.drugbank.ca/drugs/DB13740" TargetMode="External"/><Relationship Id="rId626" Type="http://schemas.openxmlformats.org/officeDocument/2006/relationships/hyperlink" Target="https://pubchem.ncbi.nlm.nih.gov/compound/20824" TargetMode="External"/><Relationship Id="rId973" Type="http://schemas.openxmlformats.org/officeDocument/2006/relationships/hyperlink" Target="https://pubchem.ncbi.nlm.nih.gov/compound/2995" TargetMode="External"/><Relationship Id="rId1049" Type="http://schemas.openxmlformats.org/officeDocument/2006/relationships/hyperlink" Target="http://microelectrochemalexbaeza.com/wp-content/uploads/2015/05/pKaFarmacos-BD_BEUFE.pdf" TargetMode="External"/><Relationship Id="rId1256" Type="http://schemas.openxmlformats.org/officeDocument/2006/relationships/hyperlink" Target="https://www.drugbank.ca/drugs/DB03515" TargetMode="External"/><Relationship Id="rId2002" Type="http://schemas.openxmlformats.org/officeDocument/2006/relationships/hyperlink" Target="https://pubchem.ncbi.nlm.nih.gov/compound/5359272" TargetMode="External"/><Relationship Id="rId2307" Type="http://schemas.openxmlformats.org/officeDocument/2006/relationships/hyperlink" Target="https://www.drugbank.ca/drugs/DB00916" TargetMode="External"/><Relationship Id="rId2654" Type="http://schemas.openxmlformats.org/officeDocument/2006/relationships/hyperlink" Target="https://www.drugbank.ca/drugs/DB01045" TargetMode="External"/><Relationship Id="rId2861" Type="http://schemas.openxmlformats.org/officeDocument/2006/relationships/hyperlink" Target="https://www.drugbank.ca/drugs/DB00599" TargetMode="External"/><Relationship Id="rId2959" Type="http://schemas.openxmlformats.org/officeDocument/2006/relationships/hyperlink" Target="https://pubchem.ncbi.nlm.nih.gov/compound/5284636" TargetMode="External"/><Relationship Id="rId833" Type="http://schemas.openxmlformats.org/officeDocument/2006/relationships/hyperlink" Target="http://www.hmdb.ca/metabolites/HMDB0015122" TargetMode="External"/><Relationship Id="rId1116" Type="http://schemas.openxmlformats.org/officeDocument/2006/relationships/hyperlink" Target="https://pubchem.ncbi.nlm.nih.gov/compound/439369" TargetMode="External"/><Relationship Id="rId1463" Type="http://schemas.openxmlformats.org/officeDocument/2006/relationships/hyperlink" Target="http://microelectrochemalexbaeza.com/wp-content/uploads/2015/05/pKaFarmacos-BD_BEUFE.pdf" TargetMode="External"/><Relationship Id="rId1670" Type="http://schemas.openxmlformats.org/officeDocument/2006/relationships/hyperlink" Target="https://www.drugbank.ca/drugs/DB00692" TargetMode="External"/><Relationship Id="rId1768" Type="http://schemas.openxmlformats.org/officeDocument/2006/relationships/hyperlink" Target="https://www.drugbank.ca/drugs/DB01452" TargetMode="External"/><Relationship Id="rId2514" Type="http://schemas.openxmlformats.org/officeDocument/2006/relationships/hyperlink" Target="https://pubchem.ncbi.nlm.nih.gov/compound/54675779" TargetMode="External"/><Relationship Id="rId2721" Type="http://schemas.openxmlformats.org/officeDocument/2006/relationships/hyperlink" Target="https://www.drugbank.ca/drugs/DB01581" TargetMode="External"/><Relationship Id="rId2819" Type="http://schemas.openxmlformats.org/officeDocument/2006/relationships/hyperlink" Target="https://pubchem.ncbi.nlm.nih.gov/" TargetMode="External"/><Relationship Id="rId900" Type="http://schemas.openxmlformats.org/officeDocument/2006/relationships/hyperlink" Target="https://pubchem.ncbi.nlm.nih.gov/compound/6914273" TargetMode="External"/><Relationship Id="rId1323" Type="http://schemas.openxmlformats.org/officeDocument/2006/relationships/hyperlink" Target="https://pubchem.ncbi.nlm.nih.gov/compound/5991" TargetMode="External"/><Relationship Id="rId1530" Type="http://schemas.openxmlformats.org/officeDocument/2006/relationships/hyperlink" Target="https://www.drugbank.ca/drugs/DB11160" TargetMode="External"/><Relationship Id="rId1628" Type="http://schemas.openxmlformats.org/officeDocument/2006/relationships/hyperlink" Target="http://microelectrochemalexbaeza.com/wp-content/uploads/2015/05/pKaFarmacos-BD_BEUFE.pdf" TargetMode="External"/><Relationship Id="rId1975" Type="http://schemas.openxmlformats.org/officeDocument/2006/relationships/hyperlink" Target="https://pubchem.ncbi.nlm.nih.gov/compound/6047" TargetMode="External"/><Relationship Id="rId1835" Type="http://schemas.openxmlformats.org/officeDocument/2006/relationships/hyperlink" Target="https://hmdb.ca/metabolites/HMDB0014472" TargetMode="External"/><Relationship Id="rId3050" Type="http://schemas.openxmlformats.org/officeDocument/2006/relationships/hyperlink" Target="https://hmdb.ca/metabolites/HMDB0015066" TargetMode="External"/><Relationship Id="rId1902" Type="http://schemas.openxmlformats.org/officeDocument/2006/relationships/hyperlink" Target="https://pubchem.ncbi.nlm.nih.gov/" TargetMode="External"/><Relationship Id="rId2097" Type="http://schemas.openxmlformats.org/officeDocument/2006/relationships/hyperlink" Target="https://www.drugbank.ca/drugs/DB00961" TargetMode="External"/><Relationship Id="rId276" Type="http://schemas.openxmlformats.org/officeDocument/2006/relationships/hyperlink" Target="https://www.drugbank.ca/drugs/DB00913" TargetMode="External"/><Relationship Id="rId483" Type="http://schemas.openxmlformats.org/officeDocument/2006/relationships/hyperlink" Target="http://www.hmdb.ca/metabolites/HMDB0015003" TargetMode="External"/><Relationship Id="rId690" Type="http://schemas.openxmlformats.org/officeDocument/2006/relationships/hyperlink" Target="http://www.hmdb.ca/metabolites/HMDB0014599" TargetMode="External"/><Relationship Id="rId2164" Type="http://schemas.openxmlformats.org/officeDocument/2006/relationships/hyperlink" Target="https://pubchem.ncbi.nlm.nih.gov/compound/6292" TargetMode="External"/><Relationship Id="rId2371" Type="http://schemas.openxmlformats.org/officeDocument/2006/relationships/hyperlink" Target="https://hmdb.ca/metabolites/HMDB0015314" TargetMode="External"/><Relationship Id="rId3008" Type="http://schemas.openxmlformats.org/officeDocument/2006/relationships/hyperlink" Target="https://pubchem.ncbi.nlm.nih.gov/compound/3291" TargetMode="External"/><Relationship Id="rId136" Type="http://schemas.openxmlformats.org/officeDocument/2006/relationships/hyperlink" Target="https://www.drugbank.ca/drugs/DB02362" TargetMode="External"/><Relationship Id="rId343" Type="http://schemas.openxmlformats.org/officeDocument/2006/relationships/hyperlink" Target="https://www.drugbank.ca/drugs/DB04365" TargetMode="External"/><Relationship Id="rId550" Type="http://schemas.openxmlformats.org/officeDocument/2006/relationships/hyperlink" Target="https://www.drugbank.ca/drugs/DB08794" TargetMode="External"/><Relationship Id="rId788" Type="http://schemas.openxmlformats.org/officeDocument/2006/relationships/hyperlink" Target="https://pubchem.ncbi.nlm.nih.gov/compound/6234" TargetMode="External"/><Relationship Id="rId995" Type="http://schemas.openxmlformats.org/officeDocument/2006/relationships/hyperlink" Target="https://www.drugbank.ca/drugs/DB01529" TargetMode="External"/><Relationship Id="rId1180" Type="http://schemas.openxmlformats.org/officeDocument/2006/relationships/hyperlink" Target="https://pubchem.ncbi.nlm.nih.gov/compound/54671203" TargetMode="External"/><Relationship Id="rId2024" Type="http://schemas.openxmlformats.org/officeDocument/2006/relationships/hyperlink" Target="https://pubchem.ncbi.nlm.nih.gov/compound/3000540" TargetMode="External"/><Relationship Id="rId2231" Type="http://schemas.openxmlformats.org/officeDocument/2006/relationships/hyperlink" Target="https://pubchem.ncbi.nlm.nih.gov/compound/4099" TargetMode="External"/><Relationship Id="rId2469" Type="http://schemas.openxmlformats.org/officeDocument/2006/relationships/hyperlink" Target="https://www.drugbank.ca/drugs/DB00497" TargetMode="External"/><Relationship Id="rId2676" Type="http://schemas.openxmlformats.org/officeDocument/2006/relationships/hyperlink" Target="https://pubchem.ncbi.nlm.nih.gov/" TargetMode="External"/><Relationship Id="rId2883" Type="http://schemas.openxmlformats.org/officeDocument/2006/relationships/hyperlink" Target="https://pubchem.ncbi.nlm.nih.gov/compound/5577" TargetMode="External"/><Relationship Id="rId203" Type="http://schemas.openxmlformats.org/officeDocument/2006/relationships/hyperlink" Target="https://www.drugbank.ca/drugs/DB00321" TargetMode="External"/><Relationship Id="rId648" Type="http://schemas.openxmlformats.org/officeDocument/2006/relationships/hyperlink" Target="https://www.drugbank.ca/drugs/DB00567" TargetMode="External"/><Relationship Id="rId855" Type="http://schemas.openxmlformats.org/officeDocument/2006/relationships/hyperlink" Target="http://microelectrochemalexbaeza.com/wp-content/uploads/2015/05/pKaFarmacos-BD_BEUFE.pdf" TargetMode="External"/><Relationship Id="rId1040" Type="http://schemas.openxmlformats.org/officeDocument/2006/relationships/hyperlink" Target="http://www.hmdb.ca/metabolites/HMDB0001927" TargetMode="External"/><Relationship Id="rId1278" Type="http://schemas.openxmlformats.org/officeDocument/2006/relationships/hyperlink" Target="https://www.drugbank.ca/drugs/DB00696" TargetMode="External"/><Relationship Id="rId1485" Type="http://schemas.openxmlformats.org/officeDocument/2006/relationships/hyperlink" Target="https://pubchem.ncbi.nlm.nih.gov/compound/6041" TargetMode="External"/><Relationship Id="rId1692" Type="http://schemas.openxmlformats.org/officeDocument/2006/relationships/hyperlink" Target="https://www.drugbank.ca/drugs/DB00798" TargetMode="External"/><Relationship Id="rId2329" Type="http://schemas.openxmlformats.org/officeDocument/2006/relationships/hyperlink" Target="https://pubchem.ncbi.nlm.nih.gov/compound/23897" TargetMode="External"/><Relationship Id="rId2536" Type="http://schemas.openxmlformats.org/officeDocument/2006/relationships/hyperlink" Target="https://pubchem.ncbi.nlm.nih.gov/compound/441278" TargetMode="External"/><Relationship Id="rId2743" Type="http://schemas.openxmlformats.org/officeDocument/2006/relationships/hyperlink" Target="https://pubchem.ncbi.nlm.nih.gov/compound/5328" TargetMode="External"/><Relationship Id="rId410" Type="http://schemas.openxmlformats.org/officeDocument/2006/relationships/hyperlink" Target="https://www.drugbank.ca/drugs/DB13740" TargetMode="External"/><Relationship Id="rId508" Type="http://schemas.openxmlformats.org/officeDocument/2006/relationships/hyperlink" Target="http://www.hmdb.ca/metabolites/HMDB0014905" TargetMode="External"/><Relationship Id="rId715" Type="http://schemas.openxmlformats.org/officeDocument/2006/relationships/hyperlink" Target="http://www.hmdb.ca/metabolites/HMDB0015422" TargetMode="External"/><Relationship Id="rId922" Type="http://schemas.openxmlformats.org/officeDocument/2006/relationships/hyperlink" Target="https://pubchem.ncbi.nlm.nih.gov/compound/30323" TargetMode="External"/><Relationship Id="rId1138" Type="http://schemas.openxmlformats.org/officeDocument/2006/relationships/hyperlink" Target="https://pubchem.ncbi.nlm.nih.gov/compound/3108" TargetMode="External"/><Relationship Id="rId1345" Type="http://schemas.openxmlformats.org/officeDocument/2006/relationships/hyperlink" Target="https://pubchem.ncbi.nlm.nih.gov/compound/700" TargetMode="External"/><Relationship Id="rId1552" Type="http://schemas.openxmlformats.org/officeDocument/2006/relationships/hyperlink" Target="https://www.drugbank.ca/drugs/DB13414" TargetMode="External"/><Relationship Id="rId1997" Type="http://schemas.openxmlformats.org/officeDocument/2006/relationships/hyperlink" Target="https://hmdb.ca/metabolites/HMDB0015474" TargetMode="External"/><Relationship Id="rId2603" Type="http://schemas.openxmlformats.org/officeDocument/2006/relationships/hyperlink" Target="https://pubchem.ncbi.nlm.nih.gov/compound/7028" TargetMode="External"/><Relationship Id="rId2950" Type="http://schemas.openxmlformats.org/officeDocument/2006/relationships/hyperlink" Target="https://www.drugbank.ca/drugs/DB03904" TargetMode="External"/><Relationship Id="rId1205" Type="http://schemas.openxmlformats.org/officeDocument/2006/relationships/hyperlink" Target="https://www.drugbank.ca/drugs/DB00997" TargetMode="External"/><Relationship Id="rId1857" Type="http://schemas.openxmlformats.org/officeDocument/2006/relationships/hyperlink" Target="https://hmdb.ca/metabolites/HMDB0001925" TargetMode="External"/><Relationship Id="rId2810" Type="http://schemas.openxmlformats.org/officeDocument/2006/relationships/hyperlink" Target="https://hmdb.ca/metabolites/HMDB0240241" TargetMode="External"/><Relationship Id="rId2908" Type="http://schemas.openxmlformats.org/officeDocument/2006/relationships/hyperlink" Target="https://pubchem.ncbi.nlm.nih.gov/" TargetMode="External"/><Relationship Id="rId51" Type="http://schemas.openxmlformats.org/officeDocument/2006/relationships/hyperlink" Target="https://pubchem.ncbi.nlm.nih.gov/compound/176" TargetMode="External"/><Relationship Id="rId1412" Type="http://schemas.openxmlformats.org/officeDocument/2006/relationships/hyperlink" Target="https://pubchem.ncbi.nlm.nih.gov/compound/4754" TargetMode="External"/><Relationship Id="rId1717" Type="http://schemas.openxmlformats.org/officeDocument/2006/relationships/hyperlink" Target="https://hmdb.ca/metabolites/HMDB0000127" TargetMode="External"/><Relationship Id="rId1924" Type="http://schemas.openxmlformats.org/officeDocument/2006/relationships/hyperlink" Target="https://hmdb.ca/metabolites/HMDB0015377" TargetMode="External"/><Relationship Id="rId298" Type="http://schemas.openxmlformats.org/officeDocument/2006/relationships/hyperlink" Target="http://www.hmdb.ca/metabolites/HMDB0015689" TargetMode="External"/><Relationship Id="rId158" Type="http://schemas.openxmlformats.org/officeDocument/2006/relationships/hyperlink" Target="https://www.drugbank.ca/drugs/DB01223" TargetMode="External"/><Relationship Id="rId2186" Type="http://schemas.openxmlformats.org/officeDocument/2006/relationships/hyperlink" Target="https://www.drugbank.ca/drugs/DB00463" TargetMode="External"/><Relationship Id="rId2393" Type="http://schemas.openxmlformats.org/officeDocument/2006/relationships/hyperlink" Target="https://www.drugbank.ca/drugs/DB02701" TargetMode="External"/><Relationship Id="rId2698" Type="http://schemas.openxmlformats.org/officeDocument/2006/relationships/hyperlink" Target="https://www.drugbank.ca/drugs/DB13580" TargetMode="External"/><Relationship Id="rId365" Type="http://schemas.openxmlformats.org/officeDocument/2006/relationships/hyperlink" Target="https://pubchem.ncbi.nlm.nih.gov/compound/2244" TargetMode="External"/><Relationship Id="rId572" Type="http://schemas.openxmlformats.org/officeDocument/2006/relationships/hyperlink" Target="https://www.drugbank.ca/drugs/DB00297" TargetMode="External"/><Relationship Id="rId2046" Type="http://schemas.openxmlformats.org/officeDocument/2006/relationships/hyperlink" Target="https://hmdb.ca/metabolites/HMDB0014795" TargetMode="External"/><Relationship Id="rId2253" Type="http://schemas.openxmlformats.org/officeDocument/2006/relationships/hyperlink" Target="https://pubchem.ncbi.nlm.nih.gov/compound/6540428" TargetMode="External"/><Relationship Id="rId2460" Type="http://schemas.openxmlformats.org/officeDocument/2006/relationships/hyperlink" Target="https://www.drugbank.ca/drugs/DB00713" TargetMode="External"/><Relationship Id="rId225" Type="http://schemas.openxmlformats.org/officeDocument/2006/relationships/hyperlink" Target="https://www.drugbank.ca/drugs/DB01351" TargetMode="External"/><Relationship Id="rId432" Type="http://schemas.openxmlformats.org/officeDocument/2006/relationships/hyperlink" Target="https://pubchem.ncbi.nlm.nih.gov/compound/Benzilic-acid" TargetMode="External"/><Relationship Id="rId877" Type="http://schemas.openxmlformats.org/officeDocument/2006/relationships/hyperlink" Target="https://pubchem.ncbi.nlm.nih.gov/compound/6167" TargetMode="External"/><Relationship Id="rId1062" Type="http://schemas.openxmlformats.org/officeDocument/2006/relationships/hyperlink" Target="https://www.drugbank.ca/drugs/DB01551" TargetMode="External"/><Relationship Id="rId2113" Type="http://schemas.openxmlformats.org/officeDocument/2006/relationships/hyperlink" Target="https://pubchem.ncbi.nlm.nih.gov/compound/4086" TargetMode="External"/><Relationship Id="rId2320" Type="http://schemas.openxmlformats.org/officeDocument/2006/relationships/hyperlink" Target="https://hmdb.ca/metabolites/HMDB0015152" TargetMode="External"/><Relationship Id="rId2558" Type="http://schemas.openxmlformats.org/officeDocument/2006/relationships/hyperlink" Target="https://www.drugbank.ca/drugs/DB00750" TargetMode="External"/><Relationship Id="rId2765" Type="http://schemas.openxmlformats.org/officeDocument/2006/relationships/hyperlink" Target="https://pubchem.ncbi.nlm.nih.gov/compound/5333" TargetMode="External"/><Relationship Id="rId2972" Type="http://schemas.openxmlformats.org/officeDocument/2006/relationships/hyperlink" Target="https://pubchem.ncbi.nlm.nih.gov/compound/5388993" TargetMode="External"/><Relationship Id="rId737" Type="http://schemas.openxmlformats.org/officeDocument/2006/relationships/hyperlink" Target="http://www.hmdb.ca/metabolites/HMDB0015307" TargetMode="External"/><Relationship Id="rId944" Type="http://schemas.openxmlformats.org/officeDocument/2006/relationships/hyperlink" Target="https://www.drugbank.ca/drugs/DB04840" TargetMode="External"/><Relationship Id="rId1367" Type="http://schemas.openxmlformats.org/officeDocument/2006/relationships/hyperlink" Target="https://pubchem.ncbi.nlm.nih.gov/compound/6341" TargetMode="External"/><Relationship Id="rId1574" Type="http://schemas.openxmlformats.org/officeDocument/2006/relationships/hyperlink" Target="https://pubchem.ncbi.nlm.nih.gov/compound/1775" TargetMode="External"/><Relationship Id="rId1781" Type="http://schemas.openxmlformats.org/officeDocument/2006/relationships/hyperlink" Target="https://www.drugbank.ca/drugs/DB00473" TargetMode="External"/><Relationship Id="rId2418" Type="http://schemas.openxmlformats.org/officeDocument/2006/relationships/hyperlink" Target="https://www.drugbank.ca/drugs/DB02701" TargetMode="External"/><Relationship Id="rId2625" Type="http://schemas.openxmlformats.org/officeDocument/2006/relationships/hyperlink" Target="https://pubchem.ncbi.nlm.nih.gov/compound/5770" TargetMode="External"/><Relationship Id="rId2832" Type="http://schemas.openxmlformats.org/officeDocument/2006/relationships/hyperlink" Target="https://pubchem.ncbi.nlm.nih.gov/" TargetMode="External"/><Relationship Id="rId73" Type="http://schemas.openxmlformats.org/officeDocument/2006/relationships/hyperlink" Target="https://www.drugbank.ca/drugs/DB01433" TargetMode="External"/><Relationship Id="rId804" Type="http://schemas.openxmlformats.org/officeDocument/2006/relationships/hyperlink" Target="http://www.hmdb.ca/metabolites/HMDB0030282" TargetMode="External"/><Relationship Id="rId1227" Type="http://schemas.openxmlformats.org/officeDocument/2006/relationships/hyperlink" Target="https://pubchem.ncbi.nlm.nih.gov/compound/10219" TargetMode="External"/><Relationship Id="rId1434" Type="http://schemas.openxmlformats.org/officeDocument/2006/relationships/hyperlink" Target="https://pubchem.ncbi.nlm.nih.gov/compound/30487" TargetMode="External"/><Relationship Id="rId1641" Type="http://schemas.openxmlformats.org/officeDocument/2006/relationships/hyperlink" Target="http://microelectrochemalexbaeza.com/wp-content/uploads/2015/05/pKaFarmacos-BD_BEUFE.pdf" TargetMode="External"/><Relationship Id="rId1879" Type="http://schemas.openxmlformats.org/officeDocument/2006/relationships/hyperlink" Target="http://microelectrochemalexbaeza.com/wp-content/uploads/2015/05/pKaFarmacos-BD_BEUFE.pdf" TargetMode="External"/><Relationship Id="rId1501" Type="http://schemas.openxmlformats.org/officeDocument/2006/relationships/hyperlink" Target="http://microelectrochemalexbaeza.com/wp-content/uploads/2015/05/pKaFarmacos-BD_BEUFE.pdf" TargetMode="External"/><Relationship Id="rId1739" Type="http://schemas.openxmlformats.org/officeDocument/2006/relationships/hyperlink" Target="https://pubchem.ncbi.nlm.nih.gov/compound/3518" TargetMode="External"/><Relationship Id="rId1946" Type="http://schemas.openxmlformats.org/officeDocument/2006/relationships/hyperlink" Target="https://hmdb.ca/metabolites/HMDB0015197" TargetMode="External"/><Relationship Id="rId1806" Type="http://schemas.openxmlformats.org/officeDocument/2006/relationships/hyperlink" Target="https://www.drugbank.ca/drugs/DB00956" TargetMode="External"/><Relationship Id="rId387" Type="http://schemas.openxmlformats.org/officeDocument/2006/relationships/hyperlink" Target="https://pubchem.ncbi.nlm.nih.gov/compound/2294" TargetMode="External"/><Relationship Id="rId594" Type="http://schemas.openxmlformats.org/officeDocument/2006/relationships/hyperlink" Target="http://www.hmdb.ca/metabolites/HMDB0032575" TargetMode="External"/><Relationship Id="rId2068" Type="http://schemas.openxmlformats.org/officeDocument/2006/relationships/hyperlink" Target="https://www.drugbank.ca/drugs/DB01365" TargetMode="External"/><Relationship Id="rId2275" Type="http://schemas.openxmlformats.org/officeDocument/2006/relationships/hyperlink" Target="https://pubchem.ncbi.nlm.nih.gov/compound/126941" TargetMode="External"/><Relationship Id="rId3021" Type="http://schemas.openxmlformats.org/officeDocument/2006/relationships/hyperlink" Target="https://pubchem.ncbi.nlm.nih.gov/compound/750" TargetMode="External"/><Relationship Id="rId247" Type="http://schemas.openxmlformats.org/officeDocument/2006/relationships/hyperlink" Target="http://www.hmdb.ca/metabolites/HMDB0014559" TargetMode="External"/><Relationship Id="rId899" Type="http://schemas.openxmlformats.org/officeDocument/2006/relationships/hyperlink" Target="https://pubchem.ncbi.nlm.nih.gov/compound/6914273" TargetMode="External"/><Relationship Id="rId1084" Type="http://schemas.openxmlformats.org/officeDocument/2006/relationships/hyperlink" Target="http://microelectrochemalexbaeza.com/wp-content/uploads/2015/05/pKaFarmacos-BD_BEUFE.pdf" TargetMode="External"/><Relationship Id="rId2482" Type="http://schemas.openxmlformats.org/officeDocument/2006/relationships/hyperlink" Target="https://www.drugbank.ca/drugs/DB03585" TargetMode="External"/><Relationship Id="rId2787" Type="http://schemas.openxmlformats.org/officeDocument/2006/relationships/hyperlink" Target="https://www.drugbank.ca/drugs/DB00891" TargetMode="External"/><Relationship Id="rId107" Type="http://schemas.openxmlformats.org/officeDocument/2006/relationships/hyperlink" Target="https://www.drugbank.ca/drugs/DB13160" TargetMode="External"/><Relationship Id="rId454" Type="http://schemas.openxmlformats.org/officeDocument/2006/relationships/hyperlink" Target="https://www.drugbank.ca/drugs/DB01053" TargetMode="External"/><Relationship Id="rId661" Type="http://schemas.openxmlformats.org/officeDocument/2006/relationships/hyperlink" Target="https://pubchem.ncbi.nlm.nih.gov/compound/19150" TargetMode="External"/><Relationship Id="rId759" Type="http://schemas.openxmlformats.org/officeDocument/2006/relationships/hyperlink" Target="http://microelectrochemalexbaeza.com/wp-content/uploads/2015/05/pKaFarmacos-BD_BEUFE.pdf" TargetMode="External"/><Relationship Id="rId966" Type="http://schemas.openxmlformats.org/officeDocument/2006/relationships/hyperlink" Target="https://pubchem.ncbi.nlm.nih.gov/compound/8550" TargetMode="External"/><Relationship Id="rId1291" Type="http://schemas.openxmlformats.org/officeDocument/2006/relationships/hyperlink" Target="https://www.drugbank.ca/drugs/DB00199" TargetMode="External"/><Relationship Id="rId1389" Type="http://schemas.openxmlformats.org/officeDocument/2006/relationships/hyperlink" Target="https://pubchem.ncbi.nlm.nih.gov/compound/6469" TargetMode="External"/><Relationship Id="rId1596" Type="http://schemas.openxmlformats.org/officeDocument/2006/relationships/hyperlink" Target="https://pubchem.ncbi.nlm.nih.gov/compound/4763" TargetMode="External"/><Relationship Id="rId2135" Type="http://schemas.openxmlformats.org/officeDocument/2006/relationships/hyperlink" Target="https://hmdb.ca/metabolites/HMDB0014477" TargetMode="External"/><Relationship Id="rId2342" Type="http://schemas.openxmlformats.org/officeDocument/2006/relationships/hyperlink" Target="http://microelectrochemalexbaeza.com/wp-content/uploads/2015/05/pKaFarmacos-BD_BEUFE.pdf" TargetMode="External"/><Relationship Id="rId2647" Type="http://schemas.openxmlformats.org/officeDocument/2006/relationships/hyperlink" Target="https://www.drugbank.ca/drugs/DB00140" TargetMode="External"/><Relationship Id="rId2994" Type="http://schemas.openxmlformats.org/officeDocument/2006/relationships/hyperlink" Target="https://pubchem.ncbi.nlm.nih.gov/compound/54678486" TargetMode="External"/><Relationship Id="rId314" Type="http://schemas.openxmlformats.org/officeDocument/2006/relationships/hyperlink" Target="http://www.hmdb.ca/metabolites/HMDB0015503" TargetMode="External"/><Relationship Id="rId521" Type="http://schemas.openxmlformats.org/officeDocument/2006/relationships/hyperlink" Target="http://www.hmdb.ca/metabolites/HMDB0015644" TargetMode="External"/><Relationship Id="rId619" Type="http://schemas.openxmlformats.org/officeDocument/2006/relationships/hyperlink" Target="http://www.hmdb.ca/metabolites/HMDB0014555" TargetMode="External"/><Relationship Id="rId1151" Type="http://schemas.openxmlformats.org/officeDocument/2006/relationships/hyperlink" Target="https://pubchem.ncbi.nlm.nih.gov/compound/3114" TargetMode="External"/><Relationship Id="rId1249" Type="http://schemas.openxmlformats.org/officeDocument/2006/relationships/hyperlink" Target="https://pubchem.ncbi.nlm.nih.gov/compound/444865" TargetMode="External"/><Relationship Id="rId2202" Type="http://schemas.openxmlformats.org/officeDocument/2006/relationships/hyperlink" Target="https://pubchem.ncbi.nlm.nih.gov/compound/4101" TargetMode="External"/><Relationship Id="rId2854" Type="http://schemas.openxmlformats.org/officeDocument/2006/relationships/hyperlink" Target="https://www.drugbank.ca/drugs/DB09085" TargetMode="External"/><Relationship Id="rId95" Type="http://schemas.openxmlformats.org/officeDocument/2006/relationships/hyperlink" Target="https://www.drugbank.ca/drugs/DB01499" TargetMode="External"/><Relationship Id="rId826" Type="http://schemas.openxmlformats.org/officeDocument/2006/relationships/hyperlink" Target="https://www.drugbank.ca/drugs/DB00527" TargetMode="External"/><Relationship Id="rId1011" Type="http://schemas.openxmlformats.org/officeDocument/2006/relationships/hyperlink" Target="https://pubchem.ncbi.nlm.nih.gov/compound/8113" TargetMode="External"/><Relationship Id="rId1109" Type="http://schemas.openxmlformats.org/officeDocument/2006/relationships/hyperlink" Target="https://www.drugbank.ca/drugs/DB00320" TargetMode="External"/><Relationship Id="rId1456" Type="http://schemas.openxmlformats.org/officeDocument/2006/relationships/hyperlink" Target="https://pubchem.ncbi.nlm.nih.gov/compound/272833" TargetMode="External"/><Relationship Id="rId1663" Type="http://schemas.openxmlformats.org/officeDocument/2006/relationships/hyperlink" Target="https://pubchem.ncbi.nlm.nih.gov/" TargetMode="External"/><Relationship Id="rId1870" Type="http://schemas.openxmlformats.org/officeDocument/2006/relationships/hyperlink" Target="https://hmdb.ca/metabolites/HMDB0001525" TargetMode="External"/><Relationship Id="rId1968" Type="http://schemas.openxmlformats.org/officeDocument/2006/relationships/hyperlink" Target="http://microelectrochemalexbaeza.com/wp-content/uploads/2015/05/pKaFarmacos-BD_BEUFE.pdf" TargetMode="External"/><Relationship Id="rId2507" Type="http://schemas.openxmlformats.org/officeDocument/2006/relationships/hyperlink" Target="https://www.drugbank.ca/drugs/DB05262" TargetMode="External"/><Relationship Id="rId2714" Type="http://schemas.openxmlformats.org/officeDocument/2006/relationships/hyperlink" Target="https://pubchem.ncbi.nlm.nih.gov/compound/5325" TargetMode="External"/><Relationship Id="rId2921" Type="http://schemas.openxmlformats.org/officeDocument/2006/relationships/hyperlink" Target="https://www.drugbank.ca/drugs/DB03754" TargetMode="External"/><Relationship Id="rId1316" Type="http://schemas.openxmlformats.org/officeDocument/2006/relationships/hyperlink" Target="https://pubchem.ncbi.nlm.nih.gov/compound/15541" TargetMode="External"/><Relationship Id="rId1523" Type="http://schemas.openxmlformats.org/officeDocument/2006/relationships/hyperlink" Target="https://pubchem.ncbi.nlm.nih.gov/compound/7077" TargetMode="External"/><Relationship Id="rId1730" Type="http://schemas.openxmlformats.org/officeDocument/2006/relationships/hyperlink" Target="https://www.drugbank.ca/drugs/DB01437" TargetMode="External"/><Relationship Id="rId22" Type="http://schemas.openxmlformats.org/officeDocument/2006/relationships/hyperlink" Target="https://pubchem.ncbi.nlm.nih.gov/compound/54676537" TargetMode="External"/><Relationship Id="rId1828" Type="http://schemas.openxmlformats.org/officeDocument/2006/relationships/hyperlink" Target="https://pubchem.ncbi.nlm.nih.gov/compound/5284570" TargetMode="External"/><Relationship Id="rId3043" Type="http://schemas.openxmlformats.org/officeDocument/2006/relationships/hyperlink" Target="https://www.drugbank.ca/drugs/DB08958" TargetMode="External"/><Relationship Id="rId171" Type="http://schemas.openxmlformats.org/officeDocument/2006/relationships/hyperlink" Target="http://www.hmdb.ca/metabolites/HMDB0001867" TargetMode="External"/><Relationship Id="rId2297" Type="http://schemas.openxmlformats.org/officeDocument/2006/relationships/hyperlink" Target="https://www.drugbank.ca/drugs/DB00723" TargetMode="External"/><Relationship Id="rId269" Type="http://schemas.openxmlformats.org/officeDocument/2006/relationships/hyperlink" Target="http://www.hmdb.ca/metabolites/HMDB0014819" TargetMode="External"/><Relationship Id="rId476" Type="http://schemas.openxmlformats.org/officeDocument/2006/relationships/hyperlink" Target="https://www.drugbank.ca/drugs/DB11989" TargetMode="External"/><Relationship Id="rId683" Type="http://schemas.openxmlformats.org/officeDocument/2006/relationships/hyperlink" Target="http://www.hmdb.ca/metabolites/HMDB0014599" TargetMode="External"/><Relationship Id="rId890" Type="http://schemas.openxmlformats.org/officeDocument/2006/relationships/hyperlink" Target="https://pubchem.ncbi.nlm.nih.gov/compound/2942" TargetMode="External"/><Relationship Id="rId2157" Type="http://schemas.openxmlformats.org/officeDocument/2006/relationships/hyperlink" Target="https://www.drugbank.ca/drugs/DB04819" TargetMode="External"/><Relationship Id="rId2364" Type="http://schemas.openxmlformats.org/officeDocument/2006/relationships/hyperlink" Target="https://pubchem.ncbi.nlm.nih.gov/" TargetMode="External"/><Relationship Id="rId2571" Type="http://schemas.openxmlformats.org/officeDocument/2006/relationships/hyperlink" Target="https://www.drugbank.ca/drugs/DB01168" TargetMode="External"/><Relationship Id="rId129" Type="http://schemas.openxmlformats.org/officeDocument/2006/relationships/hyperlink" Target="https://www.drugbank.ca/drugs/DB13160" TargetMode="External"/><Relationship Id="rId336" Type="http://schemas.openxmlformats.org/officeDocument/2006/relationships/hyperlink" Target="https://pdfs.semanticscholar.org/6fc5/ceca026da3b93fb450ece63df320b5597ca2.pdf" TargetMode="External"/><Relationship Id="rId543" Type="http://schemas.openxmlformats.org/officeDocument/2006/relationships/hyperlink" Target="https://www.drugbank.ca/drugs/DB08794" TargetMode="External"/><Relationship Id="rId988" Type="http://schemas.openxmlformats.org/officeDocument/2006/relationships/hyperlink" Target="http://microelectrochemalexbaeza.com/wp-content/uploads/2015/05/pKaFarmacos-BD_BEUFE.pdf" TargetMode="External"/><Relationship Id="rId1173" Type="http://schemas.openxmlformats.org/officeDocument/2006/relationships/hyperlink" Target="https://pubchem.ncbi.nlm.nih.gov/compound/667477" TargetMode="External"/><Relationship Id="rId1380" Type="http://schemas.openxmlformats.org/officeDocument/2006/relationships/hyperlink" Target="https://www.drugbank.ca/drugs/DB08987" TargetMode="External"/><Relationship Id="rId2017" Type="http://schemas.openxmlformats.org/officeDocument/2006/relationships/hyperlink" Target="http://microelectrochemalexbaeza.com/wp-content/uploads/2015/05/pKaFarmacos-BD_BEUFE.pdf" TargetMode="External"/><Relationship Id="rId2224" Type="http://schemas.openxmlformats.org/officeDocument/2006/relationships/hyperlink" Target="https://www.drugbank.ca/drugs/DB01603" TargetMode="External"/><Relationship Id="rId2669" Type="http://schemas.openxmlformats.org/officeDocument/2006/relationships/hyperlink" Target="https://www.drugbank.ca/drugs/DB12418" TargetMode="External"/><Relationship Id="rId2876" Type="http://schemas.openxmlformats.org/officeDocument/2006/relationships/hyperlink" Target="https://hmdb.ca/metabolites/HMDB0032539" TargetMode="External"/><Relationship Id="rId403" Type="http://schemas.openxmlformats.org/officeDocument/2006/relationships/hyperlink" Target="http://microelectrochemalexbaeza.com/wp-content/uploads/2015/05/pKaFarmacos-BD_BEUFE.pdf" TargetMode="External"/><Relationship Id="rId750" Type="http://schemas.openxmlformats.org/officeDocument/2006/relationships/hyperlink" Target="https://www.drugbank.ca/drugs/DB13737" TargetMode="External"/><Relationship Id="rId848" Type="http://schemas.openxmlformats.org/officeDocument/2006/relationships/hyperlink" Target="https://pubchem.ncbi.nlm.nih.gov/compound/311" TargetMode="External"/><Relationship Id="rId1033" Type="http://schemas.openxmlformats.org/officeDocument/2006/relationships/hyperlink" Target="https://pubchem.ncbi.nlm.nih.gov/compound/3100" TargetMode="External"/><Relationship Id="rId1478" Type="http://schemas.openxmlformats.org/officeDocument/2006/relationships/hyperlink" Target="https://www.drugbank.ca/drugs/DB00812" TargetMode="External"/><Relationship Id="rId1685" Type="http://schemas.openxmlformats.org/officeDocument/2006/relationships/hyperlink" Target="https://pubchem.ncbi.nlm.nih.gov/compound/3467" TargetMode="External"/><Relationship Id="rId1892" Type="http://schemas.openxmlformats.org/officeDocument/2006/relationships/hyperlink" Target="http://microelectrochemalexbaeza.com/wp-content/uploads/2015/05/pKaFarmacos-BD_BEUFE.pdf" TargetMode="External"/><Relationship Id="rId2431" Type="http://schemas.openxmlformats.org/officeDocument/2006/relationships/hyperlink" Target="https://hmdb.ca/metabolites/HMDB0015185" TargetMode="External"/><Relationship Id="rId2529" Type="http://schemas.openxmlformats.org/officeDocument/2006/relationships/hyperlink" Target="http://microelectrochemalexbaeza.com/wp-content/uploads/2015/05/pKaFarmacos-BD_BEUFE.pdf" TargetMode="External"/><Relationship Id="rId2736" Type="http://schemas.openxmlformats.org/officeDocument/2006/relationships/hyperlink" Target="https://www.drugbank.ca/drugs/DB06821" TargetMode="External"/><Relationship Id="rId610" Type="http://schemas.openxmlformats.org/officeDocument/2006/relationships/hyperlink" Target="http://www.hmdb.ca/metabolites/HMDB0014555" TargetMode="External"/><Relationship Id="rId708" Type="http://schemas.openxmlformats.org/officeDocument/2006/relationships/hyperlink" Target="https://pubchem.ncbi.nlm.nih.gov/compound/33255" TargetMode="External"/><Relationship Id="rId915" Type="http://schemas.openxmlformats.org/officeDocument/2006/relationships/hyperlink" Target="https://pubchem.ncbi.nlm.nih.gov/compound/2955" TargetMode="External"/><Relationship Id="rId1240" Type="http://schemas.openxmlformats.org/officeDocument/2006/relationships/hyperlink" Target="https://www.drugbank.ca/drugs/DB00668" TargetMode="External"/><Relationship Id="rId1338" Type="http://schemas.openxmlformats.org/officeDocument/2006/relationships/hyperlink" Target="https://www.drugbank.ca/drugs/DB00330" TargetMode="External"/><Relationship Id="rId1545" Type="http://schemas.openxmlformats.org/officeDocument/2006/relationships/hyperlink" Target="https://pubchem.ncbi.nlm.nih.gov/compound/9470" TargetMode="External"/><Relationship Id="rId2943" Type="http://schemas.openxmlformats.org/officeDocument/2006/relationships/hyperlink" Target="https://pubchem.ncbi.nlm.nih.gov/compound/1176" TargetMode="External"/><Relationship Id="rId1100" Type="http://schemas.openxmlformats.org/officeDocument/2006/relationships/hyperlink" Target="https://www.drugbank.ca/drugs/DB13345" TargetMode="External"/><Relationship Id="rId1405" Type="http://schemas.openxmlformats.org/officeDocument/2006/relationships/hyperlink" Target="https://pubchem.ncbi.nlm.nih.gov/compound/3295" TargetMode="External"/><Relationship Id="rId1752" Type="http://schemas.openxmlformats.org/officeDocument/2006/relationships/hyperlink" Target="https://pubchem.ncbi.nlm.nih.gov/compound/16564" TargetMode="External"/><Relationship Id="rId2803" Type="http://schemas.openxmlformats.org/officeDocument/2006/relationships/hyperlink" Target="https://pubchem.ncbi.nlm.nih.gov/compound/7066" TargetMode="External"/><Relationship Id="rId44" Type="http://schemas.openxmlformats.org/officeDocument/2006/relationships/hyperlink" Target="https://www.drugbank.ca/drugs/DB00819" TargetMode="External"/><Relationship Id="rId1612" Type="http://schemas.openxmlformats.org/officeDocument/2006/relationships/hyperlink" Target="https://pubchem.ncbi.nlm.nih.gov/" TargetMode="External"/><Relationship Id="rId1917" Type="http://schemas.openxmlformats.org/officeDocument/2006/relationships/hyperlink" Target="https://pubchem.ncbi.nlm.nih.gov/compound/3759" TargetMode="External"/><Relationship Id="rId3065" Type="http://schemas.openxmlformats.org/officeDocument/2006/relationships/hyperlink" Target="https://www.drugbank.ca/drugs/DB00359" TargetMode="External"/><Relationship Id="rId193" Type="http://schemas.openxmlformats.org/officeDocument/2006/relationships/hyperlink" Target="http://www.hmdb.ca/metabolites/HMDB0014378" TargetMode="External"/><Relationship Id="rId498" Type="http://schemas.openxmlformats.org/officeDocument/2006/relationships/hyperlink" Target="http://www.hmdb.ca/metabolites/HMDB0033871" TargetMode="External"/><Relationship Id="rId2081" Type="http://schemas.openxmlformats.org/officeDocument/2006/relationships/hyperlink" Target="https://www.drugbank.ca/drugs/DB00454" TargetMode="External"/><Relationship Id="rId2179" Type="http://schemas.openxmlformats.org/officeDocument/2006/relationships/hyperlink" Target="https://pubchem.ncbi.nlm.nih.gov/compound/4099" TargetMode="External"/><Relationship Id="rId260" Type="http://schemas.openxmlformats.org/officeDocument/2006/relationships/hyperlink" Target="https://pubchem.ncbi.nlm.nih.gov/compound/Amphotericin%20B" TargetMode="External"/><Relationship Id="rId2386" Type="http://schemas.openxmlformats.org/officeDocument/2006/relationships/hyperlink" Target="https://www.drugbank.ca/drugs/DB00788" TargetMode="External"/><Relationship Id="rId2593" Type="http://schemas.openxmlformats.org/officeDocument/2006/relationships/hyperlink" Target="https://www.drugbank.ca/drugs/DB00571" TargetMode="External"/><Relationship Id="rId120" Type="http://schemas.openxmlformats.org/officeDocument/2006/relationships/hyperlink" Target="https://www.drugbank.ca/drugs/DB00915" TargetMode="External"/><Relationship Id="rId358" Type="http://schemas.openxmlformats.org/officeDocument/2006/relationships/hyperlink" Target="https://www.drugbank.ca/drugs/DB00126" TargetMode="External"/><Relationship Id="rId565" Type="http://schemas.openxmlformats.org/officeDocument/2006/relationships/hyperlink" Target="https://pubchem.ncbi.nlm.nih.gov/compound/2474" TargetMode="External"/><Relationship Id="rId772" Type="http://schemas.openxmlformats.org/officeDocument/2006/relationships/hyperlink" Target="https://www.drugbank.ca/drugs/DB00979" TargetMode="External"/><Relationship Id="rId1195" Type="http://schemas.openxmlformats.org/officeDocument/2006/relationships/hyperlink" Target="https://www.drugbank.ca/drugs/DB00366" TargetMode="External"/><Relationship Id="rId2039" Type="http://schemas.openxmlformats.org/officeDocument/2006/relationships/hyperlink" Target="https://pubchem.ncbi.nlm.nih.gov/compound/4032" TargetMode="External"/><Relationship Id="rId2246" Type="http://schemas.openxmlformats.org/officeDocument/2006/relationships/hyperlink" Target="https://www.drugbank.ca/drugs/DB01107" TargetMode="External"/><Relationship Id="rId2453" Type="http://schemas.openxmlformats.org/officeDocument/2006/relationships/hyperlink" Target="https://pubchem.ncbi.nlm.nih.gov/compound/6196" TargetMode="External"/><Relationship Id="rId2660" Type="http://schemas.openxmlformats.org/officeDocument/2006/relationships/hyperlink" Target="https://pubchem.ncbi.nlm.nih.gov/compound/5143" TargetMode="External"/><Relationship Id="rId2898" Type="http://schemas.openxmlformats.org/officeDocument/2006/relationships/hyperlink" Target="http://microelectrochemalexbaeza.com/wp-content/uploads/2015/05/pKaFarmacos-BD_BEUFE.pdf" TargetMode="External"/><Relationship Id="rId218" Type="http://schemas.openxmlformats.org/officeDocument/2006/relationships/hyperlink" Target="https://www.drugbank.ca/drugs/DB01351" TargetMode="External"/><Relationship Id="rId425" Type="http://schemas.openxmlformats.org/officeDocument/2006/relationships/hyperlink" Target="https://pubchem.ncbi.nlm.nih.gov/" TargetMode="External"/><Relationship Id="rId632" Type="http://schemas.openxmlformats.org/officeDocument/2006/relationships/hyperlink" Target="http://www.hmdb.ca/metabolites/HMDB0014717" TargetMode="External"/><Relationship Id="rId1055" Type="http://schemas.openxmlformats.org/officeDocument/2006/relationships/hyperlink" Target="http://www.hmdb.ca/metabolites/HMDB0015213" TargetMode="External"/><Relationship Id="rId1262" Type="http://schemas.openxmlformats.org/officeDocument/2006/relationships/hyperlink" Target="https://pubchem.ncbi.nlm.nih.gov/compound/443884" TargetMode="External"/><Relationship Id="rId2106" Type="http://schemas.openxmlformats.org/officeDocument/2006/relationships/hyperlink" Target="https://www.drugbank.ca/drugs/DB01033" TargetMode="External"/><Relationship Id="rId2313" Type="http://schemas.openxmlformats.org/officeDocument/2006/relationships/hyperlink" Target="https://pubchem.ncbi.nlm.nih.gov/compound/54675783" TargetMode="External"/><Relationship Id="rId2520" Type="http://schemas.openxmlformats.org/officeDocument/2006/relationships/hyperlink" Target="https://www.drugbank.ca/drugs/DB00595" TargetMode="External"/><Relationship Id="rId2758" Type="http://schemas.openxmlformats.org/officeDocument/2006/relationships/hyperlink" Target="https://www.drugbank.ca/drugs/DB01015" TargetMode="External"/><Relationship Id="rId2965" Type="http://schemas.openxmlformats.org/officeDocument/2006/relationships/hyperlink" Target="https://www.drugbank.ca/drugs/DB13377" TargetMode="External"/><Relationship Id="rId937" Type="http://schemas.openxmlformats.org/officeDocument/2006/relationships/hyperlink" Target="https://pubchem.ncbi.nlm.nih.gov/compound/2966" TargetMode="External"/><Relationship Id="rId1122" Type="http://schemas.openxmlformats.org/officeDocument/2006/relationships/hyperlink" Target="https://www.drugbank.ca/drugs/DB11512" TargetMode="External"/><Relationship Id="rId1567" Type="http://schemas.openxmlformats.org/officeDocument/2006/relationships/hyperlink" Target="https://hmdb.ca/metabolites/HMDB0015557" TargetMode="External"/><Relationship Id="rId1774" Type="http://schemas.openxmlformats.org/officeDocument/2006/relationships/hyperlink" Target="https://pubchem.ncbi.nlm.nih.gov/compound/10770" TargetMode="External"/><Relationship Id="rId1981" Type="http://schemas.openxmlformats.org/officeDocument/2006/relationships/hyperlink" Target="https://pubchem.ncbi.nlm.nih.gov/compound/6047" TargetMode="External"/><Relationship Id="rId2618" Type="http://schemas.openxmlformats.org/officeDocument/2006/relationships/hyperlink" Target="https://pubchem.ncbi.nlm.nih.gov/compound/441074" TargetMode="External"/><Relationship Id="rId2825" Type="http://schemas.openxmlformats.org/officeDocument/2006/relationships/hyperlink" Target="https://hmdb.ca/metabolites/HMDB0002825" TargetMode="External"/><Relationship Id="rId66" Type="http://schemas.openxmlformats.org/officeDocument/2006/relationships/hyperlink" Target="https://books.google.com.mx/books?id=YTeY9ZEfNccC&amp;pg=PA305&amp;lpg=PA305&amp;dq=logp+y+logs+de+acepromazine&amp;source=bl&amp;ots=MZM4Nt7JiU&amp;sig=ACfU3U1ns3OGnb3Am57pNEb7K1OPvnSBhw&amp;hl=es-419&amp;sa=X&amp;ved=2ahUKEwiXzvfXhsfmAhUH1qwKHYhBCz4Q6AEwDXoECAoQAQ" TargetMode="External"/><Relationship Id="rId1427" Type="http://schemas.openxmlformats.org/officeDocument/2006/relationships/hyperlink" Target="https://www.drugbank.ca/drugs/DB13606" TargetMode="External"/><Relationship Id="rId1634" Type="http://schemas.openxmlformats.org/officeDocument/2006/relationships/hyperlink" Target="https://hmdb.ca/metabolites/HMDB0014713" TargetMode="External"/><Relationship Id="rId1841" Type="http://schemas.openxmlformats.org/officeDocument/2006/relationships/hyperlink" Target="https://www.drugbank.ca/drugs/DB05381" TargetMode="External"/><Relationship Id="rId1939" Type="http://schemas.openxmlformats.org/officeDocument/2006/relationships/hyperlink" Target="https://pubchem.ncbi.nlm.nih.gov/compound/3779" TargetMode="External"/><Relationship Id="rId1701" Type="http://schemas.openxmlformats.org/officeDocument/2006/relationships/hyperlink" Target="https://pubchem.ncbi.nlm.nih.gov/compound/10690" TargetMode="External"/><Relationship Id="rId282" Type="http://schemas.openxmlformats.org/officeDocument/2006/relationships/hyperlink" Target="http://www.hmdb.ca/metabolites/HMDB0015049" TargetMode="External"/><Relationship Id="rId587" Type="http://schemas.openxmlformats.org/officeDocument/2006/relationships/hyperlink" Target="http://www.hmdb.ca/metabolites/HMDB0014382" TargetMode="External"/><Relationship Id="rId2170" Type="http://schemas.openxmlformats.org/officeDocument/2006/relationships/hyperlink" Target="https://www.drugbank.ca/drugs/DB04833" TargetMode="External"/><Relationship Id="rId2268" Type="http://schemas.openxmlformats.org/officeDocument/2006/relationships/hyperlink" Target="http://microelectrochemalexbaeza.com/wp-content/uploads/2015/05/pKaFarmacos-BD_BEUFE.pdf" TargetMode="External"/><Relationship Id="rId3014" Type="http://schemas.openxmlformats.org/officeDocument/2006/relationships/hyperlink" Target="https://www.drugbank.ca/drugs/DB00593" TargetMode="External"/><Relationship Id="rId8" Type="http://schemas.openxmlformats.org/officeDocument/2006/relationships/hyperlink" Target="https://pubchem.ncbi.nlm.nih.gov/compound/Caffeine" TargetMode="External"/><Relationship Id="rId142" Type="http://schemas.openxmlformats.org/officeDocument/2006/relationships/hyperlink" Target="https://www.drugbank.ca/drugs/DB02362" TargetMode="External"/><Relationship Id="rId447" Type="http://schemas.openxmlformats.org/officeDocument/2006/relationships/hyperlink" Target="https://www.drugbank.ca/drugs/DB01053" TargetMode="External"/><Relationship Id="rId794" Type="http://schemas.openxmlformats.org/officeDocument/2006/relationships/hyperlink" Target="https://pubchem.ncbi.nlm.nih.gov/compound/2756" TargetMode="External"/><Relationship Id="rId1077" Type="http://schemas.openxmlformats.org/officeDocument/2006/relationships/hyperlink" Target="https://pubchem.ncbi.nlm.nih.gov/compound/168871" TargetMode="External"/><Relationship Id="rId2030" Type="http://schemas.openxmlformats.org/officeDocument/2006/relationships/hyperlink" Target="https://hmdb.ca/metabolites/HMDB0015564" TargetMode="External"/><Relationship Id="rId2128" Type="http://schemas.openxmlformats.org/officeDocument/2006/relationships/hyperlink" Target="https://pubchem.ncbi.nlm.nih.gov/compound/4095" TargetMode="External"/><Relationship Id="rId2475" Type="http://schemas.openxmlformats.org/officeDocument/2006/relationships/hyperlink" Target="https://pubchem.ncbi.nlm.nih.gov/compound/4641" TargetMode="External"/><Relationship Id="rId2682" Type="http://schemas.openxmlformats.org/officeDocument/2006/relationships/hyperlink" Target="https://www.drugbank.ca/drugs/DB00418" TargetMode="External"/><Relationship Id="rId2987" Type="http://schemas.openxmlformats.org/officeDocument/2006/relationships/hyperlink" Target="https://www.drugbank.ca/drugs/DB06827" TargetMode="External"/><Relationship Id="rId654" Type="http://schemas.openxmlformats.org/officeDocument/2006/relationships/hyperlink" Target="https://www.drugbank.ca/drugs/DB00567" TargetMode="External"/><Relationship Id="rId861" Type="http://schemas.openxmlformats.org/officeDocument/2006/relationships/hyperlink" Target="http://www.hmdb.ca/metabolites/HMDB0015043" TargetMode="External"/><Relationship Id="rId959" Type="http://schemas.openxmlformats.org/officeDocument/2006/relationships/hyperlink" Target="https://www.drugbank.ca/drugs/DB01089" TargetMode="External"/><Relationship Id="rId1284" Type="http://schemas.openxmlformats.org/officeDocument/2006/relationships/hyperlink" Target="https://pubchem.ncbi.nlm.nih.gov/compound/12560" TargetMode="External"/><Relationship Id="rId1491" Type="http://schemas.openxmlformats.org/officeDocument/2006/relationships/hyperlink" Target="https://www.drugbank.ca/drugs/DB00388" TargetMode="External"/><Relationship Id="rId1589" Type="http://schemas.openxmlformats.org/officeDocument/2006/relationships/hyperlink" Target="http://microelectrochemalexbaeza.com/wp-content/uploads/2015/05/pKaFarmacos-BD_BEUFE.pdf" TargetMode="External"/><Relationship Id="rId2335" Type="http://schemas.openxmlformats.org/officeDocument/2006/relationships/hyperlink" Target="https://www.drugbank.ca/drugs/DB01618" TargetMode="External"/><Relationship Id="rId2542" Type="http://schemas.openxmlformats.org/officeDocument/2006/relationships/hyperlink" Target="https://www.drugbank.ca/drugs/DB00652" TargetMode="External"/><Relationship Id="rId307" Type="http://schemas.openxmlformats.org/officeDocument/2006/relationships/hyperlink" Target="http://www.hmdb.ca/metabolites/HMDB0015503" TargetMode="External"/><Relationship Id="rId514" Type="http://schemas.openxmlformats.org/officeDocument/2006/relationships/hyperlink" Target="http://www.hmdb.ca/metabolites/HMDB0014905" TargetMode="External"/><Relationship Id="rId721" Type="http://schemas.openxmlformats.org/officeDocument/2006/relationships/hyperlink" Target="https://pubchem.ncbi.nlm.nih.gov/compound/38103" TargetMode="External"/><Relationship Id="rId1144" Type="http://schemas.openxmlformats.org/officeDocument/2006/relationships/hyperlink" Target="https://www.drugbank.ca/drugs/DB00975" TargetMode="External"/><Relationship Id="rId1351" Type="http://schemas.openxmlformats.org/officeDocument/2006/relationships/hyperlink" Target="https://pubchem.ncbi.nlm.nih.gov/compound/700" TargetMode="External"/><Relationship Id="rId1449" Type="http://schemas.openxmlformats.org/officeDocument/2006/relationships/hyperlink" Target="https://pubchem.ncbi.nlm.nih.gov/compound/272833" TargetMode="External"/><Relationship Id="rId1796" Type="http://schemas.openxmlformats.org/officeDocument/2006/relationships/hyperlink" Target="https://www.drugbank.ca/drugs/DB01355" TargetMode="External"/><Relationship Id="rId2402" Type="http://schemas.openxmlformats.org/officeDocument/2006/relationships/hyperlink" Target="https://pubchem.ncbi.nlm.nih.gov/" TargetMode="External"/><Relationship Id="rId2847" Type="http://schemas.openxmlformats.org/officeDocument/2006/relationships/hyperlink" Target="https://pubchem.ncbi.nlm.nih.gov/compound/5411" TargetMode="External"/><Relationship Id="rId88" Type="http://schemas.openxmlformats.org/officeDocument/2006/relationships/hyperlink" Target="https://pubchem.ncbi.nlm.nih.gov/compound/61119" TargetMode="External"/><Relationship Id="rId819" Type="http://schemas.openxmlformats.org/officeDocument/2006/relationships/hyperlink" Target="https://pubchem.ncbi.nlm.nih.gov/compound/3025" TargetMode="External"/><Relationship Id="rId1004" Type="http://schemas.openxmlformats.org/officeDocument/2006/relationships/hyperlink" Target="https://www.drugbank.ca/drugs/DB01529" TargetMode="External"/><Relationship Id="rId1211" Type="http://schemas.openxmlformats.org/officeDocument/2006/relationships/hyperlink" Target="https://pubchem.ncbi.nlm.nih.gov/compound/9294" TargetMode="External"/><Relationship Id="rId1656" Type="http://schemas.openxmlformats.org/officeDocument/2006/relationships/hyperlink" Target="https://www.drugbank.ca/drugs/DB09251" TargetMode="External"/><Relationship Id="rId1863" Type="http://schemas.openxmlformats.org/officeDocument/2006/relationships/hyperlink" Target="https://pubchem.ncbi.nlm.nih.gov/" TargetMode="External"/><Relationship Id="rId2707" Type="http://schemas.openxmlformats.org/officeDocument/2006/relationships/hyperlink" Target="https://www.drugbank.ca/drugs/DB13726" TargetMode="External"/><Relationship Id="rId2914" Type="http://schemas.openxmlformats.org/officeDocument/2006/relationships/hyperlink" Target="https://www.drugbank.ca/drugs/DB00792" TargetMode="External"/><Relationship Id="rId1309" Type="http://schemas.openxmlformats.org/officeDocument/2006/relationships/hyperlink" Target="https://pubchem.ncbi.nlm.nih.gov/compound/15541" TargetMode="External"/><Relationship Id="rId1516" Type="http://schemas.openxmlformats.org/officeDocument/2006/relationships/hyperlink" Target="https://www.drugbank.ca/drugs/DB00397" TargetMode="External"/><Relationship Id="rId1723" Type="http://schemas.openxmlformats.org/officeDocument/2006/relationships/hyperlink" Target="https://pubchem.ncbi.nlm.nih.gov/compound/3487" TargetMode="External"/><Relationship Id="rId1930" Type="http://schemas.openxmlformats.org/officeDocument/2006/relationships/hyperlink" Target="https://pubchem.ncbi.nlm.nih.gov/compound/3767" TargetMode="External"/><Relationship Id="rId15" Type="http://schemas.openxmlformats.org/officeDocument/2006/relationships/hyperlink" Target="https://pubchem.ncbi.nlm.nih.gov/" TargetMode="External"/><Relationship Id="rId2192" Type="http://schemas.openxmlformats.org/officeDocument/2006/relationships/hyperlink" Target="https://pubchem.ncbi.nlm.nih.gov/compound/4100" TargetMode="External"/><Relationship Id="rId3036" Type="http://schemas.openxmlformats.org/officeDocument/2006/relationships/hyperlink" Target="https://pubchem.ncbi.nlm.nih.gov/compound/3607" TargetMode="External"/><Relationship Id="rId164" Type="http://schemas.openxmlformats.org/officeDocument/2006/relationships/hyperlink" Target="http://www.hmdb.ca/metabolites/HMDB0001889" TargetMode="External"/><Relationship Id="rId371" Type="http://schemas.openxmlformats.org/officeDocument/2006/relationships/hyperlink" Target="http://www.hmdb.ca/metabolites/HMDB0001879" TargetMode="External"/><Relationship Id="rId2052" Type="http://schemas.openxmlformats.org/officeDocument/2006/relationships/hyperlink" Target="https://pubchem.ncbi.nlm.nih.gov/compound/4044" TargetMode="External"/><Relationship Id="rId2497" Type="http://schemas.openxmlformats.org/officeDocument/2006/relationships/hyperlink" Target="https://www.drugbank.ca/drugs/DB01192" TargetMode="External"/><Relationship Id="rId469" Type="http://schemas.openxmlformats.org/officeDocument/2006/relationships/hyperlink" Target="https://pubchem.ncbi.nlm.nih.gov/compound/243" TargetMode="External"/><Relationship Id="rId676" Type="http://schemas.openxmlformats.org/officeDocument/2006/relationships/hyperlink" Target="https://pubchem.ncbi.nlm.nih.gov/compound/5773" TargetMode="External"/><Relationship Id="rId883" Type="http://schemas.openxmlformats.org/officeDocument/2006/relationships/hyperlink" Target="http://www.hmdb.ca/metabolites/HMDB0015466" TargetMode="External"/><Relationship Id="rId1099" Type="http://schemas.openxmlformats.org/officeDocument/2006/relationships/hyperlink" Target="https://www.drugbank.ca/drugs/DB13345" TargetMode="External"/><Relationship Id="rId2357" Type="http://schemas.openxmlformats.org/officeDocument/2006/relationships/hyperlink" Target="https://www.drugbank.ca/drugs/DB11490" TargetMode="External"/><Relationship Id="rId2564" Type="http://schemas.openxmlformats.org/officeDocument/2006/relationships/hyperlink" Target="https://pubchem.ncbi.nlm.nih.gov/compound/4915" TargetMode="External"/><Relationship Id="rId231" Type="http://schemas.openxmlformats.org/officeDocument/2006/relationships/hyperlink" Target="https://www.drugbank.ca/drugs/DB01060" TargetMode="External"/><Relationship Id="rId329" Type="http://schemas.openxmlformats.org/officeDocument/2006/relationships/hyperlink" Target="https://www.drugbank.ca/drugs/DB00714" TargetMode="External"/><Relationship Id="rId536" Type="http://schemas.openxmlformats.org/officeDocument/2006/relationships/hyperlink" Target="https://www.drugbank.ca/drugs/DB00217" TargetMode="External"/><Relationship Id="rId1166" Type="http://schemas.openxmlformats.org/officeDocument/2006/relationships/hyperlink" Target="https://pubchem.ncbi.nlm.nih.gov/compound/667477" TargetMode="External"/><Relationship Id="rId1373" Type="http://schemas.openxmlformats.org/officeDocument/2006/relationships/hyperlink" Target="https://pubchem.ncbi.nlm.nih.gov/compound/37497" TargetMode="External"/><Relationship Id="rId2217" Type="http://schemas.openxmlformats.org/officeDocument/2006/relationships/hyperlink" Target="https://pubchem.ncbi.nlm.nih.gov/compound/6087" TargetMode="External"/><Relationship Id="rId2771" Type="http://schemas.openxmlformats.org/officeDocument/2006/relationships/hyperlink" Target="https://www.drugbank.ca/drugs/DB00259" TargetMode="External"/><Relationship Id="rId2869" Type="http://schemas.openxmlformats.org/officeDocument/2006/relationships/hyperlink" Target="https://pubchem.ncbi.nlm.nih.gov/compound/8471" TargetMode="External"/><Relationship Id="rId743" Type="http://schemas.openxmlformats.org/officeDocument/2006/relationships/hyperlink" Target="https://pubchem.ncbi.nlm.nih.gov/compound/5838" TargetMode="External"/><Relationship Id="rId950" Type="http://schemas.openxmlformats.org/officeDocument/2006/relationships/hyperlink" Target="https://pubchem.ncbi.nlm.nih.gov/compound/6674" TargetMode="External"/><Relationship Id="rId1026" Type="http://schemas.openxmlformats.org/officeDocument/2006/relationships/hyperlink" Target="http://www.hmdb.ca/metabolites/HMDB0041878" TargetMode="External"/><Relationship Id="rId1580" Type="http://schemas.openxmlformats.org/officeDocument/2006/relationships/hyperlink" Target="https://www.drugbank.ca/drugs/DB00252" TargetMode="External"/><Relationship Id="rId1678" Type="http://schemas.openxmlformats.org/officeDocument/2006/relationships/hyperlink" Target="https://hmdb.ca/metabolites/HMDB0060706" TargetMode="External"/><Relationship Id="rId1885" Type="http://schemas.openxmlformats.org/officeDocument/2006/relationships/hyperlink" Target="https://hmdb.ca/metabolites/HMDB0001848" TargetMode="External"/><Relationship Id="rId2424" Type="http://schemas.openxmlformats.org/officeDocument/2006/relationships/hyperlink" Target="https://www.drugbank.ca/drugs/DB00698" TargetMode="External"/><Relationship Id="rId2631" Type="http://schemas.openxmlformats.org/officeDocument/2006/relationships/hyperlink" Target="https://www.drugbank.ca/drugs/DB00206" TargetMode="External"/><Relationship Id="rId2729" Type="http://schemas.openxmlformats.org/officeDocument/2006/relationships/hyperlink" Target="https://pubchem.ncbi.nlm.nih.gov/compound/5326" TargetMode="External"/><Relationship Id="rId2936" Type="http://schemas.openxmlformats.org/officeDocument/2006/relationships/hyperlink" Target="https://www.drugbank.ca/drugs/DB13238" TargetMode="External"/><Relationship Id="rId603" Type="http://schemas.openxmlformats.org/officeDocument/2006/relationships/hyperlink" Target="https://pubchem.ncbi.nlm.nih.gov/compound/Capreomycin" TargetMode="External"/><Relationship Id="rId810" Type="http://schemas.openxmlformats.org/officeDocument/2006/relationships/hyperlink" Target="http://www.hmdb.ca/metabolites/HMDB0030282" TargetMode="External"/><Relationship Id="rId908" Type="http://schemas.openxmlformats.org/officeDocument/2006/relationships/hyperlink" Target="https://www.drugbank.ca/drugs/DB01219" TargetMode="External"/><Relationship Id="rId1233" Type="http://schemas.openxmlformats.org/officeDocument/2006/relationships/hyperlink" Target="https://pubchem.ncbi.nlm.nih.gov/compound/10219" TargetMode="External"/><Relationship Id="rId1440" Type="http://schemas.openxmlformats.org/officeDocument/2006/relationships/hyperlink" Target="https://www.drugbank.ca/drugs/DB01579" TargetMode="External"/><Relationship Id="rId1538" Type="http://schemas.openxmlformats.org/officeDocument/2006/relationships/hyperlink" Target="http://microelectrochemalexbaeza.com/wp-content/uploads/2015/05/pKaFarmacos-BD_BEUFE.pdf" TargetMode="External"/><Relationship Id="rId1300" Type="http://schemas.openxmlformats.org/officeDocument/2006/relationships/hyperlink" Target="https://pubchem.ncbi.nlm.nih.gov/compound/5184" TargetMode="External"/><Relationship Id="rId1745" Type="http://schemas.openxmlformats.org/officeDocument/2006/relationships/hyperlink" Target="https://hmdb.ca/metabolites/HMDB0015301" TargetMode="External"/><Relationship Id="rId1952" Type="http://schemas.openxmlformats.org/officeDocument/2006/relationships/hyperlink" Target="https://pubchem.ncbi.nlm.nih.gov/compound/11779629" TargetMode="External"/><Relationship Id="rId37" Type="http://schemas.openxmlformats.org/officeDocument/2006/relationships/hyperlink" Target="https://pubchem.ncbi.nlm.nih.gov/compound/1986" TargetMode="External"/><Relationship Id="rId1605" Type="http://schemas.openxmlformats.org/officeDocument/2006/relationships/hyperlink" Target="https://hmdb.ca/metabolites/HMDB0015305" TargetMode="External"/><Relationship Id="rId1812" Type="http://schemas.openxmlformats.org/officeDocument/2006/relationships/hyperlink" Target="https://pubchem.ncbi.nlm.nih.gov/compound/5754" TargetMode="External"/><Relationship Id="rId3058" Type="http://schemas.openxmlformats.org/officeDocument/2006/relationships/hyperlink" Target="https://pubchem.ncbi.nlm.nih.gov/compound/5215" TargetMode="External"/><Relationship Id="rId186" Type="http://schemas.openxmlformats.org/officeDocument/2006/relationships/hyperlink" Target="https://pubchem.ncbi.nlm.nih.gov/compound/169371" TargetMode="External"/><Relationship Id="rId393" Type="http://schemas.openxmlformats.org/officeDocument/2006/relationships/hyperlink" Target="https://www.drugbank.ca/drugs/DB01483" TargetMode="External"/><Relationship Id="rId2074" Type="http://schemas.openxmlformats.org/officeDocument/2006/relationships/hyperlink" Target="https://pubchem.ncbi.nlm.nih.gov/compound/4058" TargetMode="External"/><Relationship Id="rId2281" Type="http://schemas.openxmlformats.org/officeDocument/2006/relationships/hyperlink" Target="https://hmdb.ca/metabolites/HMDB0014703" TargetMode="External"/><Relationship Id="rId253" Type="http://schemas.openxmlformats.org/officeDocument/2006/relationships/hyperlink" Target="http://microelectrochemalexbaeza.com/wp-content/uploads/2015/05/pKaFarmacos-BD_BEUFE.pdf" TargetMode="External"/><Relationship Id="rId460" Type="http://schemas.openxmlformats.org/officeDocument/2006/relationships/hyperlink" Target="http://www.hmdb.ca/metabolites/HMDB0001870" TargetMode="External"/><Relationship Id="rId698" Type="http://schemas.openxmlformats.org/officeDocument/2006/relationships/hyperlink" Target="https://pubchem.ncbi.nlm.nih.gov/compound/30699" TargetMode="External"/><Relationship Id="rId1090" Type="http://schemas.openxmlformats.org/officeDocument/2006/relationships/hyperlink" Target="https://pubchem.ncbi.nlm.nih.gov/compound/114948" TargetMode="External"/><Relationship Id="rId2141" Type="http://schemas.openxmlformats.org/officeDocument/2006/relationships/hyperlink" Target="https://pubchem.ncbi.nlm.nih.gov/compound/10836" TargetMode="External"/><Relationship Id="rId2379" Type="http://schemas.openxmlformats.org/officeDocument/2006/relationships/hyperlink" Target="https://pubchem.ncbi.nlm.nih.gov/compound/156391" TargetMode="External"/><Relationship Id="rId2586" Type="http://schemas.openxmlformats.org/officeDocument/2006/relationships/hyperlink" Target="https://pubchem.ncbi.nlm.nih.gov/compound/4946" TargetMode="External"/><Relationship Id="rId2793" Type="http://schemas.openxmlformats.org/officeDocument/2006/relationships/hyperlink" Target="https://pubchem.ncbi.nlm.nih.gov/" TargetMode="External"/><Relationship Id="rId113" Type="http://schemas.openxmlformats.org/officeDocument/2006/relationships/hyperlink" Target="https://www.drugbank.ca/drugs/DB00866" TargetMode="External"/><Relationship Id="rId320" Type="http://schemas.openxmlformats.org/officeDocument/2006/relationships/hyperlink" Target="https://www.drugbank.ca/drugs/DB00714" TargetMode="External"/><Relationship Id="rId558" Type="http://schemas.openxmlformats.org/officeDocument/2006/relationships/hyperlink" Target="https://pubchem.ncbi.nlm.nih.gov/compound/442021" TargetMode="External"/><Relationship Id="rId765" Type="http://schemas.openxmlformats.org/officeDocument/2006/relationships/hyperlink" Target="https://pubchem.ncbi.nlm.nih.gov/compound/7608" TargetMode="External"/><Relationship Id="rId972" Type="http://schemas.openxmlformats.org/officeDocument/2006/relationships/hyperlink" Target="https://pubchem.ncbi.nlm.nih.gov/compound/2995" TargetMode="External"/><Relationship Id="rId1188" Type="http://schemas.openxmlformats.org/officeDocument/2006/relationships/hyperlink" Target="https://pubchem.ncbi.nlm.nih.gov/compound/3162" TargetMode="External"/><Relationship Id="rId1395" Type="http://schemas.openxmlformats.org/officeDocument/2006/relationships/hyperlink" Target="https://www.drugbank.ca/drugs/DB00311" TargetMode="External"/><Relationship Id="rId2001" Type="http://schemas.openxmlformats.org/officeDocument/2006/relationships/hyperlink" Target="https://pubchem.ncbi.nlm.nih.gov/compound/5359272" TargetMode="External"/><Relationship Id="rId2239" Type="http://schemas.openxmlformats.org/officeDocument/2006/relationships/hyperlink" Target="https://pubchem.ncbi.nlm.nih.gov/compound/4162" TargetMode="External"/><Relationship Id="rId2446" Type="http://schemas.openxmlformats.org/officeDocument/2006/relationships/hyperlink" Target="https://www.drugbank.ca/drugs/DB01173" TargetMode="External"/><Relationship Id="rId2653" Type="http://schemas.openxmlformats.org/officeDocument/2006/relationships/hyperlink" Target="https://pubchem.ncbi.nlm.nih.gov/compound/135398735" TargetMode="External"/><Relationship Id="rId2860" Type="http://schemas.openxmlformats.org/officeDocument/2006/relationships/hyperlink" Target="http://microelectrochemalexbaeza.com/wp-content/uploads/2015/05/pKaFarmacos-BD_BEUFE.pdf" TargetMode="External"/><Relationship Id="rId418" Type="http://schemas.openxmlformats.org/officeDocument/2006/relationships/hyperlink" Target="https://www.drugbank.ca/drugs/DB13740" TargetMode="External"/><Relationship Id="rId625" Type="http://schemas.openxmlformats.org/officeDocument/2006/relationships/hyperlink" Target="https://pubchem.ncbi.nlm.nih.gov/compound/20824" TargetMode="External"/><Relationship Id="rId832" Type="http://schemas.openxmlformats.org/officeDocument/2006/relationships/hyperlink" Target="http://microelectrochemalexbaeza.com/wp-content/uploads/2015/05/pKaFarmacos-BD_BEUFE.pdf" TargetMode="External"/><Relationship Id="rId1048" Type="http://schemas.openxmlformats.org/officeDocument/2006/relationships/hyperlink" Target="https://pubchem.ncbi.nlm.nih.gov/compound/13505" TargetMode="External"/><Relationship Id="rId1255" Type="http://schemas.openxmlformats.org/officeDocument/2006/relationships/hyperlink" Target="https://pubchem.ncbi.nlm.nih.gov/compound/444865" TargetMode="External"/><Relationship Id="rId1462" Type="http://schemas.openxmlformats.org/officeDocument/2006/relationships/hyperlink" Target="https://pubchem.ncbi.nlm.nih.gov/compound/8249" TargetMode="External"/><Relationship Id="rId2306" Type="http://schemas.openxmlformats.org/officeDocument/2006/relationships/hyperlink" Target="http://microelectrochemalexbaeza.com/wp-content/uploads/2015/05/pKaFarmacos-BD_BEUFE.pdf" TargetMode="External"/><Relationship Id="rId2513" Type="http://schemas.openxmlformats.org/officeDocument/2006/relationships/hyperlink" Target="https://pubchem.ncbi.nlm.nih.gov/compound/54675779" TargetMode="External"/><Relationship Id="rId2958" Type="http://schemas.openxmlformats.org/officeDocument/2006/relationships/hyperlink" Target="https://pubchem.ncbi.nlm.nih.gov/" TargetMode="External"/><Relationship Id="rId1115" Type="http://schemas.openxmlformats.org/officeDocument/2006/relationships/hyperlink" Target="https://pubchem.ncbi.nlm.nih.gov/compound/439369" TargetMode="External"/><Relationship Id="rId1322" Type="http://schemas.openxmlformats.org/officeDocument/2006/relationships/hyperlink" Target="https://hmdb.ca/metabolites/HMDB0001926" TargetMode="External"/><Relationship Id="rId1767" Type="http://schemas.openxmlformats.org/officeDocument/2006/relationships/hyperlink" Target="https://www.drugbank.ca/drugs/DB01452" TargetMode="External"/><Relationship Id="rId1974" Type="http://schemas.openxmlformats.org/officeDocument/2006/relationships/hyperlink" Target="https://www.drugbank.ca/drugs/DB01172" TargetMode="External"/><Relationship Id="rId2720" Type="http://schemas.openxmlformats.org/officeDocument/2006/relationships/hyperlink" Target="https://www.drugbank.ca/drugs/DB01581" TargetMode="External"/><Relationship Id="rId2818" Type="http://schemas.openxmlformats.org/officeDocument/2006/relationships/hyperlink" Target="https://pubchem.ncbi.nlm.nih.gov/compound/5429" TargetMode="External"/><Relationship Id="rId59" Type="http://schemas.openxmlformats.org/officeDocument/2006/relationships/hyperlink" Target="https://www.drugbank.ca/drugs/DB03166" TargetMode="External"/><Relationship Id="rId1627" Type="http://schemas.openxmlformats.org/officeDocument/2006/relationships/hyperlink" Target="https://pubchem.ncbi.nlm.nih.gov/compound/3342" TargetMode="External"/><Relationship Id="rId1834" Type="http://schemas.openxmlformats.org/officeDocument/2006/relationships/hyperlink" Target="https://hmdb.ca/metabolites/HMDB0014472" TargetMode="External"/><Relationship Id="rId2096" Type="http://schemas.openxmlformats.org/officeDocument/2006/relationships/hyperlink" Target="https://www.drugbank.ca/drugs/DB00961" TargetMode="External"/><Relationship Id="rId1901" Type="http://schemas.openxmlformats.org/officeDocument/2006/relationships/hyperlink" Target="https://pubchem.ncbi.nlm.nih.gov/compound/33625" TargetMode="External"/><Relationship Id="rId275" Type="http://schemas.openxmlformats.org/officeDocument/2006/relationships/hyperlink" Target="https://www.drugbank.ca/drugs/DB00913" TargetMode="External"/><Relationship Id="rId482" Type="http://schemas.openxmlformats.org/officeDocument/2006/relationships/hyperlink" Target="http://www.hmdb.ca/metabolites/HMDB0015003" TargetMode="External"/><Relationship Id="rId2163" Type="http://schemas.openxmlformats.org/officeDocument/2006/relationships/hyperlink" Target="https://pubchem.ncbi.nlm.nih.gov/compound/6292" TargetMode="External"/><Relationship Id="rId2370" Type="http://schemas.openxmlformats.org/officeDocument/2006/relationships/hyperlink" Target="https://hmdb.ca/metabolites/HMDB0015314" TargetMode="External"/><Relationship Id="rId3007" Type="http://schemas.openxmlformats.org/officeDocument/2006/relationships/hyperlink" Target="https://pubchem.ncbi.nlm.nih.gov/compound/3291" TargetMode="External"/><Relationship Id="rId135" Type="http://schemas.openxmlformats.org/officeDocument/2006/relationships/hyperlink" Target="https://www.drugbank.ca/drugs/DB02362" TargetMode="External"/><Relationship Id="rId342" Type="http://schemas.openxmlformats.org/officeDocument/2006/relationships/hyperlink" Target="https://www.drugbank.ca/drugs/DB04365" TargetMode="External"/><Relationship Id="rId787" Type="http://schemas.openxmlformats.org/officeDocument/2006/relationships/hyperlink" Target="http://www.hmdb.ca/metabolites/HMDB0014405" TargetMode="External"/><Relationship Id="rId994" Type="http://schemas.openxmlformats.org/officeDocument/2006/relationships/hyperlink" Target="https://www.drugbank.ca/drugs/DB00514" TargetMode="External"/><Relationship Id="rId2023" Type="http://schemas.openxmlformats.org/officeDocument/2006/relationships/hyperlink" Target="https://www.drugbank.ca/drugs/DB00281" TargetMode="External"/><Relationship Id="rId2230" Type="http://schemas.openxmlformats.org/officeDocument/2006/relationships/hyperlink" Target="https://pubchem.ncbi.nlm.nih.gov/compound/4158" TargetMode="External"/><Relationship Id="rId2468" Type="http://schemas.openxmlformats.org/officeDocument/2006/relationships/hyperlink" Target="https://www.drugbank.ca/drugs/DB00497" TargetMode="External"/><Relationship Id="rId2675" Type="http://schemas.openxmlformats.org/officeDocument/2006/relationships/hyperlink" Target="https://pubchem.ncbi.nlm.nih.gov/compound/5193" TargetMode="External"/><Relationship Id="rId2882" Type="http://schemas.openxmlformats.org/officeDocument/2006/relationships/hyperlink" Target="https://pubchem.ncbi.nlm.nih.gov/" TargetMode="External"/><Relationship Id="rId202" Type="http://schemas.openxmlformats.org/officeDocument/2006/relationships/hyperlink" Target="http://www.hmdb.ca/metabolites/HMDB0014378" TargetMode="External"/><Relationship Id="rId647" Type="http://schemas.openxmlformats.org/officeDocument/2006/relationships/hyperlink" Target="http://www.hmdb.ca/metabolites/HMDB0014707" TargetMode="External"/><Relationship Id="rId854" Type="http://schemas.openxmlformats.org/officeDocument/2006/relationships/hyperlink" Target="https://pubchem.ncbi.nlm.nih.gov/compound/446220" TargetMode="External"/><Relationship Id="rId1277" Type="http://schemas.openxmlformats.org/officeDocument/2006/relationships/hyperlink" Target="https://pubchem.ncbi.nlm.nih.gov/compound/8223" TargetMode="External"/><Relationship Id="rId1484" Type="http://schemas.openxmlformats.org/officeDocument/2006/relationships/hyperlink" Target="https://pubchem.ncbi.nlm.nih.gov/compound/6041" TargetMode="External"/><Relationship Id="rId1691" Type="http://schemas.openxmlformats.org/officeDocument/2006/relationships/hyperlink" Target="https://www.drugbank.ca/drugs/DB00798" TargetMode="External"/><Relationship Id="rId2328" Type="http://schemas.openxmlformats.org/officeDocument/2006/relationships/hyperlink" Target="https://pubchem.ncbi.nlm.nih.gov/compound/23897" TargetMode="External"/><Relationship Id="rId2535" Type="http://schemas.openxmlformats.org/officeDocument/2006/relationships/hyperlink" Target="https://www.drugbank.ca/drugs/DB01113" TargetMode="External"/><Relationship Id="rId2742" Type="http://schemas.openxmlformats.org/officeDocument/2006/relationships/hyperlink" Target="https://pubchem.ncbi.nlm.nih.gov/compound/5328" TargetMode="External"/><Relationship Id="rId507" Type="http://schemas.openxmlformats.org/officeDocument/2006/relationships/hyperlink" Target="http://www.hmdb.ca/metabolites/HMDB0014905" TargetMode="External"/><Relationship Id="rId714" Type="http://schemas.openxmlformats.org/officeDocument/2006/relationships/hyperlink" Target="http://www.hmdb.ca/metabolites/HMDB0015422" TargetMode="External"/><Relationship Id="rId921" Type="http://schemas.openxmlformats.org/officeDocument/2006/relationships/hyperlink" Target="https://www.drugbank.ca/drugs/DB00250" TargetMode="External"/><Relationship Id="rId1137" Type="http://schemas.openxmlformats.org/officeDocument/2006/relationships/hyperlink" Target="https://pubchem.ncbi.nlm.nih.gov/compound/5280363" TargetMode="External"/><Relationship Id="rId1344" Type="http://schemas.openxmlformats.org/officeDocument/2006/relationships/hyperlink" Target="https://pubchem.ncbi.nlm.nih.gov/compound/3279" TargetMode="External"/><Relationship Id="rId1551" Type="http://schemas.openxmlformats.org/officeDocument/2006/relationships/hyperlink" Target="http://microelectrochemalexbaeza.com/wp-content/uploads/2015/05/pKaFarmacos-BD_BEUFE.pdf" TargetMode="External"/><Relationship Id="rId1789" Type="http://schemas.openxmlformats.org/officeDocument/2006/relationships/hyperlink" Target="https://pubchem.ncbi.nlm.nih.gov/" TargetMode="External"/><Relationship Id="rId1996" Type="http://schemas.openxmlformats.org/officeDocument/2006/relationships/hyperlink" Target="https://hmdb.ca/metabolites/HMDB0015474" TargetMode="External"/><Relationship Id="rId2602" Type="http://schemas.openxmlformats.org/officeDocument/2006/relationships/hyperlink" Target="https://pubchem.ncbi.nlm.nih.gov/compound/7028" TargetMode="External"/><Relationship Id="rId50" Type="http://schemas.openxmlformats.org/officeDocument/2006/relationships/hyperlink" Target="https://pubchem.ncbi.nlm.nih.gov/compound/176" TargetMode="External"/><Relationship Id="rId1204" Type="http://schemas.openxmlformats.org/officeDocument/2006/relationships/hyperlink" Target="https://www.drugbank.ca/drugs/DB00997" TargetMode="External"/><Relationship Id="rId1411" Type="http://schemas.openxmlformats.org/officeDocument/2006/relationships/hyperlink" Target="https://pubchem.ncbi.nlm.nih.gov/compound/4754" TargetMode="External"/><Relationship Id="rId1649" Type="http://schemas.openxmlformats.org/officeDocument/2006/relationships/hyperlink" Target="https://pubchem.ncbi.nlm.nih.gov/compound/71467" TargetMode="External"/><Relationship Id="rId1856" Type="http://schemas.openxmlformats.org/officeDocument/2006/relationships/hyperlink" Target="https://hmdb.ca/metabolites/HMDB0001925" TargetMode="External"/><Relationship Id="rId2907" Type="http://schemas.openxmlformats.org/officeDocument/2006/relationships/hyperlink" Target="https://pubchem.ncbi.nlm.nih.gov/compound/5587" TargetMode="External"/><Relationship Id="rId1509" Type="http://schemas.openxmlformats.org/officeDocument/2006/relationships/hyperlink" Target="https://hmdb.ca/metabolites/HMDB0001942" TargetMode="External"/><Relationship Id="rId1716" Type="http://schemas.openxmlformats.org/officeDocument/2006/relationships/hyperlink" Target="https://hmdb.ca/metabolites/HMDB0000127" TargetMode="External"/><Relationship Id="rId1923" Type="http://schemas.openxmlformats.org/officeDocument/2006/relationships/hyperlink" Target="https://hmdb.ca/metabolites/HMDB0015377" TargetMode="External"/><Relationship Id="rId297" Type="http://schemas.openxmlformats.org/officeDocument/2006/relationships/hyperlink" Target="http://www.hmdb.ca/metabolites/HMDB0015689" TargetMode="External"/><Relationship Id="rId2185" Type="http://schemas.openxmlformats.org/officeDocument/2006/relationships/hyperlink" Target="https://www.drugbank.ca/drugs/DB00463" TargetMode="External"/><Relationship Id="rId2392" Type="http://schemas.openxmlformats.org/officeDocument/2006/relationships/hyperlink" Target="https://www.drugbank.ca/drugs/DB02701" TargetMode="External"/><Relationship Id="rId3029" Type="http://schemas.openxmlformats.org/officeDocument/2006/relationships/hyperlink" Target="https://hmdb.ca/metabolites/HMDB0000123" TargetMode="External"/><Relationship Id="rId157" Type="http://schemas.openxmlformats.org/officeDocument/2006/relationships/hyperlink" Target="https://www.drugbank.ca/drugs/DB01223" TargetMode="External"/><Relationship Id="rId364" Type="http://schemas.openxmlformats.org/officeDocument/2006/relationships/hyperlink" Target="https://pubchem.ncbi.nlm.nih.gov/compound/2244" TargetMode="External"/><Relationship Id="rId2045" Type="http://schemas.openxmlformats.org/officeDocument/2006/relationships/hyperlink" Target="https://hmdb.ca/metabolites/HMDB0014795" TargetMode="External"/><Relationship Id="rId2697" Type="http://schemas.openxmlformats.org/officeDocument/2006/relationships/hyperlink" Target="https://www.drugbank.ca/drugs/DB13580" TargetMode="External"/><Relationship Id="rId571" Type="http://schemas.openxmlformats.org/officeDocument/2006/relationships/hyperlink" Target="http://www.hmdb.ca/metabolites/HMDB0014442" TargetMode="External"/><Relationship Id="rId669" Type="http://schemas.openxmlformats.org/officeDocument/2006/relationships/hyperlink" Target="http://www.hmdb.ca/metabolites/HMDB0014827" TargetMode="External"/><Relationship Id="rId876" Type="http://schemas.openxmlformats.org/officeDocument/2006/relationships/hyperlink" Target="https://pubchem.ncbi.nlm.nih.gov/" TargetMode="External"/><Relationship Id="rId1299" Type="http://schemas.openxmlformats.org/officeDocument/2006/relationships/hyperlink" Target="https://pubchem.ncbi.nlm.nih.gov/compound/5184" TargetMode="External"/><Relationship Id="rId2252" Type="http://schemas.openxmlformats.org/officeDocument/2006/relationships/hyperlink" Target="https://pubchem.ncbi.nlm.nih.gov/compound/6540428" TargetMode="External"/><Relationship Id="rId2557" Type="http://schemas.openxmlformats.org/officeDocument/2006/relationships/hyperlink" Target="https://www.drugbank.ca/drugs/DB00750" TargetMode="External"/><Relationship Id="rId224" Type="http://schemas.openxmlformats.org/officeDocument/2006/relationships/hyperlink" Target="http://www.hmdb.ca/metabolites/HMDB0015440" TargetMode="External"/><Relationship Id="rId431" Type="http://schemas.openxmlformats.org/officeDocument/2006/relationships/hyperlink" Target="https://www.lookchem.com/Benzilic-acid/" TargetMode="External"/><Relationship Id="rId529" Type="http://schemas.openxmlformats.org/officeDocument/2006/relationships/hyperlink" Target="https://pubchem.ncbi.nlm.nih.gov/compound/2368" TargetMode="External"/><Relationship Id="rId736" Type="http://schemas.openxmlformats.org/officeDocument/2006/relationships/hyperlink" Target="https://www.drugbank.ca/drugs/DB01176" TargetMode="External"/><Relationship Id="rId1061" Type="http://schemas.openxmlformats.org/officeDocument/2006/relationships/hyperlink" Target="http://microelectrochemalexbaeza.com/wp-content/uploads/2015/05/pKaFarmacos-BD_BEUFE.pdf" TargetMode="External"/><Relationship Id="rId1159" Type="http://schemas.openxmlformats.org/officeDocument/2006/relationships/hyperlink" Target="http://www.hmdb.ca/metabolites/HMDB0014425" TargetMode="External"/><Relationship Id="rId1366" Type="http://schemas.openxmlformats.org/officeDocument/2006/relationships/hyperlink" Target="https://hmdb.ca/metabolites/HMDB0013231" TargetMode="External"/><Relationship Id="rId2112" Type="http://schemas.openxmlformats.org/officeDocument/2006/relationships/hyperlink" Target="https://pubchem.ncbi.nlm.nih.gov/compound/4086" TargetMode="External"/><Relationship Id="rId2417" Type="http://schemas.openxmlformats.org/officeDocument/2006/relationships/hyperlink" Target="https://pubchem.ncbi.nlm.nih.gov/compound/6604200" TargetMode="External"/><Relationship Id="rId2764" Type="http://schemas.openxmlformats.org/officeDocument/2006/relationships/hyperlink" Target="https://pubchem.ncbi.nlm.nih.gov/compound/5333" TargetMode="External"/><Relationship Id="rId2971" Type="http://schemas.openxmlformats.org/officeDocument/2006/relationships/hyperlink" Target="https://pubchem.ncbi.nlm.nih.gov/compound/5388993" TargetMode="External"/><Relationship Id="rId943" Type="http://schemas.openxmlformats.org/officeDocument/2006/relationships/hyperlink" Target="http://www.hmdb.ca/metabolites/HMDB0006543" TargetMode="External"/><Relationship Id="rId1019" Type="http://schemas.openxmlformats.org/officeDocument/2006/relationships/hyperlink" Target="https://pubchem.ncbi.nlm.nih.gov/compound/8021" TargetMode="External"/><Relationship Id="rId1573" Type="http://schemas.openxmlformats.org/officeDocument/2006/relationships/hyperlink" Target="https://pubchem.ncbi.nlm.nih.gov/" TargetMode="External"/><Relationship Id="rId1780" Type="http://schemas.openxmlformats.org/officeDocument/2006/relationships/hyperlink" Target="https://www.drugbank.ca/drugs/DB00473" TargetMode="External"/><Relationship Id="rId1878" Type="http://schemas.openxmlformats.org/officeDocument/2006/relationships/hyperlink" Target="https://pubchem.ncbi.nlm.nih.gov/compound/3696" TargetMode="External"/><Relationship Id="rId2624" Type="http://schemas.openxmlformats.org/officeDocument/2006/relationships/hyperlink" Target="https://pubchem.ncbi.nlm.nih.gov/compound/5770" TargetMode="External"/><Relationship Id="rId2831" Type="http://schemas.openxmlformats.org/officeDocument/2006/relationships/hyperlink" Target="https://pubchem.ncbi.nlm.nih.gov/compound/2153" TargetMode="External"/><Relationship Id="rId2929" Type="http://schemas.openxmlformats.org/officeDocument/2006/relationships/hyperlink" Target="https://www.drugbank.ca/drugs/DB03754" TargetMode="External"/><Relationship Id="rId72" Type="http://schemas.openxmlformats.org/officeDocument/2006/relationships/hyperlink" Target="https://www.drugbank.ca/drugs/DB01433" TargetMode="External"/><Relationship Id="rId803" Type="http://schemas.openxmlformats.org/officeDocument/2006/relationships/hyperlink" Target="http://www.hmdb.ca/metabolites/HMDB0030282" TargetMode="External"/><Relationship Id="rId1226" Type="http://schemas.openxmlformats.org/officeDocument/2006/relationships/hyperlink" Target="https://pubchem.ncbi.nlm.nih.gov/compound/10219" TargetMode="External"/><Relationship Id="rId1433" Type="http://schemas.openxmlformats.org/officeDocument/2006/relationships/hyperlink" Target="https://pubchem.ncbi.nlm.nih.gov/compound/30487" TargetMode="External"/><Relationship Id="rId1640" Type="http://schemas.openxmlformats.org/officeDocument/2006/relationships/hyperlink" Target="https://pubchem.ncbi.nlm.nih.gov/compound/4771" TargetMode="External"/><Relationship Id="rId1738" Type="http://schemas.openxmlformats.org/officeDocument/2006/relationships/hyperlink" Target="https://pubchem.ncbi.nlm.nih.gov/" TargetMode="External"/><Relationship Id="rId1500" Type="http://schemas.openxmlformats.org/officeDocument/2006/relationships/hyperlink" Target="https://pubchem.ncbi.nlm.nih.gov/compound/1001" TargetMode="External"/><Relationship Id="rId1945" Type="http://schemas.openxmlformats.org/officeDocument/2006/relationships/hyperlink" Target="https://hmdb.ca/metabolites/HMDB0015197" TargetMode="External"/><Relationship Id="rId1805" Type="http://schemas.openxmlformats.org/officeDocument/2006/relationships/hyperlink" Target="http://microelectrochemalexbaeza.com/wp-content/uploads/2015/05/pKaFarmacos-BD_BEUFE.pdf" TargetMode="External"/><Relationship Id="rId3020" Type="http://schemas.openxmlformats.org/officeDocument/2006/relationships/hyperlink" Target="https://pubchem.ncbi.nlm.nih.gov/compound/750" TargetMode="External"/><Relationship Id="rId179" Type="http://schemas.openxmlformats.org/officeDocument/2006/relationships/hyperlink" Target="http://www.hmdb.ca/metabolites/HMDB0001833" TargetMode="External"/><Relationship Id="rId386" Type="http://schemas.openxmlformats.org/officeDocument/2006/relationships/hyperlink" Target="https://pubchem.ncbi.nlm.nih.gov/compound/2294" TargetMode="External"/><Relationship Id="rId593" Type="http://schemas.openxmlformats.org/officeDocument/2006/relationships/hyperlink" Target="http://microelectrochemalexbaeza.com/wp-content/uploads/2015/05/pKaFarmacos-BD_BEUFE.pdf" TargetMode="External"/><Relationship Id="rId2067" Type="http://schemas.openxmlformats.org/officeDocument/2006/relationships/hyperlink" Target="https://pubchem.ncbi.nlm.nih.gov/compound/3677" TargetMode="External"/><Relationship Id="rId2274" Type="http://schemas.openxmlformats.org/officeDocument/2006/relationships/hyperlink" Target="https://www.drugbank.ca/drugs/DB00264" TargetMode="External"/><Relationship Id="rId2481" Type="http://schemas.openxmlformats.org/officeDocument/2006/relationships/hyperlink" Target="https://www.drugbank.ca/drugs/DB03585" TargetMode="External"/><Relationship Id="rId246" Type="http://schemas.openxmlformats.org/officeDocument/2006/relationships/hyperlink" Target="http://www.hmdb.ca/metabolites/HMDB0014559" TargetMode="External"/><Relationship Id="rId453" Type="http://schemas.openxmlformats.org/officeDocument/2006/relationships/hyperlink" Target="https://www.drugbank.ca/drugs/DB01053" TargetMode="External"/><Relationship Id="rId660" Type="http://schemas.openxmlformats.org/officeDocument/2006/relationships/hyperlink" Target="https://www.drugbank.ca/drugs/DB00689" TargetMode="External"/><Relationship Id="rId898" Type="http://schemas.openxmlformats.org/officeDocument/2006/relationships/hyperlink" Target="https://pubchem.ncbi.nlm.nih.gov/compound/2942" TargetMode="External"/><Relationship Id="rId1083" Type="http://schemas.openxmlformats.org/officeDocument/2006/relationships/hyperlink" Target="https://pubchem.ncbi.nlm.nih.gov/compound/114948" TargetMode="External"/><Relationship Id="rId1290" Type="http://schemas.openxmlformats.org/officeDocument/2006/relationships/hyperlink" Target="https://www.drugbank.ca/drugs/DB00199" TargetMode="External"/><Relationship Id="rId2134" Type="http://schemas.openxmlformats.org/officeDocument/2006/relationships/hyperlink" Target="https://hmdb.ca/metabolites/HMDB0014477" TargetMode="External"/><Relationship Id="rId2341" Type="http://schemas.openxmlformats.org/officeDocument/2006/relationships/hyperlink" Target="https://pubchem.ncbi.nlm.nih.gov/compound/8982" TargetMode="External"/><Relationship Id="rId2579" Type="http://schemas.openxmlformats.org/officeDocument/2006/relationships/hyperlink" Target="https://www.drugbank.ca/drugs/DB00420" TargetMode="External"/><Relationship Id="rId2786" Type="http://schemas.openxmlformats.org/officeDocument/2006/relationships/hyperlink" Target="https://www.drugbank.ca/drugs/DB00891" TargetMode="External"/><Relationship Id="rId2993" Type="http://schemas.openxmlformats.org/officeDocument/2006/relationships/hyperlink" Target="https://pubchem.ncbi.nlm.nih.gov/compound/54678486" TargetMode="External"/><Relationship Id="rId106" Type="http://schemas.openxmlformats.org/officeDocument/2006/relationships/hyperlink" Target="https://www.drugbank.ca/drugs/DB13160" TargetMode="External"/><Relationship Id="rId313" Type="http://schemas.openxmlformats.org/officeDocument/2006/relationships/hyperlink" Target="https://www.drugbank.ca/drugs/DB01435" TargetMode="External"/><Relationship Id="rId758" Type="http://schemas.openxmlformats.org/officeDocument/2006/relationships/hyperlink" Target="https://pubchem.ncbi.nlm.nih.gov/compound/7608" TargetMode="External"/><Relationship Id="rId965" Type="http://schemas.openxmlformats.org/officeDocument/2006/relationships/hyperlink" Target="http://www.hmdb.ca/metabolites/HMDB0015221" TargetMode="External"/><Relationship Id="rId1150" Type="http://schemas.openxmlformats.org/officeDocument/2006/relationships/hyperlink" Target="https://pubchem.ncbi.nlm.nih.gov/compound/3114" TargetMode="External"/><Relationship Id="rId1388" Type="http://schemas.openxmlformats.org/officeDocument/2006/relationships/hyperlink" Target="https://www.drugbank.ca/drugs/DB08988" TargetMode="External"/><Relationship Id="rId1595" Type="http://schemas.openxmlformats.org/officeDocument/2006/relationships/hyperlink" Target="https://pubchem.ncbi.nlm.nih.gov/compound/4762" TargetMode="External"/><Relationship Id="rId2439" Type="http://schemas.openxmlformats.org/officeDocument/2006/relationships/hyperlink" Target="https://pubchem.ncbi.nlm.nih.gov/compound/4601" TargetMode="External"/><Relationship Id="rId2646" Type="http://schemas.openxmlformats.org/officeDocument/2006/relationships/hyperlink" Target="https://www.drugbank.ca/drugs/DB00140" TargetMode="External"/><Relationship Id="rId2853" Type="http://schemas.openxmlformats.org/officeDocument/2006/relationships/hyperlink" Target="https://www.drugbank.ca/drugs/DB09085" TargetMode="External"/><Relationship Id="rId94" Type="http://schemas.openxmlformats.org/officeDocument/2006/relationships/hyperlink" Target="https://www.drugbank.ca/drugs/DB01499" TargetMode="External"/><Relationship Id="rId520" Type="http://schemas.openxmlformats.org/officeDocument/2006/relationships/hyperlink" Target="http://www.hmdb.ca/metabolites/HMDB0015644" TargetMode="External"/><Relationship Id="rId618" Type="http://schemas.openxmlformats.org/officeDocument/2006/relationships/hyperlink" Target="http://www.hmdb.ca/metabolites/HMDB0014555" TargetMode="External"/><Relationship Id="rId825" Type="http://schemas.openxmlformats.org/officeDocument/2006/relationships/hyperlink" Target="https://www.drugbank.ca/drugs/DB00527" TargetMode="External"/><Relationship Id="rId1248" Type="http://schemas.openxmlformats.org/officeDocument/2006/relationships/hyperlink" Target="https://pubchem.ncbi.nlm.nih.gov/compound/444865" TargetMode="External"/><Relationship Id="rId1455" Type="http://schemas.openxmlformats.org/officeDocument/2006/relationships/hyperlink" Target="https://pubchem.ncbi.nlm.nih.gov/compound/272833" TargetMode="External"/><Relationship Id="rId1662" Type="http://schemas.openxmlformats.org/officeDocument/2006/relationships/hyperlink" Target="https://pubchem.ncbi.nlm.nih.gov/compound/5775" TargetMode="External"/><Relationship Id="rId2201" Type="http://schemas.openxmlformats.org/officeDocument/2006/relationships/hyperlink" Target="https://pubchem.ncbi.nlm.nih.gov/compound/4101" TargetMode="External"/><Relationship Id="rId2506" Type="http://schemas.openxmlformats.org/officeDocument/2006/relationships/hyperlink" Target="https://www.drugbank.ca/drugs/DB05262" TargetMode="External"/><Relationship Id="rId1010" Type="http://schemas.openxmlformats.org/officeDocument/2006/relationships/hyperlink" Target="https://pubchem.ncbi.nlm.nih.gov/compound/8113" TargetMode="External"/><Relationship Id="rId1108" Type="http://schemas.openxmlformats.org/officeDocument/2006/relationships/hyperlink" Target="https://pubchem.ncbi.nlm.nih.gov/compound/10531" TargetMode="External"/><Relationship Id="rId1315" Type="http://schemas.openxmlformats.org/officeDocument/2006/relationships/hyperlink" Target="https://www.drugbank.ca/drugs/DB00919" TargetMode="External"/><Relationship Id="rId1967" Type="http://schemas.openxmlformats.org/officeDocument/2006/relationships/hyperlink" Target="https://pubchem.ncbi.nlm.nih.gov/compound/6032" TargetMode="External"/><Relationship Id="rId2713" Type="http://schemas.openxmlformats.org/officeDocument/2006/relationships/hyperlink" Target="https://pubchem.ncbi.nlm.nih.gov/compound/5325" TargetMode="External"/><Relationship Id="rId2920" Type="http://schemas.openxmlformats.org/officeDocument/2006/relationships/hyperlink" Target="https://www.drugbank.ca/drugs/DB0375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FCE71-B0F6-424C-9904-A93F480260FC}">
  <dimension ref="A1:AS263"/>
  <sheetViews>
    <sheetView tabSelected="1" zoomScale="86" workbookViewId="0">
      <pane xSplit="1" topLeftCell="AE1" activePane="topRight" state="frozen"/>
      <selection pane="topRight" activeCell="AL16" sqref="AL16"/>
    </sheetView>
  </sheetViews>
  <sheetFormatPr baseColWidth="10" defaultRowHeight="15" x14ac:dyDescent="0.25"/>
  <cols>
    <col min="1" max="1" width="31.28515625" customWidth="1"/>
  </cols>
  <sheetData>
    <row r="1" spans="1:45" ht="36.75" x14ac:dyDescent="0.25">
      <c r="A1" s="2" t="s">
        <v>2509</v>
      </c>
      <c r="B1" s="1" t="s">
        <v>2510</v>
      </c>
      <c r="C1" s="1" t="s">
        <v>2511</v>
      </c>
      <c r="D1" s="1" t="s">
        <v>2510</v>
      </c>
      <c r="E1" s="1" t="s">
        <v>2512</v>
      </c>
      <c r="F1" s="1" t="s">
        <v>2510</v>
      </c>
      <c r="G1" s="1" t="s">
        <v>2513</v>
      </c>
      <c r="H1" s="1" t="s">
        <v>2514</v>
      </c>
      <c r="I1" s="1" t="s">
        <v>2515</v>
      </c>
      <c r="J1" s="1" t="s">
        <v>2516</v>
      </c>
      <c r="K1" s="1" t="s">
        <v>2517</v>
      </c>
      <c r="L1" s="1" t="s">
        <v>2518</v>
      </c>
      <c r="M1" s="1" t="s">
        <v>2519</v>
      </c>
      <c r="N1" s="3" t="s">
        <v>2520</v>
      </c>
      <c r="O1" s="1" t="s">
        <v>2510</v>
      </c>
      <c r="P1" s="1" t="s">
        <v>2521</v>
      </c>
      <c r="Q1" s="1" t="s">
        <v>2510</v>
      </c>
      <c r="R1" s="1" t="s">
        <v>2592</v>
      </c>
      <c r="S1" s="1" t="s">
        <v>2522</v>
      </c>
      <c r="T1" s="1" t="s">
        <v>2510</v>
      </c>
      <c r="U1" s="1" t="s">
        <v>2523</v>
      </c>
      <c r="V1" s="1" t="s">
        <v>2510</v>
      </c>
      <c r="W1" s="1" t="s">
        <v>2524</v>
      </c>
      <c r="X1" s="1" t="s">
        <v>2510</v>
      </c>
      <c r="Y1" s="1" t="s">
        <v>2525</v>
      </c>
      <c r="Z1" s="1" t="s">
        <v>2510</v>
      </c>
      <c r="AA1" s="1" t="s">
        <v>2526</v>
      </c>
      <c r="AB1" s="1" t="s">
        <v>2510</v>
      </c>
      <c r="AC1" s="4" t="s">
        <v>2527</v>
      </c>
      <c r="AD1" s="4" t="s">
        <v>2510</v>
      </c>
      <c r="AE1" s="4" t="s">
        <v>2528</v>
      </c>
      <c r="AF1" s="4" t="s">
        <v>2510</v>
      </c>
      <c r="AG1" s="4"/>
      <c r="AH1" s="4" t="s">
        <v>2529</v>
      </c>
      <c r="AI1" s="4" t="s">
        <v>2530</v>
      </c>
      <c r="AJ1" s="4" t="s">
        <v>2531</v>
      </c>
      <c r="AK1" s="4" t="s">
        <v>2532</v>
      </c>
      <c r="AL1" s="4" t="s">
        <v>2533</v>
      </c>
      <c r="AM1" s="4" t="s">
        <v>2587</v>
      </c>
      <c r="AN1" s="4" t="s">
        <v>2588</v>
      </c>
      <c r="AO1" s="4" t="s">
        <v>2589</v>
      </c>
      <c r="AP1" s="4" t="s">
        <v>2590</v>
      </c>
      <c r="AQ1" s="5" t="s">
        <v>2591</v>
      </c>
      <c r="AR1" s="6" t="s">
        <v>2593</v>
      </c>
      <c r="AS1" s="6" t="s">
        <v>21</v>
      </c>
    </row>
    <row r="2" spans="1:45" ht="15.75" thickBot="1" x14ac:dyDescent="0.3">
      <c r="A2" s="8" t="s">
        <v>2173</v>
      </c>
      <c r="B2" s="9" t="s">
        <v>2174</v>
      </c>
      <c r="C2" s="10" t="s">
        <v>2175</v>
      </c>
      <c r="D2" s="9" t="s">
        <v>2174</v>
      </c>
      <c r="E2" s="7" t="s">
        <v>2176</v>
      </c>
      <c r="F2" s="9" t="s">
        <v>2174</v>
      </c>
      <c r="G2" s="7" t="s">
        <v>2177</v>
      </c>
      <c r="H2" s="7">
        <v>8</v>
      </c>
      <c r="I2" s="7">
        <v>10</v>
      </c>
      <c r="J2" s="7">
        <v>4</v>
      </c>
      <c r="K2" s="7">
        <v>2</v>
      </c>
      <c r="L2" s="7">
        <v>0</v>
      </c>
      <c r="M2" s="7">
        <v>0</v>
      </c>
      <c r="N2" s="10" t="s">
        <v>2178</v>
      </c>
      <c r="O2" s="9" t="s">
        <v>2179</v>
      </c>
      <c r="P2" s="10" t="s">
        <v>2180</v>
      </c>
      <c r="Q2" s="9" t="s">
        <v>2181</v>
      </c>
      <c r="R2" s="7">
        <v>194.19</v>
      </c>
      <c r="S2" s="11">
        <v>14</v>
      </c>
      <c r="T2" s="9" t="s">
        <v>2182</v>
      </c>
      <c r="U2" s="11">
        <v>-7.0000000000000007E-2</v>
      </c>
      <c r="V2" s="9" t="s">
        <v>2183</v>
      </c>
      <c r="W2" s="11">
        <v>-0.97</v>
      </c>
      <c r="X2" s="9" t="s">
        <v>2184</v>
      </c>
      <c r="Y2" s="11">
        <v>58.44</v>
      </c>
      <c r="Z2" s="9" t="s">
        <v>2185</v>
      </c>
      <c r="AA2" s="11" t="s">
        <v>2186</v>
      </c>
      <c r="AB2" s="7" t="s">
        <v>2187</v>
      </c>
      <c r="AC2" s="11">
        <v>3</v>
      </c>
      <c r="AD2" s="9" t="s">
        <v>2188</v>
      </c>
      <c r="AE2" s="7">
        <v>0</v>
      </c>
      <c r="AF2" s="9" t="s">
        <v>2188</v>
      </c>
      <c r="AG2" s="10"/>
      <c r="AH2" s="10">
        <v>-6.2350000000000003</v>
      </c>
      <c r="AI2" s="10">
        <v>-5.7690000000000001</v>
      </c>
      <c r="AJ2" s="10">
        <v>-1.9770000000000001</v>
      </c>
      <c r="AK2" s="7">
        <f t="shared" ref="AK2:AK14" si="0">AI2*-1</f>
        <v>5.7690000000000001</v>
      </c>
      <c r="AL2" s="7">
        <f t="shared" ref="AL2:AL14" si="1">AJ2*-1</f>
        <v>1.9770000000000001</v>
      </c>
      <c r="AM2" s="7">
        <f t="shared" ref="AM2:AM14" si="2">(AK2+AL2)/2</f>
        <v>3.8730000000000002</v>
      </c>
      <c r="AN2" s="7">
        <f t="shared" ref="AN2:AN14" si="3">(AK2-AL2)/2</f>
        <v>1.8959999999999999</v>
      </c>
      <c r="AO2" s="7">
        <f t="shared" ref="AO2:AO14" si="4">POWER((AK2+AL2),2)/(8*(AK2+AL2))</f>
        <v>0.96825000000000006</v>
      </c>
      <c r="AP2" s="7">
        <f t="shared" ref="AP2:AP14" si="5">(7-AM2)/(2*AN2)</f>
        <v>0.8246308016877637</v>
      </c>
      <c r="AQ2" s="10">
        <v>92</v>
      </c>
      <c r="AR2" s="6">
        <f t="shared" ref="AR2:AR65" si="6" xml:space="preserve"> 812.17478*AI2+ 33.1669*AP2 + 823.463*AJ2 + 6579.008*AO2 + 0.5287*S2</f>
        <v>91.454086516498492</v>
      </c>
      <c r="AS2" s="6"/>
    </row>
    <row r="3" spans="1:45" ht="15.75" thickBot="1" x14ac:dyDescent="0.3">
      <c r="A3" s="8" t="s">
        <v>656</v>
      </c>
      <c r="B3" s="13" t="s">
        <v>657</v>
      </c>
      <c r="C3" s="14" t="s">
        <v>658</v>
      </c>
      <c r="D3" s="13" t="s">
        <v>657</v>
      </c>
      <c r="E3" s="14" t="s">
        <v>659</v>
      </c>
      <c r="F3" s="13" t="s">
        <v>657</v>
      </c>
      <c r="G3" s="15" t="s">
        <v>660</v>
      </c>
      <c r="H3" s="7">
        <v>19</v>
      </c>
      <c r="I3" s="7">
        <v>15</v>
      </c>
      <c r="J3" s="7">
        <v>1</v>
      </c>
      <c r="K3" s="7">
        <v>6</v>
      </c>
      <c r="L3" s="7">
        <v>0</v>
      </c>
      <c r="M3" s="7">
        <v>0</v>
      </c>
      <c r="N3" s="14" t="s">
        <v>661</v>
      </c>
      <c r="O3" s="16" t="s">
        <v>662</v>
      </c>
      <c r="P3" s="14" t="s">
        <v>663</v>
      </c>
      <c r="Q3" s="13" t="s">
        <v>657</v>
      </c>
      <c r="R3" s="7">
        <v>353.3</v>
      </c>
      <c r="S3" s="7">
        <v>4.7</v>
      </c>
      <c r="T3" s="13" t="s">
        <v>657</v>
      </c>
      <c r="U3" s="7">
        <v>1.98</v>
      </c>
      <c r="V3" s="13" t="s">
        <v>664</v>
      </c>
      <c r="W3" s="7">
        <v>-4.5</v>
      </c>
      <c r="X3" s="13" t="s">
        <v>664</v>
      </c>
      <c r="Y3" s="14">
        <v>109.42</v>
      </c>
      <c r="Z3" s="13" t="s">
        <v>664</v>
      </c>
      <c r="AA3" s="11">
        <v>34.35</v>
      </c>
      <c r="AB3" s="7"/>
      <c r="AC3" s="7">
        <v>66</v>
      </c>
      <c r="AD3" s="13" t="s">
        <v>665</v>
      </c>
      <c r="AE3" s="17">
        <v>1</v>
      </c>
      <c r="AF3" s="13" t="s">
        <v>665</v>
      </c>
      <c r="AG3" s="7"/>
      <c r="AH3" s="10">
        <v>-6.5890000000000004</v>
      </c>
      <c r="AI3" s="10">
        <v>-6.399</v>
      </c>
      <c r="AJ3" s="10">
        <v>-3.5219999999999998</v>
      </c>
      <c r="AK3" s="7">
        <f t="shared" si="0"/>
        <v>6.399</v>
      </c>
      <c r="AL3" s="7">
        <f t="shared" si="1"/>
        <v>3.5219999999999998</v>
      </c>
      <c r="AM3" s="7">
        <f t="shared" si="2"/>
        <v>4.9604999999999997</v>
      </c>
      <c r="AN3" s="7">
        <f t="shared" si="3"/>
        <v>1.4385000000000001</v>
      </c>
      <c r="AO3" s="7">
        <f t="shared" si="4"/>
        <v>1.2401249999999999</v>
      </c>
      <c r="AP3" s="7">
        <f t="shared" si="5"/>
        <v>0.70889815780326737</v>
      </c>
      <c r="AQ3" s="7"/>
      <c r="AR3" s="6">
        <f t="shared" si="6"/>
        <v>87.446037090045422</v>
      </c>
      <c r="AS3" s="6"/>
    </row>
    <row r="4" spans="1:45" ht="37.5" thickBot="1" x14ac:dyDescent="0.3">
      <c r="A4" s="2" t="s">
        <v>1487</v>
      </c>
      <c r="B4" s="13" t="s">
        <v>1488</v>
      </c>
      <c r="C4" s="18" t="s">
        <v>1489</v>
      </c>
      <c r="D4" s="13" t="s">
        <v>1490</v>
      </c>
      <c r="E4" s="14" t="s">
        <v>1491</v>
      </c>
      <c r="F4" s="13" t="s">
        <v>1492</v>
      </c>
      <c r="G4" s="7" t="s">
        <v>1493</v>
      </c>
      <c r="H4" s="7">
        <v>8</v>
      </c>
      <c r="I4" s="7">
        <v>9</v>
      </c>
      <c r="J4" s="7">
        <v>1</v>
      </c>
      <c r="K4" s="7">
        <v>2</v>
      </c>
      <c r="L4" s="7">
        <v>0</v>
      </c>
      <c r="M4" s="7">
        <v>0</v>
      </c>
      <c r="N4" s="14" t="s">
        <v>1494</v>
      </c>
      <c r="O4" s="13" t="s">
        <v>1495</v>
      </c>
      <c r="P4" s="14" t="s">
        <v>1496</v>
      </c>
      <c r="Q4" s="13" t="s">
        <v>1497</v>
      </c>
      <c r="R4" s="14">
        <v>151.16</v>
      </c>
      <c r="S4" s="7">
        <v>9.9</v>
      </c>
      <c r="T4" s="19" t="s">
        <v>19</v>
      </c>
      <c r="U4" s="7">
        <v>0.91</v>
      </c>
      <c r="V4" s="20" t="s">
        <v>664</v>
      </c>
      <c r="W4" s="7">
        <v>-1.6</v>
      </c>
      <c r="X4" s="20" t="s">
        <v>664</v>
      </c>
      <c r="Y4" s="11">
        <v>49.33</v>
      </c>
      <c r="Z4" s="13" t="s">
        <v>664</v>
      </c>
      <c r="AA4" s="7">
        <v>15.52</v>
      </c>
      <c r="AB4" s="13" t="s">
        <v>664</v>
      </c>
      <c r="AC4" s="7">
        <v>2</v>
      </c>
      <c r="AD4" s="13" t="s">
        <v>664</v>
      </c>
      <c r="AE4" s="7">
        <v>2</v>
      </c>
      <c r="AF4" s="13" t="s">
        <v>664</v>
      </c>
      <c r="AG4" s="7"/>
      <c r="AH4" s="10">
        <v>-6.1159999999999997</v>
      </c>
      <c r="AI4" s="10">
        <v>-5.4939999999999998</v>
      </c>
      <c r="AJ4" s="10">
        <v>-1.6459999999999999</v>
      </c>
      <c r="AK4" s="7">
        <f t="shared" si="0"/>
        <v>5.4939999999999998</v>
      </c>
      <c r="AL4" s="7">
        <f t="shared" si="1"/>
        <v>1.6459999999999999</v>
      </c>
      <c r="AM4" s="7">
        <f t="shared" si="2"/>
        <v>3.57</v>
      </c>
      <c r="AN4" s="7">
        <f t="shared" si="3"/>
        <v>1.9239999999999999</v>
      </c>
      <c r="AO4" s="7">
        <f t="shared" si="4"/>
        <v>0.89249999999999996</v>
      </c>
      <c r="AP4" s="7">
        <f t="shared" si="5"/>
        <v>0.89137214137214149</v>
      </c>
      <c r="AQ4" s="7">
        <v>85.8</v>
      </c>
      <c r="AR4" s="6">
        <f t="shared" si="6"/>
        <v>89.054481355675478</v>
      </c>
      <c r="AS4" s="6"/>
    </row>
    <row r="5" spans="1:45" ht="60.75" x14ac:dyDescent="0.25">
      <c r="A5" s="8" t="s">
        <v>1477</v>
      </c>
      <c r="B5" s="16" t="s">
        <v>1478</v>
      </c>
      <c r="C5" s="18" t="s">
        <v>1479</v>
      </c>
      <c r="D5" s="13" t="s">
        <v>1480</v>
      </c>
      <c r="E5" s="14" t="s">
        <v>1481</v>
      </c>
      <c r="F5" s="13" t="s">
        <v>1482</v>
      </c>
      <c r="G5" s="11" t="s">
        <v>1483</v>
      </c>
      <c r="H5" s="7">
        <v>4</v>
      </c>
      <c r="I5" s="7">
        <v>6</v>
      </c>
      <c r="J5" s="7">
        <v>4</v>
      </c>
      <c r="K5" s="7">
        <v>3</v>
      </c>
      <c r="L5" s="7">
        <v>2</v>
      </c>
      <c r="M5" s="7">
        <v>0</v>
      </c>
      <c r="N5" s="14" t="s">
        <v>1484</v>
      </c>
      <c r="O5" s="13" t="s">
        <v>1485</v>
      </c>
      <c r="P5" s="11" t="s">
        <v>1486</v>
      </c>
      <c r="Q5" s="13" t="s">
        <v>1478</v>
      </c>
      <c r="R5" s="7">
        <v>222.3</v>
      </c>
      <c r="S5" s="7">
        <v>8.8000000000000007</v>
      </c>
      <c r="T5" s="13" t="s">
        <v>19</v>
      </c>
      <c r="U5" s="7">
        <v>-0.26</v>
      </c>
      <c r="V5" s="13" t="s">
        <v>1478</v>
      </c>
      <c r="W5" s="7">
        <v>-2.36</v>
      </c>
      <c r="X5" s="13" t="s">
        <v>1478</v>
      </c>
      <c r="Y5" s="7">
        <v>115.04</v>
      </c>
      <c r="Z5" s="13" t="s">
        <v>1478</v>
      </c>
      <c r="AA5" s="7">
        <v>19.16</v>
      </c>
      <c r="AB5" s="13" t="s">
        <v>1478</v>
      </c>
      <c r="AC5" s="7">
        <v>5</v>
      </c>
      <c r="AD5" s="13" t="s">
        <v>1478</v>
      </c>
      <c r="AE5" s="7">
        <v>2</v>
      </c>
      <c r="AF5" s="13" t="s">
        <v>1478</v>
      </c>
      <c r="AG5" s="7"/>
      <c r="AH5" s="10">
        <v>-7.0449999999999999</v>
      </c>
      <c r="AI5" s="10">
        <v>-7.01</v>
      </c>
      <c r="AJ5" s="10">
        <v>-3.3580000000000001</v>
      </c>
      <c r="AK5" s="7">
        <f t="shared" si="0"/>
        <v>7.01</v>
      </c>
      <c r="AL5" s="7">
        <f t="shared" si="1"/>
        <v>3.3580000000000001</v>
      </c>
      <c r="AM5" s="7">
        <f t="shared" si="2"/>
        <v>5.1840000000000002</v>
      </c>
      <c r="AN5" s="7">
        <f t="shared" si="3"/>
        <v>1.8259999999999998</v>
      </c>
      <c r="AO5" s="7">
        <f t="shared" si="4"/>
        <v>1.296</v>
      </c>
      <c r="AP5" s="7">
        <f t="shared" si="5"/>
        <v>0.49726177437020808</v>
      </c>
      <c r="AQ5" s="7">
        <v>93</v>
      </c>
      <c r="AR5" s="6">
        <f t="shared" si="6"/>
        <v>89.005597744358511</v>
      </c>
      <c r="AS5" s="6"/>
    </row>
    <row r="6" spans="1:45" x14ac:dyDescent="0.25">
      <c r="A6" s="8" t="s">
        <v>1107</v>
      </c>
      <c r="B6" s="13" t="s">
        <v>1108</v>
      </c>
      <c r="C6" s="7" t="s">
        <v>1109</v>
      </c>
      <c r="D6" s="13" t="s">
        <v>1108</v>
      </c>
      <c r="E6" s="14" t="s">
        <v>1110</v>
      </c>
      <c r="F6" s="13" t="s">
        <v>1111</v>
      </c>
      <c r="G6" s="7" t="s">
        <v>1112</v>
      </c>
      <c r="H6" s="7">
        <v>2</v>
      </c>
      <c r="I6" s="7">
        <v>4</v>
      </c>
      <c r="J6" s="7">
        <v>2</v>
      </c>
      <c r="K6" s="7">
        <v>0</v>
      </c>
      <c r="L6" s="7">
        <v>0</v>
      </c>
      <c r="M6" s="7">
        <v>0</v>
      </c>
      <c r="N6" s="14" t="s">
        <v>1113</v>
      </c>
      <c r="O6" s="13" t="s">
        <v>1114</v>
      </c>
      <c r="P6" s="11" t="s">
        <v>1115</v>
      </c>
      <c r="Q6" s="13" t="s">
        <v>1116</v>
      </c>
      <c r="R6" s="7">
        <v>60.05</v>
      </c>
      <c r="S6" s="7">
        <v>4.8</v>
      </c>
      <c r="T6" s="13" t="s">
        <v>19</v>
      </c>
      <c r="U6" s="7">
        <v>-0.17</v>
      </c>
      <c r="V6" s="13" t="s">
        <v>1108</v>
      </c>
      <c r="W6" s="7">
        <v>1.22</v>
      </c>
      <c r="X6" s="13" t="s">
        <v>1108</v>
      </c>
      <c r="Y6" s="7">
        <v>37.299999999999997</v>
      </c>
      <c r="Z6" s="13" t="s">
        <v>1108</v>
      </c>
      <c r="AA6" s="7">
        <v>5.34</v>
      </c>
      <c r="AB6" s="13" t="s">
        <v>1108</v>
      </c>
      <c r="AC6" s="7">
        <v>2</v>
      </c>
      <c r="AD6" s="13" t="s">
        <v>1108</v>
      </c>
      <c r="AE6" s="7">
        <v>1</v>
      </c>
      <c r="AF6" s="13" t="s">
        <v>1108</v>
      </c>
      <c r="AG6" s="7"/>
      <c r="AH6" s="10">
        <v>-8.1010000000000009</v>
      </c>
      <c r="AI6" s="10">
        <v>-6.8159999999999998</v>
      </c>
      <c r="AJ6" s="10">
        <v>-1.07</v>
      </c>
      <c r="AK6" s="7">
        <f t="shared" si="0"/>
        <v>6.8159999999999998</v>
      </c>
      <c r="AL6" s="7">
        <f t="shared" si="1"/>
        <v>1.07</v>
      </c>
      <c r="AM6" s="7">
        <f t="shared" si="2"/>
        <v>3.9430000000000001</v>
      </c>
      <c r="AN6" s="7">
        <f t="shared" si="3"/>
        <v>2.8729999999999998</v>
      </c>
      <c r="AO6" s="7">
        <f t="shared" si="4"/>
        <v>0.98575000000000002</v>
      </c>
      <c r="AP6" s="7">
        <f t="shared" si="5"/>
        <v>0.53202227636616783</v>
      </c>
      <c r="AQ6" s="7">
        <v>92</v>
      </c>
      <c r="AR6" s="6">
        <f t="shared" si="6"/>
        <v>88.55171515800869</v>
      </c>
      <c r="AS6" s="6"/>
    </row>
    <row r="7" spans="1:45" x14ac:dyDescent="0.25">
      <c r="A7" s="8" t="s">
        <v>2468</v>
      </c>
      <c r="B7" s="13" t="s">
        <v>2469</v>
      </c>
      <c r="C7" s="11" t="s">
        <v>2470</v>
      </c>
      <c r="D7" s="13" t="s">
        <v>2469</v>
      </c>
      <c r="E7" s="7" t="s">
        <v>2471</v>
      </c>
      <c r="F7" s="13" t="s">
        <v>2469</v>
      </c>
      <c r="G7" s="11" t="s">
        <v>2472</v>
      </c>
      <c r="H7" s="7">
        <v>19</v>
      </c>
      <c r="I7" s="7">
        <v>22</v>
      </c>
      <c r="J7" s="7">
        <v>2</v>
      </c>
      <c r="K7" s="7">
        <v>1</v>
      </c>
      <c r="L7" s="7">
        <v>1</v>
      </c>
      <c r="M7" s="7">
        <v>0</v>
      </c>
      <c r="N7" s="11" t="s">
        <v>2473</v>
      </c>
      <c r="O7" s="16" t="s">
        <v>2469</v>
      </c>
      <c r="P7" s="7" t="s">
        <v>2474</v>
      </c>
      <c r="Q7" s="13" t="s">
        <v>2469</v>
      </c>
      <c r="R7" s="7">
        <v>326.5</v>
      </c>
      <c r="S7" s="7">
        <v>9.3000000000000007</v>
      </c>
      <c r="T7" s="13" t="s">
        <v>2475</v>
      </c>
      <c r="U7" s="7">
        <v>4.3</v>
      </c>
      <c r="V7" s="13" t="s">
        <v>2476</v>
      </c>
      <c r="W7" s="7">
        <v>-4.5</v>
      </c>
      <c r="X7" s="13" t="s">
        <v>2477</v>
      </c>
      <c r="Y7" s="7">
        <v>25.2</v>
      </c>
      <c r="Z7" s="13" t="s">
        <v>2476</v>
      </c>
      <c r="AA7" s="7">
        <v>37.17</v>
      </c>
      <c r="AB7" s="13" t="s">
        <v>2469</v>
      </c>
      <c r="AC7" s="7">
        <v>3</v>
      </c>
      <c r="AD7" s="16" t="s">
        <v>2469</v>
      </c>
      <c r="AE7" s="7">
        <v>0</v>
      </c>
      <c r="AF7" s="13" t="s">
        <v>2469</v>
      </c>
      <c r="AG7" s="7"/>
      <c r="AH7" s="10">
        <v>-5.3890000000000002</v>
      </c>
      <c r="AI7" s="10">
        <v>-4.9240000000000004</v>
      </c>
      <c r="AJ7" s="10">
        <v>-2.5289999999999999</v>
      </c>
      <c r="AK7" s="7">
        <f t="shared" si="0"/>
        <v>4.9240000000000004</v>
      </c>
      <c r="AL7" s="7">
        <f t="shared" si="1"/>
        <v>2.5289999999999999</v>
      </c>
      <c r="AM7" s="7">
        <f t="shared" si="2"/>
        <v>3.7265000000000001</v>
      </c>
      <c r="AN7" s="7">
        <f t="shared" si="3"/>
        <v>1.1975000000000002</v>
      </c>
      <c r="AO7" s="7">
        <f t="shared" si="4"/>
        <v>0.93162500000000004</v>
      </c>
      <c r="AP7" s="7">
        <f t="shared" si="5"/>
        <v>1.366805845511482</v>
      </c>
      <c r="AQ7" s="14"/>
      <c r="AR7" s="6">
        <f t="shared" si="6"/>
        <v>97.731407077493799</v>
      </c>
      <c r="AS7" s="6"/>
    </row>
    <row r="8" spans="1:45" x14ac:dyDescent="0.25">
      <c r="A8" s="8" t="s">
        <v>1611</v>
      </c>
      <c r="B8" s="13" t="s">
        <v>1612</v>
      </c>
      <c r="C8" s="11" t="s">
        <v>1613</v>
      </c>
      <c r="D8" s="13" t="s">
        <v>1612</v>
      </c>
      <c r="E8" s="7" t="s">
        <v>1614</v>
      </c>
      <c r="F8" s="13" t="s">
        <v>1612</v>
      </c>
      <c r="G8" s="7" t="s">
        <v>1615</v>
      </c>
      <c r="H8" s="7">
        <v>23</v>
      </c>
      <c r="I8" s="7">
        <v>31</v>
      </c>
      <c r="J8" s="7">
        <v>1</v>
      </c>
      <c r="K8" s="7">
        <v>2</v>
      </c>
      <c r="L8" s="7">
        <v>0</v>
      </c>
      <c r="M8" s="7">
        <v>0</v>
      </c>
      <c r="N8" s="11" t="s">
        <v>1616</v>
      </c>
      <c r="O8" s="16" t="s">
        <v>1612</v>
      </c>
      <c r="P8" s="7" t="s">
        <v>1617</v>
      </c>
      <c r="Q8" s="13" t="s">
        <v>1612</v>
      </c>
      <c r="R8" s="7">
        <v>353.5</v>
      </c>
      <c r="S8" s="7">
        <v>9.8699999999999992</v>
      </c>
      <c r="T8" s="13" t="s">
        <v>1612</v>
      </c>
      <c r="U8" s="7">
        <v>4.2699999999999996</v>
      </c>
      <c r="V8" s="13" t="s">
        <v>1612</v>
      </c>
      <c r="W8" s="7">
        <v>-5.3</v>
      </c>
      <c r="X8" s="13" t="s">
        <v>1612</v>
      </c>
      <c r="Y8" s="7">
        <v>29.54</v>
      </c>
      <c r="Z8" s="13" t="s">
        <v>1612</v>
      </c>
      <c r="AA8" s="7">
        <v>40.82</v>
      </c>
      <c r="AB8" s="16" t="s">
        <v>1612</v>
      </c>
      <c r="AC8" s="7">
        <v>2</v>
      </c>
      <c r="AD8" s="16" t="s">
        <v>1612</v>
      </c>
      <c r="AE8" s="7">
        <v>0</v>
      </c>
      <c r="AF8" s="13" t="s">
        <v>1612</v>
      </c>
      <c r="AG8" s="7"/>
      <c r="AH8" s="10">
        <v>-6.3330000000000002</v>
      </c>
      <c r="AI8" s="10">
        <v>-5.1630000000000003</v>
      </c>
      <c r="AJ8" s="10">
        <v>-1.4850000000000001</v>
      </c>
      <c r="AK8" s="7">
        <f t="shared" si="0"/>
        <v>5.1630000000000003</v>
      </c>
      <c r="AL8" s="7">
        <f t="shared" si="1"/>
        <v>1.4850000000000001</v>
      </c>
      <c r="AM8" s="7">
        <f t="shared" si="2"/>
        <v>3.3240000000000003</v>
      </c>
      <c r="AN8" s="7">
        <f t="shared" si="3"/>
        <v>1.839</v>
      </c>
      <c r="AO8" s="7">
        <f t="shared" si="4"/>
        <v>0.83100000000000007</v>
      </c>
      <c r="AP8" s="7">
        <f t="shared" si="5"/>
        <v>0.9994562262098966</v>
      </c>
      <c r="AQ8" s="14"/>
      <c r="AR8" s="6">
        <f t="shared" si="6"/>
        <v>89.421837569079827</v>
      </c>
      <c r="AS8" s="6"/>
    </row>
    <row r="9" spans="1:45" ht="96.75" x14ac:dyDescent="0.25">
      <c r="A9" s="8" t="s">
        <v>1246</v>
      </c>
      <c r="B9" s="13" t="s">
        <v>1247</v>
      </c>
      <c r="C9" s="18" t="s">
        <v>1248</v>
      </c>
      <c r="D9" s="13" t="s">
        <v>1247</v>
      </c>
      <c r="E9" s="7" t="s">
        <v>1249</v>
      </c>
      <c r="F9" s="13" t="s">
        <v>1250</v>
      </c>
      <c r="G9" s="7" t="s">
        <v>1251</v>
      </c>
      <c r="H9" s="7">
        <v>17</v>
      </c>
      <c r="I9" s="7">
        <v>25</v>
      </c>
      <c r="J9" s="7">
        <v>1</v>
      </c>
      <c r="K9" s="7">
        <v>2</v>
      </c>
      <c r="L9" s="7">
        <v>0</v>
      </c>
      <c r="M9" s="7">
        <v>0</v>
      </c>
      <c r="N9" s="7" t="s">
        <v>1252</v>
      </c>
      <c r="O9" s="16" t="s">
        <v>1253</v>
      </c>
      <c r="P9" s="7" t="s">
        <v>1254</v>
      </c>
      <c r="Q9" s="13" t="s">
        <v>1255</v>
      </c>
      <c r="R9" s="7">
        <v>275.39999999999998</v>
      </c>
      <c r="S9" s="7">
        <v>9.1</v>
      </c>
      <c r="T9" s="13" t="s">
        <v>1250</v>
      </c>
      <c r="U9" s="7">
        <v>3.46</v>
      </c>
      <c r="V9" s="13" t="s">
        <v>1250</v>
      </c>
      <c r="W9" s="7">
        <v>-3.1</v>
      </c>
      <c r="X9" s="13" t="s">
        <v>1250</v>
      </c>
      <c r="Y9" s="7">
        <v>29.54</v>
      </c>
      <c r="Z9" s="13" t="s">
        <v>1250</v>
      </c>
      <c r="AA9" s="7">
        <v>31.7</v>
      </c>
      <c r="AB9" s="16" t="s">
        <v>1250</v>
      </c>
      <c r="AC9" s="7">
        <v>2</v>
      </c>
      <c r="AD9" s="13" t="s">
        <v>1250</v>
      </c>
      <c r="AE9" s="7">
        <v>0</v>
      </c>
      <c r="AF9" s="13" t="s">
        <v>1250</v>
      </c>
      <c r="AG9" s="7"/>
      <c r="AH9" s="10">
        <v>-6.1749999999999998</v>
      </c>
      <c r="AI9" s="10">
        <v>-5.2839999999999998</v>
      </c>
      <c r="AJ9" s="10">
        <v>-1.5109999999999999</v>
      </c>
      <c r="AK9" s="7">
        <f t="shared" si="0"/>
        <v>5.2839999999999998</v>
      </c>
      <c r="AL9" s="7">
        <f t="shared" si="1"/>
        <v>1.5109999999999999</v>
      </c>
      <c r="AM9" s="7">
        <f t="shared" si="2"/>
        <v>3.3975</v>
      </c>
      <c r="AN9" s="7">
        <f t="shared" si="3"/>
        <v>1.8864999999999998</v>
      </c>
      <c r="AO9" s="7">
        <f t="shared" si="4"/>
        <v>0.84937499999999999</v>
      </c>
      <c r="AP9" s="7">
        <f t="shared" si="5"/>
        <v>0.9548104956268223</v>
      </c>
      <c r="AQ9" s="14"/>
      <c r="AR9" s="6">
        <f t="shared" si="6"/>
        <v>88.740063707404317</v>
      </c>
      <c r="AS9" s="6"/>
    </row>
    <row r="10" spans="1:45" ht="60.75" x14ac:dyDescent="0.25">
      <c r="A10" s="8" t="s">
        <v>1033</v>
      </c>
      <c r="B10" s="13" t="s">
        <v>1034</v>
      </c>
      <c r="C10" s="18" t="s">
        <v>1035</v>
      </c>
      <c r="D10" s="13" t="s">
        <v>1034</v>
      </c>
      <c r="E10" s="7" t="s">
        <v>1036</v>
      </c>
      <c r="F10" s="13" t="s">
        <v>1037</v>
      </c>
      <c r="G10" s="14" t="s">
        <v>1038</v>
      </c>
      <c r="H10" s="7">
        <v>16</v>
      </c>
      <c r="I10" s="7">
        <v>23</v>
      </c>
      <c r="J10" s="7">
        <v>1</v>
      </c>
      <c r="K10" s="7">
        <v>2</v>
      </c>
      <c r="L10" s="7">
        <v>0</v>
      </c>
      <c r="M10" s="7">
        <v>0</v>
      </c>
      <c r="N10" s="18" t="s">
        <v>1039</v>
      </c>
      <c r="O10" s="13" t="s">
        <v>1037</v>
      </c>
      <c r="P10" s="7" t="s">
        <v>1040</v>
      </c>
      <c r="Q10" s="13" t="s">
        <v>1041</v>
      </c>
      <c r="R10" s="7">
        <v>261.36</v>
      </c>
      <c r="S10" s="7">
        <v>8.6999999999999993</v>
      </c>
      <c r="T10" s="13" t="s">
        <v>19</v>
      </c>
      <c r="U10" s="7">
        <v>3.24</v>
      </c>
      <c r="V10" s="13" t="s">
        <v>1042</v>
      </c>
      <c r="W10" s="7">
        <v>-2.7</v>
      </c>
      <c r="X10" s="13" t="s">
        <v>1042</v>
      </c>
      <c r="Y10" s="7">
        <v>29.54</v>
      </c>
      <c r="Z10" s="13" t="s">
        <v>1042</v>
      </c>
      <c r="AA10" s="7">
        <v>29.83</v>
      </c>
      <c r="AB10" s="13" t="s">
        <v>1042</v>
      </c>
      <c r="AC10" s="7">
        <v>2</v>
      </c>
      <c r="AD10" s="16" t="s">
        <v>1042</v>
      </c>
      <c r="AE10" s="7">
        <v>0</v>
      </c>
      <c r="AF10" s="13" t="s">
        <v>1042</v>
      </c>
      <c r="AG10" s="7"/>
      <c r="AH10" s="10">
        <v>-6.1660000000000004</v>
      </c>
      <c r="AI10" s="10">
        <v>-5.3019999999999996</v>
      </c>
      <c r="AJ10" s="10">
        <v>-1.5009999999999999</v>
      </c>
      <c r="AK10" s="7">
        <f t="shared" si="0"/>
        <v>5.3019999999999996</v>
      </c>
      <c r="AL10" s="7">
        <f t="shared" si="1"/>
        <v>1.5009999999999999</v>
      </c>
      <c r="AM10" s="7">
        <f t="shared" si="2"/>
        <v>3.4014999999999995</v>
      </c>
      <c r="AN10" s="7">
        <f t="shared" si="3"/>
        <v>1.9004999999999999</v>
      </c>
      <c r="AO10" s="7">
        <f t="shared" si="4"/>
        <v>0.85037499999999977</v>
      </c>
      <c r="AP10" s="7">
        <f t="shared" si="5"/>
        <v>0.94672454617206014</v>
      </c>
      <c r="AQ10" s="14"/>
      <c r="AR10" s="6">
        <f t="shared" si="6"/>
        <v>88.454889790431466</v>
      </c>
      <c r="AS10" s="6"/>
    </row>
    <row r="11" spans="1:45" x14ac:dyDescent="0.25">
      <c r="A11" s="8" t="s">
        <v>1025</v>
      </c>
      <c r="B11" s="16" t="s">
        <v>1026</v>
      </c>
      <c r="C11" s="11" t="s">
        <v>1027</v>
      </c>
      <c r="D11" s="13" t="s">
        <v>1026</v>
      </c>
      <c r="E11" s="7" t="s">
        <v>1028</v>
      </c>
      <c r="F11" s="13" t="s">
        <v>1026</v>
      </c>
      <c r="G11" s="7" t="s">
        <v>1029</v>
      </c>
      <c r="H11" s="7">
        <v>15</v>
      </c>
      <c r="I11" s="7">
        <v>23</v>
      </c>
      <c r="J11" s="7">
        <v>1</v>
      </c>
      <c r="K11" s="7">
        <v>2</v>
      </c>
      <c r="L11" s="7">
        <v>0</v>
      </c>
      <c r="M11" s="7">
        <v>0</v>
      </c>
      <c r="N11" s="11" t="s">
        <v>1030</v>
      </c>
      <c r="O11" s="16" t="s">
        <v>1026</v>
      </c>
      <c r="P11" s="7" t="s">
        <v>1031</v>
      </c>
      <c r="Q11" s="13" t="s">
        <v>1026</v>
      </c>
      <c r="R11" s="7">
        <v>249.35</v>
      </c>
      <c r="S11" s="7">
        <v>9.6</v>
      </c>
      <c r="T11" s="13" t="s">
        <v>1026</v>
      </c>
      <c r="U11" s="7">
        <v>3.1</v>
      </c>
      <c r="V11" s="13" t="s">
        <v>1026</v>
      </c>
      <c r="W11" s="7">
        <v>-3.1</v>
      </c>
      <c r="X11" s="13" t="s">
        <v>1026</v>
      </c>
      <c r="Y11" s="7">
        <v>41.49</v>
      </c>
      <c r="Z11" s="13" t="s">
        <v>1026</v>
      </c>
      <c r="AA11" s="7">
        <v>29.38</v>
      </c>
      <c r="AB11" s="13" t="s">
        <v>1026</v>
      </c>
      <c r="AC11" s="7">
        <v>2</v>
      </c>
      <c r="AD11" s="13" t="s">
        <v>1032</v>
      </c>
      <c r="AE11" s="7">
        <v>3</v>
      </c>
      <c r="AF11" s="13" t="s">
        <v>1032</v>
      </c>
      <c r="AG11" s="7"/>
      <c r="AH11" s="10">
        <v>-6.0350000000000001</v>
      </c>
      <c r="AI11" s="10">
        <v>-5.694</v>
      </c>
      <c r="AJ11" s="10">
        <v>-1.4550000000000001</v>
      </c>
      <c r="AK11" s="7">
        <f t="shared" si="0"/>
        <v>5.694</v>
      </c>
      <c r="AL11" s="7">
        <f t="shared" si="1"/>
        <v>1.4550000000000001</v>
      </c>
      <c r="AM11" s="7">
        <f t="shared" si="2"/>
        <v>3.5745</v>
      </c>
      <c r="AN11" s="7">
        <f t="shared" si="3"/>
        <v>2.1194999999999999</v>
      </c>
      <c r="AO11" s="7">
        <f t="shared" si="4"/>
        <v>0.893625</v>
      </c>
      <c r="AP11" s="7">
        <f t="shared" si="5"/>
        <v>0.80809153102146736</v>
      </c>
      <c r="AQ11" s="11"/>
      <c r="AR11" s="6">
        <f t="shared" si="6"/>
        <v>88.38157268023464</v>
      </c>
      <c r="AS11" s="6"/>
    </row>
    <row r="12" spans="1:45" x14ac:dyDescent="0.25">
      <c r="A12" s="8" t="s">
        <v>2273</v>
      </c>
      <c r="B12" s="13" t="s">
        <v>2274</v>
      </c>
      <c r="C12" s="11" t="s">
        <v>2275</v>
      </c>
      <c r="D12" s="13" t="s">
        <v>2274</v>
      </c>
      <c r="E12" s="11" t="s">
        <v>2276</v>
      </c>
      <c r="F12" s="13" t="s">
        <v>2274</v>
      </c>
      <c r="G12" s="11" t="s">
        <v>2277</v>
      </c>
      <c r="H12" s="7">
        <v>10</v>
      </c>
      <c r="I12" s="7">
        <v>17</v>
      </c>
      <c r="J12" s="7">
        <v>1</v>
      </c>
      <c r="K12" s="7">
        <v>0</v>
      </c>
      <c r="L12" s="7">
        <v>0</v>
      </c>
      <c r="M12" s="7">
        <v>0</v>
      </c>
      <c r="N12" s="11" t="s">
        <v>2278</v>
      </c>
      <c r="O12" s="16" t="s">
        <v>2274</v>
      </c>
      <c r="P12" s="7"/>
      <c r="Q12" s="13" t="s">
        <v>2274</v>
      </c>
      <c r="R12" s="7">
        <v>151.25</v>
      </c>
      <c r="S12" s="7">
        <v>10.8</v>
      </c>
      <c r="T12" s="13" t="s">
        <v>19</v>
      </c>
      <c r="U12" s="7">
        <v>2.44</v>
      </c>
      <c r="V12" s="13" t="s">
        <v>2274</v>
      </c>
      <c r="W12" s="7">
        <v>-3.2</v>
      </c>
      <c r="X12" s="13" t="s">
        <v>2274</v>
      </c>
      <c r="Y12" s="7">
        <v>26.02</v>
      </c>
      <c r="Z12" s="13" t="s">
        <v>1042</v>
      </c>
      <c r="AA12" s="7">
        <v>17.920000000000002</v>
      </c>
      <c r="AB12" s="13" t="s">
        <v>1042</v>
      </c>
      <c r="AC12" s="7">
        <v>1</v>
      </c>
      <c r="AD12" s="16" t="s">
        <v>1042</v>
      </c>
      <c r="AE12" s="7">
        <v>1</v>
      </c>
      <c r="AF12" s="13" t="s">
        <v>1042</v>
      </c>
      <c r="AG12" s="7"/>
      <c r="AH12" s="10">
        <v>-6.7489999999999997</v>
      </c>
      <c r="AI12" s="10">
        <v>-5.9690000000000003</v>
      </c>
      <c r="AJ12" s="10">
        <v>5.8440000000000003</v>
      </c>
      <c r="AK12" s="7">
        <f t="shared" si="0"/>
        <v>5.9690000000000003</v>
      </c>
      <c r="AL12" s="7">
        <f t="shared" si="1"/>
        <v>-5.8440000000000003</v>
      </c>
      <c r="AM12" s="7">
        <f t="shared" si="2"/>
        <v>6.25E-2</v>
      </c>
      <c r="AN12" s="7">
        <f t="shared" si="3"/>
        <v>5.9065000000000003</v>
      </c>
      <c r="AO12" s="7">
        <f t="shared" si="4"/>
        <v>1.5625E-2</v>
      </c>
      <c r="AP12" s="7">
        <f t="shared" si="5"/>
        <v>0.58727672902734274</v>
      </c>
      <c r="AQ12" s="11"/>
      <c r="AR12" s="6">
        <f t="shared" si="6"/>
        <v>92.431618723976783</v>
      </c>
      <c r="AS12" s="6"/>
    </row>
    <row r="13" spans="1:45" x14ac:dyDescent="0.25">
      <c r="A13" s="8" t="s">
        <v>265</v>
      </c>
      <c r="B13" s="13" t="s">
        <v>266</v>
      </c>
      <c r="C13" s="11" t="s">
        <v>267</v>
      </c>
      <c r="D13" s="13" t="s">
        <v>266</v>
      </c>
      <c r="E13" s="11" t="s">
        <v>268</v>
      </c>
      <c r="F13" s="13" t="s">
        <v>266</v>
      </c>
      <c r="G13" s="11" t="s">
        <v>269</v>
      </c>
      <c r="H13" s="7">
        <v>7</v>
      </c>
      <c r="I13" s="7">
        <v>7</v>
      </c>
      <c r="J13" s="7">
        <v>1</v>
      </c>
      <c r="K13" s="7">
        <v>2</v>
      </c>
      <c r="L13" s="7">
        <v>0</v>
      </c>
      <c r="M13" s="7">
        <v>0</v>
      </c>
      <c r="N13" s="11" t="s">
        <v>270</v>
      </c>
      <c r="O13" s="16" t="s">
        <v>266</v>
      </c>
      <c r="P13" s="7" t="s">
        <v>271</v>
      </c>
      <c r="Q13" s="13" t="s">
        <v>266</v>
      </c>
      <c r="R13" s="7" t="s">
        <v>272</v>
      </c>
      <c r="S13" s="7">
        <v>3.38</v>
      </c>
      <c r="T13" s="13" t="s">
        <v>266</v>
      </c>
      <c r="U13" s="7">
        <v>0.83</v>
      </c>
      <c r="V13" s="13" t="s">
        <v>266</v>
      </c>
      <c r="W13" s="7">
        <v>-0.4</v>
      </c>
      <c r="X13" s="13" t="s">
        <v>266</v>
      </c>
      <c r="Y13" s="7">
        <v>63.32</v>
      </c>
      <c r="Z13" s="13" t="s">
        <v>266</v>
      </c>
      <c r="AA13" s="7">
        <v>13.44</v>
      </c>
      <c r="AB13" s="16" t="s">
        <v>266</v>
      </c>
      <c r="AC13" s="7">
        <v>3</v>
      </c>
      <c r="AD13" s="13" t="s">
        <v>266</v>
      </c>
      <c r="AE13" s="7">
        <v>2</v>
      </c>
      <c r="AF13" s="13" t="s">
        <v>266</v>
      </c>
      <c r="AG13" s="7"/>
      <c r="AH13" s="10">
        <v>-6.3150000000000004</v>
      </c>
      <c r="AI13" s="10">
        <v>-5.9219999999999997</v>
      </c>
      <c r="AJ13" s="10">
        <v>-2.1219999999999999</v>
      </c>
      <c r="AK13" s="7">
        <f t="shared" si="0"/>
        <v>5.9219999999999997</v>
      </c>
      <c r="AL13" s="7">
        <f t="shared" si="1"/>
        <v>2.1219999999999999</v>
      </c>
      <c r="AM13" s="7">
        <f t="shared" si="2"/>
        <v>4.0220000000000002</v>
      </c>
      <c r="AN13" s="7">
        <f t="shared" si="3"/>
        <v>1.9</v>
      </c>
      <c r="AO13" s="7">
        <f t="shared" si="4"/>
        <v>1.0055000000000001</v>
      </c>
      <c r="AP13" s="7">
        <f t="shared" si="5"/>
        <v>0.78368421052631576</v>
      </c>
      <c r="AQ13" s="14">
        <v>80</v>
      </c>
      <c r="AR13" s="6">
        <f t="shared" si="6"/>
        <v>85.88439268210594</v>
      </c>
      <c r="AS13" s="6"/>
    </row>
    <row r="14" spans="1:45" x14ac:dyDescent="0.25">
      <c r="A14" s="8" t="s">
        <v>371</v>
      </c>
      <c r="B14" s="13" t="s">
        <v>372</v>
      </c>
      <c r="C14" s="11" t="s">
        <v>373</v>
      </c>
      <c r="D14" s="13" t="s">
        <v>372</v>
      </c>
      <c r="E14" s="11" t="s">
        <v>374</v>
      </c>
      <c r="F14" s="13" t="s">
        <v>372</v>
      </c>
      <c r="G14" s="11" t="s">
        <v>375</v>
      </c>
      <c r="H14" s="7">
        <v>6</v>
      </c>
      <c r="I14" s="7">
        <v>13</v>
      </c>
      <c r="J14" s="7">
        <v>1</v>
      </c>
      <c r="K14" s="7">
        <v>2</v>
      </c>
      <c r="L14" s="7">
        <v>0</v>
      </c>
      <c r="M14" s="7">
        <v>0</v>
      </c>
      <c r="N14" s="11" t="s">
        <v>376</v>
      </c>
      <c r="O14" s="16" t="s">
        <v>372</v>
      </c>
      <c r="P14" s="7" t="s">
        <v>377</v>
      </c>
      <c r="Q14" s="13" t="s">
        <v>372</v>
      </c>
      <c r="R14" s="7">
        <v>131.16999999999999</v>
      </c>
      <c r="S14" s="7">
        <v>4.43</v>
      </c>
      <c r="T14" s="13" t="s">
        <v>372</v>
      </c>
      <c r="U14" s="7">
        <v>-2.95</v>
      </c>
      <c r="V14" s="13" t="s">
        <v>372</v>
      </c>
      <c r="W14" s="7">
        <v>-0.46</v>
      </c>
      <c r="X14" s="13" t="s">
        <v>372</v>
      </c>
      <c r="Y14" s="7">
        <v>63.32</v>
      </c>
      <c r="Z14" s="13" t="s">
        <v>372</v>
      </c>
      <c r="AA14" s="7">
        <v>14.71</v>
      </c>
      <c r="AB14" s="16" t="s">
        <v>372</v>
      </c>
      <c r="AC14" s="7">
        <v>3</v>
      </c>
      <c r="AD14" s="13" t="s">
        <v>372</v>
      </c>
      <c r="AE14" s="7">
        <v>2</v>
      </c>
      <c r="AF14" s="13" t="s">
        <v>372</v>
      </c>
      <c r="AG14" s="7"/>
      <c r="AH14" s="10">
        <v>-6.9409999999999998</v>
      </c>
      <c r="AI14" s="10">
        <v>-6.1779999999999999</v>
      </c>
      <c r="AJ14" s="10">
        <v>-0.50800000000000001</v>
      </c>
      <c r="AK14" s="7">
        <f t="shared" si="0"/>
        <v>6.1779999999999999</v>
      </c>
      <c r="AL14" s="7">
        <f t="shared" si="1"/>
        <v>0.50800000000000001</v>
      </c>
      <c r="AM14" s="7">
        <f t="shared" si="2"/>
        <v>3.343</v>
      </c>
      <c r="AN14" s="7">
        <f t="shared" si="3"/>
        <v>2.835</v>
      </c>
      <c r="AO14" s="7">
        <f t="shared" si="4"/>
        <v>0.83574999999999999</v>
      </c>
      <c r="AP14" s="7">
        <f t="shared" si="5"/>
        <v>0.64497354497354498</v>
      </c>
      <c r="AQ14" s="14"/>
      <c r="AR14" s="6">
        <f t="shared" si="6"/>
        <v>86.20485522878235</v>
      </c>
      <c r="AS14" s="6"/>
    </row>
    <row r="15" spans="1:45" x14ac:dyDescent="0.25">
      <c r="A15" s="6" t="s">
        <v>125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6">
        <v>420.43</v>
      </c>
      <c r="S15" s="6">
        <v>5</v>
      </c>
      <c r="T15" s="7"/>
      <c r="U15" s="6">
        <v>-3.03</v>
      </c>
      <c r="V15" s="7"/>
      <c r="W15" s="6">
        <v>-0.9</v>
      </c>
      <c r="X15" s="7"/>
      <c r="Y15" s="6">
        <v>69.3</v>
      </c>
      <c r="Z15" s="7"/>
      <c r="AA15" s="6">
        <v>16.86</v>
      </c>
      <c r="AB15" s="7"/>
      <c r="AC15" s="7"/>
      <c r="AD15" s="7"/>
      <c r="AE15" s="7"/>
      <c r="AF15" s="7"/>
      <c r="AG15" s="7"/>
      <c r="AH15" s="7"/>
      <c r="AI15" s="6">
        <v>-5.7460000000000004</v>
      </c>
      <c r="AJ15" s="6">
        <v>-1.671</v>
      </c>
      <c r="AK15" s="7"/>
      <c r="AL15" s="7"/>
      <c r="AM15" s="7"/>
      <c r="AN15" s="7"/>
      <c r="AO15" s="7">
        <v>0.92700000000000005</v>
      </c>
      <c r="AP15" s="7">
        <v>0.80800000000000005</v>
      </c>
      <c r="AQ15" s="6">
        <v>87</v>
      </c>
      <c r="AR15" s="6">
        <f t="shared" si="6"/>
        <v>85.419812319999309</v>
      </c>
      <c r="AS15" s="6"/>
    </row>
    <row r="16" spans="1:45" ht="372.75" x14ac:dyDescent="0.25">
      <c r="A16" s="8" t="s">
        <v>125</v>
      </c>
      <c r="B16" s="13" t="s">
        <v>554</v>
      </c>
      <c r="C16" s="11" t="s">
        <v>555</v>
      </c>
      <c r="D16" s="13" t="s">
        <v>554</v>
      </c>
      <c r="E16" s="7" t="s">
        <v>556</v>
      </c>
      <c r="F16" s="16" t="s">
        <v>554</v>
      </c>
      <c r="G16" s="11" t="s">
        <v>557</v>
      </c>
      <c r="H16" s="7">
        <v>16</v>
      </c>
      <c r="I16" s="7">
        <v>24</v>
      </c>
      <c r="J16" s="7">
        <v>10</v>
      </c>
      <c r="K16" s="7">
        <v>4</v>
      </c>
      <c r="L16" s="7">
        <v>0</v>
      </c>
      <c r="M16" s="7">
        <v>0</v>
      </c>
      <c r="N16" s="4" t="s">
        <v>558</v>
      </c>
      <c r="O16" s="21" t="s">
        <v>559</v>
      </c>
      <c r="P16" s="7" t="s">
        <v>560</v>
      </c>
      <c r="Q16" s="13" t="s">
        <v>554</v>
      </c>
      <c r="R16" s="7">
        <v>420.43</v>
      </c>
      <c r="S16" s="7">
        <v>5</v>
      </c>
      <c r="T16" s="13" t="s">
        <v>19</v>
      </c>
      <c r="U16" s="7">
        <v>-3.03</v>
      </c>
      <c r="V16" s="13" t="s">
        <v>554</v>
      </c>
      <c r="W16" s="7">
        <v>-0.9</v>
      </c>
      <c r="X16" s="13" t="s">
        <v>561</v>
      </c>
      <c r="Y16" s="7">
        <v>69.3</v>
      </c>
      <c r="Z16" s="13" t="s">
        <v>561</v>
      </c>
      <c r="AA16" s="7">
        <v>16.86</v>
      </c>
      <c r="AB16" s="16" t="s">
        <v>561</v>
      </c>
      <c r="AC16" s="7">
        <v>3</v>
      </c>
      <c r="AD16" s="13" t="s">
        <v>561</v>
      </c>
      <c r="AE16" s="7">
        <v>1</v>
      </c>
      <c r="AF16" s="13" t="s">
        <v>561</v>
      </c>
      <c r="AG16" s="7"/>
      <c r="AH16" s="10">
        <v>-5.91</v>
      </c>
      <c r="AI16" s="10">
        <v>-5.8689999999999998</v>
      </c>
      <c r="AJ16" s="10">
        <v>-2.1150000000000002</v>
      </c>
      <c r="AK16" s="7">
        <f t="shared" ref="AK16:AK47" si="7">AI16*-1</f>
        <v>5.8689999999999998</v>
      </c>
      <c r="AL16" s="7">
        <f t="shared" ref="AL16:AL47" si="8">AJ16*-1</f>
        <v>2.1150000000000002</v>
      </c>
      <c r="AM16" s="7">
        <f t="shared" ref="AM16:AM47" si="9">(AK16+AL16)/2</f>
        <v>3.992</v>
      </c>
      <c r="AN16" s="7">
        <f t="shared" ref="AN16:AN47" si="10">(AK16-AL16)/2</f>
        <v>1.8769999999999998</v>
      </c>
      <c r="AO16" s="7">
        <f t="shared" ref="AO16:AO47" si="11">POWER((AK16+AL16),2)/(8*(AK16+AL16))</f>
        <v>0.998</v>
      </c>
      <c r="AP16" s="7">
        <f t="shared" ref="AP16:AP47" si="12">(7-AM16)/(2*AN16)</f>
        <v>0.80127863612147054</v>
      </c>
      <c r="AQ16" s="22">
        <v>87</v>
      </c>
      <c r="AR16" s="6">
        <f t="shared" si="6"/>
        <v>86.791383576376447</v>
      </c>
      <c r="AS16" s="6"/>
    </row>
    <row r="17" spans="1:45" x14ac:dyDescent="0.25">
      <c r="A17" s="8" t="s">
        <v>430</v>
      </c>
      <c r="B17" s="16" t="s">
        <v>431</v>
      </c>
      <c r="C17" s="7" t="s">
        <v>432</v>
      </c>
      <c r="D17" s="13" t="s">
        <v>431</v>
      </c>
      <c r="E17" s="7" t="s">
        <v>433</v>
      </c>
      <c r="F17" s="16" t="s">
        <v>431</v>
      </c>
      <c r="G17" s="22" t="s">
        <v>434</v>
      </c>
      <c r="H17" s="7">
        <v>8</v>
      </c>
      <c r="I17" s="7">
        <v>10</v>
      </c>
      <c r="J17" s="7">
        <v>2</v>
      </c>
      <c r="K17" s="7">
        <v>3</v>
      </c>
      <c r="L17" s="7">
        <v>0</v>
      </c>
      <c r="M17" s="7">
        <v>0</v>
      </c>
      <c r="N17" s="22" t="s">
        <v>435</v>
      </c>
      <c r="O17" s="16" t="s">
        <v>431</v>
      </c>
      <c r="P17" s="7" t="s">
        <v>436</v>
      </c>
      <c r="Q17" s="13" t="s">
        <v>431</v>
      </c>
      <c r="R17" s="7">
        <v>194.19</v>
      </c>
      <c r="S17" s="7">
        <v>3.64</v>
      </c>
      <c r="T17" s="13" t="s">
        <v>19</v>
      </c>
      <c r="U17" s="7">
        <v>-0.89</v>
      </c>
      <c r="V17" s="13" t="s">
        <v>431</v>
      </c>
      <c r="W17" s="7">
        <v>-1.8</v>
      </c>
      <c r="X17" s="13" t="s">
        <v>431</v>
      </c>
      <c r="Y17" s="7">
        <v>92.42</v>
      </c>
      <c r="Z17" s="13" t="s">
        <v>431</v>
      </c>
      <c r="AA17" s="7">
        <v>19.13</v>
      </c>
      <c r="AB17" s="13" t="s">
        <v>431</v>
      </c>
      <c r="AC17" s="7">
        <v>4</v>
      </c>
      <c r="AD17" s="16" t="s">
        <v>431</v>
      </c>
      <c r="AE17" s="7">
        <v>3</v>
      </c>
      <c r="AF17" s="13" t="s">
        <v>431</v>
      </c>
      <c r="AG17" s="7"/>
      <c r="AH17" s="10">
        <v>-6.202</v>
      </c>
      <c r="AI17" s="10">
        <v>-6.0369999999999999</v>
      </c>
      <c r="AJ17" s="10">
        <v>-2.391</v>
      </c>
      <c r="AK17" s="7">
        <f t="shared" si="7"/>
        <v>6.0369999999999999</v>
      </c>
      <c r="AL17" s="7">
        <f t="shared" si="8"/>
        <v>2.391</v>
      </c>
      <c r="AM17" s="7">
        <f t="shared" si="9"/>
        <v>4.2140000000000004</v>
      </c>
      <c r="AN17" s="7">
        <f t="shared" si="10"/>
        <v>1.823</v>
      </c>
      <c r="AO17" s="7">
        <f t="shared" si="11"/>
        <v>1.0535000000000001</v>
      </c>
      <c r="AP17" s="7">
        <f t="shared" si="12"/>
        <v>0.76412506856829387</v>
      </c>
      <c r="AQ17" s="22"/>
      <c r="AR17" s="6">
        <f t="shared" si="6"/>
        <v>86.253875876698501</v>
      </c>
      <c r="AS17" s="6"/>
    </row>
    <row r="18" spans="1:45" x14ac:dyDescent="0.25">
      <c r="A18" s="8" t="s">
        <v>1949</v>
      </c>
      <c r="B18" s="13" t="s">
        <v>1950</v>
      </c>
      <c r="C18" s="22" t="s">
        <v>1951</v>
      </c>
      <c r="D18" s="13" t="s">
        <v>1950</v>
      </c>
      <c r="E18" s="7" t="s">
        <v>1952</v>
      </c>
      <c r="F18" s="13" t="s">
        <v>1950</v>
      </c>
      <c r="G18" s="7" t="s">
        <v>1953</v>
      </c>
      <c r="H18" s="7">
        <v>19</v>
      </c>
      <c r="I18" s="7">
        <v>20</v>
      </c>
      <c r="J18" s="7">
        <v>8</v>
      </c>
      <c r="K18" s="7">
        <v>5</v>
      </c>
      <c r="L18" s="7">
        <v>0</v>
      </c>
      <c r="M18" s="7">
        <v>0</v>
      </c>
      <c r="N18" s="22" t="s">
        <v>1954</v>
      </c>
      <c r="O18" s="16" t="s">
        <v>1950</v>
      </c>
      <c r="P18" s="7" t="s">
        <v>1955</v>
      </c>
      <c r="Q18" s="13" t="s">
        <v>1950</v>
      </c>
      <c r="R18" s="7" t="s">
        <v>1956</v>
      </c>
      <c r="S18" s="7">
        <v>5.5</v>
      </c>
      <c r="T18" s="13" t="s">
        <v>1957</v>
      </c>
      <c r="U18" s="7">
        <v>0.25</v>
      </c>
      <c r="V18" s="13" t="s">
        <v>1957</v>
      </c>
      <c r="W18" s="7">
        <v>-3.6</v>
      </c>
      <c r="X18" s="13" t="s">
        <v>1957</v>
      </c>
      <c r="Y18" s="7">
        <v>219.33</v>
      </c>
      <c r="Z18" s="13" t="s">
        <v>1957</v>
      </c>
      <c r="AA18" s="7">
        <v>44.13</v>
      </c>
      <c r="AB18" s="13" t="s">
        <v>1957</v>
      </c>
      <c r="AC18" s="7">
        <v>12</v>
      </c>
      <c r="AD18" s="16" t="s">
        <v>1950</v>
      </c>
      <c r="AE18" s="7">
        <v>6</v>
      </c>
      <c r="AF18" s="13" t="s">
        <v>1950</v>
      </c>
      <c r="AG18" s="7"/>
      <c r="AH18" s="10">
        <v>-5.8789999999999996</v>
      </c>
      <c r="AI18" s="10">
        <v>-5.6630000000000003</v>
      </c>
      <c r="AJ18" s="10">
        <v>-2.923</v>
      </c>
      <c r="AK18" s="7">
        <f t="shared" si="7"/>
        <v>5.6630000000000003</v>
      </c>
      <c r="AL18" s="7">
        <f t="shared" si="8"/>
        <v>2.923</v>
      </c>
      <c r="AM18" s="7">
        <f t="shared" si="9"/>
        <v>4.2930000000000001</v>
      </c>
      <c r="AN18" s="7">
        <f t="shared" si="10"/>
        <v>1.37</v>
      </c>
      <c r="AO18" s="7">
        <f t="shared" si="11"/>
        <v>1.07325</v>
      </c>
      <c r="AP18" s="7">
        <f t="shared" si="12"/>
        <v>0.98795620437956189</v>
      </c>
      <c r="AQ18" s="22"/>
      <c r="AR18" s="6">
        <f t="shared" si="6"/>
        <v>90.26750249503624</v>
      </c>
      <c r="AS18" s="6"/>
    </row>
    <row r="19" spans="1:45" x14ac:dyDescent="0.25">
      <c r="A19" s="8" t="s">
        <v>55</v>
      </c>
      <c r="B19" s="16" t="s">
        <v>56</v>
      </c>
      <c r="C19" s="22" t="s">
        <v>57</v>
      </c>
      <c r="D19" s="13" t="s">
        <v>56</v>
      </c>
      <c r="E19" s="22" t="s">
        <v>58</v>
      </c>
      <c r="F19" s="13" t="s">
        <v>56</v>
      </c>
      <c r="G19" s="22" t="s">
        <v>59</v>
      </c>
      <c r="H19" s="7">
        <v>7</v>
      </c>
      <c r="I19" s="7">
        <v>7</v>
      </c>
      <c r="J19" s="7">
        <v>1</v>
      </c>
      <c r="K19" s="7">
        <v>3</v>
      </c>
      <c r="L19" s="7">
        <v>0</v>
      </c>
      <c r="M19" s="7">
        <v>0</v>
      </c>
      <c r="N19" s="22" t="s">
        <v>60</v>
      </c>
      <c r="O19" s="16" t="s">
        <v>56</v>
      </c>
      <c r="P19" s="7" t="s">
        <v>61</v>
      </c>
      <c r="Q19" s="13" t="s">
        <v>56</v>
      </c>
      <c r="R19" s="7">
        <v>153.13999999999999</v>
      </c>
      <c r="S19" s="7">
        <v>2.0499999999999998</v>
      </c>
      <c r="T19" s="13" t="s">
        <v>62</v>
      </c>
      <c r="U19" s="7">
        <v>0.89</v>
      </c>
      <c r="V19" s="13" t="s">
        <v>62</v>
      </c>
      <c r="W19" s="7">
        <v>-1.1000000000000001</v>
      </c>
      <c r="X19" s="13" t="s">
        <v>62</v>
      </c>
      <c r="Y19" s="7">
        <v>83.55</v>
      </c>
      <c r="Z19" s="13" t="s">
        <v>56</v>
      </c>
      <c r="AA19" s="7">
        <v>14.29</v>
      </c>
      <c r="AB19" s="13" t="s">
        <v>56</v>
      </c>
      <c r="AC19" s="7">
        <v>4</v>
      </c>
      <c r="AD19" s="13" t="s">
        <v>56</v>
      </c>
      <c r="AE19" s="7">
        <v>3</v>
      </c>
      <c r="AF19" s="13" t="s">
        <v>56</v>
      </c>
      <c r="AG19" s="7"/>
      <c r="AH19" s="10">
        <v>-6.06</v>
      </c>
      <c r="AI19" s="10">
        <v>-5.9779999999999998</v>
      </c>
      <c r="AJ19" s="10">
        <v>-2.0619999999999998</v>
      </c>
      <c r="AK19" s="7">
        <f t="shared" si="7"/>
        <v>5.9779999999999998</v>
      </c>
      <c r="AL19" s="7">
        <f t="shared" si="8"/>
        <v>2.0619999999999998</v>
      </c>
      <c r="AM19" s="7">
        <f t="shared" si="9"/>
        <v>4.0199999999999996</v>
      </c>
      <c r="AN19" s="7">
        <f t="shared" si="10"/>
        <v>1.958</v>
      </c>
      <c r="AO19" s="7">
        <f t="shared" si="11"/>
        <v>1.0049999999999999</v>
      </c>
      <c r="AP19" s="7">
        <f t="shared" si="12"/>
        <v>0.7609805924412667</v>
      </c>
      <c r="AQ19" s="22"/>
      <c r="AR19" s="6">
        <f t="shared" si="6"/>
        <v>85.064701371439327</v>
      </c>
      <c r="AS19" s="6"/>
    </row>
    <row r="20" spans="1:45" ht="120.75" x14ac:dyDescent="0.25">
      <c r="A20" s="8" t="s">
        <v>2001</v>
      </c>
      <c r="B20" s="13" t="s">
        <v>2002</v>
      </c>
      <c r="C20" s="23" t="s">
        <v>2003</v>
      </c>
      <c r="D20" s="13" t="s">
        <v>2002</v>
      </c>
      <c r="E20" s="14" t="s">
        <v>2004</v>
      </c>
      <c r="F20" s="13" t="s">
        <v>2002</v>
      </c>
      <c r="G20" s="11" t="s">
        <v>2005</v>
      </c>
      <c r="H20" s="7">
        <v>20</v>
      </c>
      <c r="I20" s="7">
        <v>23</v>
      </c>
      <c r="J20" s="7">
        <v>1</v>
      </c>
      <c r="K20" s="7">
        <v>0</v>
      </c>
      <c r="L20" s="7">
        <v>0</v>
      </c>
      <c r="M20" s="7">
        <v>0</v>
      </c>
      <c r="N20" s="11" t="s">
        <v>2006</v>
      </c>
      <c r="O20" s="16" t="s">
        <v>2002</v>
      </c>
      <c r="P20" s="7" t="s">
        <v>2007</v>
      </c>
      <c r="Q20" s="13" t="s">
        <v>2002</v>
      </c>
      <c r="R20" s="7">
        <v>277.39999999999998</v>
      </c>
      <c r="S20" s="7">
        <v>9.4</v>
      </c>
      <c r="T20" s="13" t="s">
        <v>19</v>
      </c>
      <c r="U20" s="7">
        <v>4.92</v>
      </c>
      <c r="V20" s="13" t="s">
        <v>124</v>
      </c>
      <c r="W20" s="7">
        <v>-4.3899999999999997</v>
      </c>
      <c r="X20" s="13" t="s">
        <v>2008</v>
      </c>
      <c r="Y20" s="7">
        <v>3.24</v>
      </c>
      <c r="Z20" s="13" t="s">
        <v>2002</v>
      </c>
      <c r="AA20" s="7">
        <v>33.74</v>
      </c>
      <c r="AB20" s="13" t="s">
        <v>2002</v>
      </c>
      <c r="AC20" s="7">
        <v>1</v>
      </c>
      <c r="AD20" s="16" t="s">
        <v>2002</v>
      </c>
      <c r="AE20" s="7">
        <v>0</v>
      </c>
      <c r="AF20" s="13" t="s">
        <v>2002</v>
      </c>
      <c r="AG20" s="7"/>
      <c r="AH20" s="10">
        <v>-5.992</v>
      </c>
      <c r="AI20" s="10">
        <v>-5.2110000000000003</v>
      </c>
      <c r="AJ20" s="10">
        <v>-1.887</v>
      </c>
      <c r="AK20" s="7">
        <f t="shared" si="7"/>
        <v>5.2110000000000003</v>
      </c>
      <c r="AL20" s="7">
        <f t="shared" si="8"/>
        <v>1.887</v>
      </c>
      <c r="AM20" s="7">
        <f t="shared" si="9"/>
        <v>3.5490000000000004</v>
      </c>
      <c r="AN20" s="7">
        <f t="shared" si="10"/>
        <v>1.6620000000000001</v>
      </c>
      <c r="AO20" s="7">
        <f t="shared" si="11"/>
        <v>0.88725000000000009</v>
      </c>
      <c r="AP20" s="7">
        <f t="shared" si="12"/>
        <v>1.0382069795427193</v>
      </c>
      <c r="AQ20" s="22">
        <v>94</v>
      </c>
      <c r="AR20" s="6">
        <f t="shared" si="6"/>
        <v>90.511275489795125</v>
      </c>
      <c r="AS20" s="6"/>
    </row>
    <row r="21" spans="1:45" x14ac:dyDescent="0.25">
      <c r="A21" s="8" t="s">
        <v>1337</v>
      </c>
      <c r="B21" s="13" t="s">
        <v>64</v>
      </c>
      <c r="C21" s="11" t="s">
        <v>1338</v>
      </c>
      <c r="D21" s="13" t="s">
        <v>64</v>
      </c>
      <c r="E21" s="7" t="s">
        <v>1339</v>
      </c>
      <c r="F21" s="16" t="s">
        <v>64</v>
      </c>
      <c r="G21" s="7" t="s">
        <v>1340</v>
      </c>
      <c r="H21" s="7">
        <v>11</v>
      </c>
      <c r="I21" s="7">
        <v>18</v>
      </c>
      <c r="J21" s="7">
        <v>2</v>
      </c>
      <c r="K21" s="7">
        <v>3</v>
      </c>
      <c r="L21" s="7">
        <v>0</v>
      </c>
      <c r="M21" s="7">
        <v>0</v>
      </c>
      <c r="N21" s="11" t="s">
        <v>1341</v>
      </c>
      <c r="O21" s="16" t="s">
        <v>64</v>
      </c>
      <c r="P21" s="7" t="s">
        <v>1342</v>
      </c>
      <c r="Q21" s="13" t="s">
        <v>64</v>
      </c>
      <c r="R21" s="7">
        <v>226.27</v>
      </c>
      <c r="S21" s="7">
        <v>8</v>
      </c>
      <c r="T21" s="13" t="s">
        <v>19</v>
      </c>
      <c r="U21" s="7">
        <v>2.0699999999999998</v>
      </c>
      <c r="V21" s="11" t="s">
        <v>389</v>
      </c>
      <c r="W21" s="7">
        <v>-2.57</v>
      </c>
      <c r="X21" s="11" t="s">
        <v>1343</v>
      </c>
      <c r="Y21" s="7">
        <v>75.27</v>
      </c>
      <c r="Z21" s="13" t="s">
        <v>64</v>
      </c>
      <c r="AA21" s="7">
        <v>23.45</v>
      </c>
      <c r="AB21" s="16" t="s">
        <v>64</v>
      </c>
      <c r="AC21" s="7">
        <v>3</v>
      </c>
      <c r="AD21" s="16" t="s">
        <v>1344</v>
      </c>
      <c r="AE21" s="7">
        <v>2</v>
      </c>
      <c r="AF21" s="13" t="s">
        <v>1344</v>
      </c>
      <c r="AG21" s="7"/>
      <c r="AH21" s="10">
        <v>-7.0579999999999998</v>
      </c>
      <c r="AI21" s="10">
        <v>-6.6790000000000003</v>
      </c>
      <c r="AJ21" s="10">
        <v>-2.4129999999999998</v>
      </c>
      <c r="AK21" s="7">
        <f t="shared" si="7"/>
        <v>6.6790000000000003</v>
      </c>
      <c r="AL21" s="7">
        <f t="shared" si="8"/>
        <v>2.4129999999999998</v>
      </c>
      <c r="AM21" s="7">
        <f t="shared" si="9"/>
        <v>4.5460000000000003</v>
      </c>
      <c r="AN21" s="7">
        <f t="shared" si="10"/>
        <v>2.133</v>
      </c>
      <c r="AO21" s="7">
        <f t="shared" si="11"/>
        <v>1.1365000000000001</v>
      </c>
      <c r="AP21" s="7">
        <f t="shared" si="12"/>
        <v>0.57524613220815746</v>
      </c>
      <c r="AQ21" s="22"/>
      <c r="AR21" s="6">
        <f t="shared" si="6"/>
        <v>88.819748322334249</v>
      </c>
      <c r="AS21" s="6"/>
    </row>
    <row r="22" spans="1:45" ht="60.75" x14ac:dyDescent="0.25">
      <c r="A22" s="8" t="s">
        <v>63</v>
      </c>
      <c r="B22" s="13" t="s">
        <v>64</v>
      </c>
      <c r="C22" s="22" t="s">
        <v>65</v>
      </c>
      <c r="D22" s="13" t="s">
        <v>64</v>
      </c>
      <c r="E22" s="7" t="s">
        <v>66</v>
      </c>
      <c r="F22" s="16" t="s">
        <v>64</v>
      </c>
      <c r="G22" s="7" t="s">
        <v>67</v>
      </c>
      <c r="H22" s="7">
        <v>16</v>
      </c>
      <c r="I22" s="7">
        <v>19</v>
      </c>
      <c r="J22" s="7">
        <v>3</v>
      </c>
      <c r="K22" s="7">
        <v>5</v>
      </c>
      <c r="L22" s="7">
        <v>1</v>
      </c>
      <c r="M22" s="7">
        <v>0</v>
      </c>
      <c r="N22" s="18" t="s">
        <v>68</v>
      </c>
      <c r="O22" s="16" t="s">
        <v>69</v>
      </c>
      <c r="P22" s="7" t="s">
        <v>70</v>
      </c>
      <c r="Q22" s="13" t="s">
        <v>71</v>
      </c>
      <c r="R22" s="7">
        <v>365.4</v>
      </c>
      <c r="S22" s="7">
        <v>2.4</v>
      </c>
      <c r="T22" s="13" t="s">
        <v>19</v>
      </c>
      <c r="U22" s="7">
        <v>0.87</v>
      </c>
      <c r="V22" s="11" t="s">
        <v>72</v>
      </c>
      <c r="W22" s="7">
        <v>-2.6</v>
      </c>
      <c r="X22" s="13" t="s">
        <v>73</v>
      </c>
      <c r="Y22" s="7">
        <v>132.96</v>
      </c>
      <c r="Z22" s="13" t="s">
        <v>74</v>
      </c>
      <c r="AA22" s="7">
        <v>35.520000000000003</v>
      </c>
      <c r="AB22" s="13" t="s">
        <v>74</v>
      </c>
      <c r="AC22" s="7">
        <v>6</v>
      </c>
      <c r="AD22" s="13" t="s">
        <v>74</v>
      </c>
      <c r="AE22" s="7">
        <v>4</v>
      </c>
      <c r="AF22" s="13" t="s">
        <v>74</v>
      </c>
      <c r="AG22" s="7"/>
      <c r="AH22" s="10">
        <v>-6.0970000000000004</v>
      </c>
      <c r="AI22" s="10">
        <v>-5.9989999999999997</v>
      </c>
      <c r="AJ22" s="10">
        <v>-1.885</v>
      </c>
      <c r="AK22" s="7">
        <f t="shared" si="7"/>
        <v>5.9989999999999997</v>
      </c>
      <c r="AL22" s="7">
        <f t="shared" si="8"/>
        <v>1.885</v>
      </c>
      <c r="AM22" s="7">
        <f t="shared" si="9"/>
        <v>3.9419999999999997</v>
      </c>
      <c r="AN22" s="7">
        <f t="shared" si="10"/>
        <v>2.0569999999999999</v>
      </c>
      <c r="AO22" s="7">
        <f t="shared" si="11"/>
        <v>0.98549999999999993</v>
      </c>
      <c r="AP22" s="7">
        <f t="shared" si="12"/>
        <v>0.74331550802139046</v>
      </c>
      <c r="AQ22" s="22">
        <v>94.47</v>
      </c>
      <c r="AR22" s="6">
        <f t="shared" si="6"/>
        <v>85.070474902993197</v>
      </c>
      <c r="AS22" s="6"/>
    </row>
    <row r="23" spans="1:45" ht="60.75" x14ac:dyDescent="0.25">
      <c r="A23" s="8" t="s">
        <v>115</v>
      </c>
      <c r="B23" s="13" t="s">
        <v>116</v>
      </c>
      <c r="C23" s="22" t="s">
        <v>117</v>
      </c>
      <c r="D23" s="13" t="s">
        <v>116</v>
      </c>
      <c r="E23" s="7" t="s">
        <v>118</v>
      </c>
      <c r="F23" s="16" t="s">
        <v>116</v>
      </c>
      <c r="G23" s="7" t="s">
        <v>119</v>
      </c>
      <c r="H23" s="7">
        <v>16</v>
      </c>
      <c r="I23" s="7">
        <v>19</v>
      </c>
      <c r="J23" s="7">
        <v>3</v>
      </c>
      <c r="K23" s="7">
        <v>4</v>
      </c>
      <c r="L23" s="7">
        <v>1</v>
      </c>
      <c r="M23" s="7">
        <v>0</v>
      </c>
      <c r="N23" s="24" t="s">
        <v>120</v>
      </c>
      <c r="O23" s="16" t="s">
        <v>121</v>
      </c>
      <c r="P23" s="7" t="s">
        <v>122</v>
      </c>
      <c r="Q23" s="13" t="s">
        <v>123</v>
      </c>
      <c r="R23" s="7">
        <v>349.4</v>
      </c>
      <c r="S23" s="7">
        <v>2.7</v>
      </c>
      <c r="T23" s="13" t="s">
        <v>19</v>
      </c>
      <c r="U23" s="7">
        <v>1.35</v>
      </c>
      <c r="V23" s="13" t="s">
        <v>124</v>
      </c>
      <c r="W23" s="7">
        <v>-2.8</v>
      </c>
      <c r="X23" s="13" t="s">
        <v>123</v>
      </c>
      <c r="Y23" s="7">
        <v>112.73</v>
      </c>
      <c r="Z23" s="13" t="s">
        <v>116</v>
      </c>
      <c r="AA23" s="7">
        <v>34.54</v>
      </c>
      <c r="AB23" s="13" t="s">
        <v>116</v>
      </c>
      <c r="AC23" s="7">
        <v>5</v>
      </c>
      <c r="AD23" s="16" t="s">
        <v>116</v>
      </c>
      <c r="AE23" s="7">
        <v>3</v>
      </c>
      <c r="AF23" s="13" t="s">
        <v>116</v>
      </c>
      <c r="AG23" s="7"/>
      <c r="AH23" s="10">
        <v>-6.5339999999999998</v>
      </c>
      <c r="AI23" s="10">
        <v>-6.1580000000000004</v>
      </c>
      <c r="AJ23" s="10">
        <v>-1.9730000000000001</v>
      </c>
      <c r="AK23" s="7">
        <f t="shared" si="7"/>
        <v>6.1580000000000004</v>
      </c>
      <c r="AL23" s="7">
        <f t="shared" si="8"/>
        <v>1.9730000000000001</v>
      </c>
      <c r="AM23" s="7">
        <f t="shared" si="9"/>
        <v>4.0655000000000001</v>
      </c>
      <c r="AN23" s="7">
        <f t="shared" si="10"/>
        <v>2.0925000000000002</v>
      </c>
      <c r="AO23" s="7">
        <f t="shared" si="11"/>
        <v>1.016375</v>
      </c>
      <c r="AP23" s="7">
        <f t="shared" si="12"/>
        <v>0.70119474313022689</v>
      </c>
      <c r="AQ23" s="14">
        <v>92.8</v>
      </c>
      <c r="AR23" s="6">
        <f t="shared" si="6"/>
        <v>85.358407685926039</v>
      </c>
      <c r="AS23" s="6"/>
    </row>
    <row r="24" spans="1:45" ht="36.75" x14ac:dyDescent="0.25">
      <c r="A24" s="8" t="s">
        <v>1460</v>
      </c>
      <c r="B24" s="13" t="s">
        <v>1461</v>
      </c>
      <c r="C24" s="18" t="s">
        <v>1462</v>
      </c>
      <c r="D24" s="13" t="s">
        <v>1461</v>
      </c>
      <c r="E24" s="22" t="s">
        <v>1463</v>
      </c>
      <c r="F24" s="13" t="s">
        <v>1464</v>
      </c>
      <c r="G24" s="7" t="s">
        <v>1465</v>
      </c>
      <c r="H24" s="7">
        <v>9</v>
      </c>
      <c r="I24" s="7">
        <v>13</v>
      </c>
      <c r="J24" s="7">
        <v>1</v>
      </c>
      <c r="K24" s="7">
        <v>0</v>
      </c>
      <c r="L24" s="7">
        <v>0</v>
      </c>
      <c r="M24" s="7">
        <v>0</v>
      </c>
      <c r="N24" s="22" t="s">
        <v>1466</v>
      </c>
      <c r="O24" s="16" t="s">
        <v>1464</v>
      </c>
      <c r="P24" s="7" t="s">
        <v>1467</v>
      </c>
      <c r="Q24" s="13" t="s">
        <v>1464</v>
      </c>
      <c r="R24" s="7">
        <v>135.21</v>
      </c>
      <c r="S24" s="7">
        <v>9.8000000000000007</v>
      </c>
      <c r="T24" s="13" t="s">
        <v>19</v>
      </c>
      <c r="U24" s="7">
        <v>1.8</v>
      </c>
      <c r="V24" s="13" t="s">
        <v>1464</v>
      </c>
      <c r="W24" s="7">
        <v>-1.9</v>
      </c>
      <c r="X24" s="13" t="s">
        <v>1464</v>
      </c>
      <c r="Y24" s="7">
        <v>26.02</v>
      </c>
      <c r="Z24" s="13" t="s">
        <v>1464</v>
      </c>
      <c r="AA24" s="7">
        <v>16.170000000000002</v>
      </c>
      <c r="AB24" s="16" t="s">
        <v>1464</v>
      </c>
      <c r="AC24" s="7">
        <v>1</v>
      </c>
      <c r="AD24" s="13" t="s">
        <v>1464</v>
      </c>
      <c r="AE24" s="7">
        <v>1</v>
      </c>
      <c r="AF24" s="13" t="s">
        <v>1464</v>
      </c>
      <c r="AG24" s="7"/>
      <c r="AH24" s="10">
        <v>-6.4740000000000002</v>
      </c>
      <c r="AI24" s="10">
        <v>-6.1849999999999996</v>
      </c>
      <c r="AJ24" s="10">
        <v>-1.3859999999999999</v>
      </c>
      <c r="AK24" s="7">
        <f t="shared" si="7"/>
        <v>6.1849999999999996</v>
      </c>
      <c r="AL24" s="7">
        <f t="shared" si="8"/>
        <v>1.3859999999999999</v>
      </c>
      <c r="AM24" s="7">
        <f t="shared" si="9"/>
        <v>3.7854999999999999</v>
      </c>
      <c r="AN24" s="7">
        <f t="shared" si="10"/>
        <v>2.3994999999999997</v>
      </c>
      <c r="AO24" s="7">
        <f t="shared" si="11"/>
        <v>0.94637499999999997</v>
      </c>
      <c r="AP24" s="7">
        <f t="shared" si="12"/>
        <v>0.66982704730152121</v>
      </c>
      <c r="AQ24" s="22"/>
      <c r="AR24" s="6">
        <f t="shared" si="6"/>
        <v>88.985310395144253</v>
      </c>
      <c r="AS24" s="6"/>
    </row>
    <row r="25" spans="1:45" ht="216.75" x14ac:dyDescent="0.25">
      <c r="A25" s="2" t="s">
        <v>2457</v>
      </c>
      <c r="B25" s="16" t="s">
        <v>2458</v>
      </c>
      <c r="C25" s="18" t="s">
        <v>2459</v>
      </c>
      <c r="D25" s="13" t="s">
        <v>2458</v>
      </c>
      <c r="E25" s="7" t="s">
        <v>2460</v>
      </c>
      <c r="F25" s="16" t="s">
        <v>2461</v>
      </c>
      <c r="G25" s="7" t="s">
        <v>2462</v>
      </c>
      <c r="H25" s="7">
        <v>47</v>
      </c>
      <c r="I25" s="7">
        <v>73</v>
      </c>
      <c r="J25" s="7">
        <v>1</v>
      </c>
      <c r="K25" s="7">
        <v>17</v>
      </c>
      <c r="L25" s="7">
        <v>0</v>
      </c>
      <c r="M25" s="7">
        <v>0</v>
      </c>
      <c r="N25" s="14" t="s">
        <v>2463</v>
      </c>
      <c r="O25" s="16" t="s">
        <v>2464</v>
      </c>
      <c r="P25" s="7" t="s">
        <v>2465</v>
      </c>
      <c r="Q25" s="13" t="s">
        <v>2466</v>
      </c>
      <c r="R25" s="7">
        <v>924.1</v>
      </c>
      <c r="S25" s="7">
        <v>3.58</v>
      </c>
      <c r="T25" s="13" t="s">
        <v>2467</v>
      </c>
      <c r="U25" s="7">
        <v>0.8</v>
      </c>
      <c r="V25" s="13" t="s">
        <v>2467</v>
      </c>
      <c r="W25" s="7">
        <v>-4</v>
      </c>
      <c r="X25" s="13" t="s">
        <v>2467</v>
      </c>
      <c r="Y25" s="7">
        <v>319.61</v>
      </c>
      <c r="Z25" s="13" t="s">
        <v>2467</v>
      </c>
      <c r="AA25" s="7">
        <v>99.45</v>
      </c>
      <c r="AB25" s="16" t="s">
        <v>2467</v>
      </c>
      <c r="AC25" s="7">
        <v>17</v>
      </c>
      <c r="AD25" s="13" t="s">
        <v>2467</v>
      </c>
      <c r="AE25" s="7">
        <v>12</v>
      </c>
      <c r="AF25" s="13" t="s">
        <v>2467</v>
      </c>
      <c r="AG25" s="7"/>
      <c r="AH25" s="10">
        <v>-5.7919999999999998</v>
      </c>
      <c r="AI25" s="10">
        <v>-5.274</v>
      </c>
      <c r="AJ25" s="10">
        <v>-3.29</v>
      </c>
      <c r="AK25" s="7">
        <f t="shared" si="7"/>
        <v>5.274</v>
      </c>
      <c r="AL25" s="7">
        <f t="shared" si="8"/>
        <v>3.29</v>
      </c>
      <c r="AM25" s="7">
        <f t="shared" si="9"/>
        <v>4.282</v>
      </c>
      <c r="AN25" s="7">
        <f t="shared" si="10"/>
        <v>0.99199999999999999</v>
      </c>
      <c r="AO25" s="7">
        <f t="shared" si="11"/>
        <v>1.0705</v>
      </c>
      <c r="AP25" s="7">
        <f t="shared" si="12"/>
        <v>1.3699596774193548</v>
      </c>
      <c r="AQ25" s="22"/>
      <c r="AR25" s="6">
        <f t="shared" si="6"/>
        <v>97.555065905000916</v>
      </c>
      <c r="AS25" s="6"/>
    </row>
    <row r="26" spans="1:45" x14ac:dyDescent="0.25">
      <c r="A26" s="8" t="s">
        <v>1590</v>
      </c>
      <c r="B26" s="13" t="s">
        <v>1591</v>
      </c>
      <c r="C26" s="11" t="s">
        <v>1592</v>
      </c>
      <c r="D26" s="13" t="s">
        <v>1591</v>
      </c>
      <c r="E26" s="7" t="s">
        <v>1593</v>
      </c>
      <c r="F26" s="16" t="s">
        <v>1591</v>
      </c>
      <c r="G26" s="7" t="s">
        <v>1594</v>
      </c>
      <c r="H26" s="7">
        <v>22</v>
      </c>
      <c r="I26" s="7">
        <v>28</v>
      </c>
      <c r="J26" s="7">
        <v>2</v>
      </c>
      <c r="K26" s="7">
        <v>2</v>
      </c>
      <c r="L26" s="7">
        <v>0</v>
      </c>
      <c r="M26" s="7">
        <v>0</v>
      </c>
      <c r="N26" s="11" t="s">
        <v>1595</v>
      </c>
      <c r="O26" s="16" t="s">
        <v>1591</v>
      </c>
      <c r="P26" s="7" t="s">
        <v>1596</v>
      </c>
      <c r="Q26" s="13" t="s">
        <v>1591</v>
      </c>
      <c r="R26" s="7">
        <v>352.5</v>
      </c>
      <c r="S26" s="7">
        <v>8.8800000000000008</v>
      </c>
      <c r="T26" s="13" t="s">
        <v>1591</v>
      </c>
      <c r="U26" s="7">
        <v>3.7</v>
      </c>
      <c r="V26" s="13" t="s">
        <v>1591</v>
      </c>
      <c r="W26" s="7">
        <v>-4.5</v>
      </c>
      <c r="X26" s="13" t="s">
        <v>1591</v>
      </c>
      <c r="Y26" s="7">
        <v>55.56</v>
      </c>
      <c r="Z26" s="13" t="s">
        <v>1597</v>
      </c>
      <c r="AA26" s="7">
        <v>40.98</v>
      </c>
      <c r="AB26" s="13" t="s">
        <v>1597</v>
      </c>
      <c r="AC26" s="7">
        <v>3</v>
      </c>
      <c r="AD26" s="13" t="s">
        <v>1597</v>
      </c>
      <c r="AE26" s="7">
        <v>1</v>
      </c>
      <c r="AF26" s="13" t="s">
        <v>1597</v>
      </c>
      <c r="AG26" s="7"/>
      <c r="AH26" s="10">
        <v>-5.3609999999999998</v>
      </c>
      <c r="AI26" s="10">
        <v>-5.109</v>
      </c>
      <c r="AJ26" s="10">
        <v>-1.5509999999999999</v>
      </c>
      <c r="AK26" s="7">
        <f t="shared" si="7"/>
        <v>5.109</v>
      </c>
      <c r="AL26" s="7">
        <f t="shared" si="8"/>
        <v>1.5509999999999999</v>
      </c>
      <c r="AM26" s="7">
        <f t="shared" si="9"/>
        <v>3.33</v>
      </c>
      <c r="AN26" s="7">
        <f t="shared" si="10"/>
        <v>1.7789999999999999</v>
      </c>
      <c r="AO26" s="7">
        <f t="shared" si="11"/>
        <v>0.83250000000000002</v>
      </c>
      <c r="AP26" s="7">
        <f t="shared" si="12"/>
        <v>1.0314783586284431</v>
      </c>
      <c r="AQ26" s="22"/>
      <c r="AR26" s="6">
        <f t="shared" si="6"/>
        <v>89.337891552793664</v>
      </c>
      <c r="AS26" s="6"/>
    </row>
    <row r="27" spans="1:45" x14ac:dyDescent="0.25">
      <c r="A27" s="8" t="s">
        <v>2299</v>
      </c>
      <c r="B27" s="16" t="s">
        <v>2300</v>
      </c>
      <c r="C27" s="11" t="s">
        <v>2301</v>
      </c>
      <c r="D27" s="13" t="s">
        <v>2300</v>
      </c>
      <c r="E27" s="7" t="s">
        <v>2302</v>
      </c>
      <c r="F27" s="13" t="s">
        <v>2300</v>
      </c>
      <c r="G27" s="7" t="s">
        <v>2303</v>
      </c>
      <c r="H27" s="7">
        <v>16</v>
      </c>
      <c r="I27" s="7">
        <v>12</v>
      </c>
      <c r="J27" s="7">
        <v>0</v>
      </c>
      <c r="K27" s="7">
        <v>3</v>
      </c>
      <c r="L27" s="7">
        <v>0</v>
      </c>
      <c r="M27" s="7">
        <v>0</v>
      </c>
      <c r="N27" s="22" t="s">
        <v>2304</v>
      </c>
      <c r="O27" s="16" t="s">
        <v>2305</v>
      </c>
      <c r="P27" s="7" t="s">
        <v>2306</v>
      </c>
      <c r="Q27" s="13" t="s">
        <v>2305</v>
      </c>
      <c r="R27" s="7">
        <v>252.26</v>
      </c>
      <c r="S27" s="7">
        <v>4.0999999999999996</v>
      </c>
      <c r="T27" s="13" t="s">
        <v>19</v>
      </c>
      <c r="U27" s="7">
        <v>2.88</v>
      </c>
      <c r="V27" s="11" t="s">
        <v>2307</v>
      </c>
      <c r="W27" s="7">
        <v>-4.3</v>
      </c>
      <c r="X27" s="13" t="s">
        <v>2300</v>
      </c>
      <c r="Y27" s="7">
        <v>43.37</v>
      </c>
      <c r="Z27" s="13" t="s">
        <v>2305</v>
      </c>
      <c r="AA27" s="7">
        <v>26.3</v>
      </c>
      <c r="AB27" s="13" t="s">
        <v>2305</v>
      </c>
      <c r="AC27" s="7">
        <v>3</v>
      </c>
      <c r="AD27" s="13" t="s">
        <v>2300</v>
      </c>
      <c r="AE27" s="7">
        <v>0</v>
      </c>
      <c r="AF27" s="13" t="s">
        <v>2300</v>
      </c>
      <c r="AG27" s="7"/>
      <c r="AH27" s="10">
        <v>-6.26</v>
      </c>
      <c r="AI27" s="10">
        <v>-5.6040000000000001</v>
      </c>
      <c r="AJ27" s="10">
        <v>-3.3439999999999999</v>
      </c>
      <c r="AK27" s="7">
        <f t="shared" si="7"/>
        <v>5.6040000000000001</v>
      </c>
      <c r="AL27" s="7">
        <f t="shared" si="8"/>
        <v>3.3439999999999999</v>
      </c>
      <c r="AM27" s="7">
        <f t="shared" si="9"/>
        <v>4.4740000000000002</v>
      </c>
      <c r="AN27" s="7">
        <f t="shared" si="10"/>
        <v>1.1300000000000001</v>
      </c>
      <c r="AO27" s="7">
        <f t="shared" si="11"/>
        <v>1.1185</v>
      </c>
      <c r="AP27" s="7">
        <f t="shared" si="12"/>
        <v>1.1176991150442477</v>
      </c>
      <c r="AQ27" s="22"/>
      <c r="AR27" s="6">
        <f t="shared" si="6"/>
        <v>92.770993658760929</v>
      </c>
      <c r="AS27" s="6"/>
    </row>
    <row r="28" spans="1:45" x14ac:dyDescent="0.25">
      <c r="A28" s="8" t="s">
        <v>1765</v>
      </c>
      <c r="B28" s="13" t="s">
        <v>1766</v>
      </c>
      <c r="C28" s="22" t="s">
        <v>1767</v>
      </c>
      <c r="D28" s="13" t="s">
        <v>1766</v>
      </c>
      <c r="E28" s="7" t="s">
        <v>1768</v>
      </c>
      <c r="F28" s="13" t="s">
        <v>1766</v>
      </c>
      <c r="G28" s="7" t="s">
        <v>1769</v>
      </c>
      <c r="H28" s="7">
        <v>17</v>
      </c>
      <c r="I28" s="7">
        <v>19</v>
      </c>
      <c r="J28" s="7">
        <v>3</v>
      </c>
      <c r="K28" s="7">
        <v>0</v>
      </c>
      <c r="L28" s="7">
        <v>0</v>
      </c>
      <c r="M28" s="7">
        <v>0</v>
      </c>
      <c r="N28" s="22" t="s">
        <v>1770</v>
      </c>
      <c r="O28" s="16" t="s">
        <v>1766</v>
      </c>
      <c r="P28" s="7" t="s">
        <v>1771</v>
      </c>
      <c r="Q28" s="13" t="s">
        <v>1766</v>
      </c>
      <c r="R28" s="7">
        <v>265.35000000000002</v>
      </c>
      <c r="S28" s="7">
        <v>10</v>
      </c>
      <c r="T28" s="13" t="s">
        <v>19</v>
      </c>
      <c r="U28" s="7">
        <v>3.22</v>
      </c>
      <c r="V28" s="13" t="s">
        <v>1766</v>
      </c>
      <c r="W28" s="7">
        <v>-3.4</v>
      </c>
      <c r="X28" s="13" t="s">
        <v>1766</v>
      </c>
      <c r="Y28" s="7">
        <v>27.63</v>
      </c>
      <c r="Z28" s="13" t="s">
        <v>1766</v>
      </c>
      <c r="AA28" s="7">
        <v>30.11</v>
      </c>
      <c r="AB28" s="16" t="s">
        <v>1766</v>
      </c>
      <c r="AC28" s="7">
        <v>3</v>
      </c>
      <c r="AD28" s="13" t="s">
        <v>1766</v>
      </c>
      <c r="AE28" s="7">
        <v>1</v>
      </c>
      <c r="AF28" s="13" t="s">
        <v>1766</v>
      </c>
      <c r="AG28" s="7"/>
      <c r="AH28" s="10">
        <v>-5.335</v>
      </c>
      <c r="AI28" s="10">
        <v>-5.2229999999999999</v>
      </c>
      <c r="AJ28" s="10">
        <v>-1.6479999999999999</v>
      </c>
      <c r="AK28" s="7">
        <f t="shared" si="7"/>
        <v>5.2229999999999999</v>
      </c>
      <c r="AL28" s="7">
        <f t="shared" si="8"/>
        <v>1.6479999999999999</v>
      </c>
      <c r="AM28" s="7">
        <f t="shared" si="9"/>
        <v>3.4354999999999998</v>
      </c>
      <c r="AN28" s="7">
        <f t="shared" si="10"/>
        <v>1.7875000000000001</v>
      </c>
      <c r="AO28" s="7">
        <f t="shared" si="11"/>
        <v>0.85887499999999994</v>
      </c>
      <c r="AP28" s="7">
        <f t="shared" si="12"/>
        <v>0.99706293706293703</v>
      </c>
      <c r="AQ28" s="22"/>
      <c r="AR28" s="6">
        <f t="shared" si="6"/>
        <v>89.846082787272024</v>
      </c>
      <c r="AS28" s="6"/>
    </row>
    <row r="29" spans="1:45" x14ac:dyDescent="0.25">
      <c r="A29" s="8" t="s">
        <v>412</v>
      </c>
      <c r="B29" s="13" t="s">
        <v>413</v>
      </c>
      <c r="C29" s="22" t="s">
        <v>414</v>
      </c>
      <c r="D29" s="13" t="s">
        <v>413</v>
      </c>
      <c r="E29" s="7" t="s">
        <v>415</v>
      </c>
      <c r="F29" s="13" t="s">
        <v>413</v>
      </c>
      <c r="G29" s="7" t="s">
        <v>416</v>
      </c>
      <c r="H29" s="7">
        <v>11</v>
      </c>
      <c r="I29" s="7">
        <v>13</v>
      </c>
      <c r="J29" s="7">
        <v>2</v>
      </c>
      <c r="K29" s="7">
        <v>1</v>
      </c>
      <c r="L29" s="7">
        <v>0</v>
      </c>
      <c r="M29" s="7">
        <v>0</v>
      </c>
      <c r="N29" s="22" t="s">
        <v>417</v>
      </c>
      <c r="O29" s="16" t="s">
        <v>413</v>
      </c>
      <c r="P29" s="7" t="s">
        <v>418</v>
      </c>
      <c r="Q29" s="13" t="s">
        <v>413</v>
      </c>
      <c r="R29" s="7">
        <v>188.33</v>
      </c>
      <c r="S29" s="7">
        <v>2.2000000000000002</v>
      </c>
      <c r="T29" s="13" t="s">
        <v>19</v>
      </c>
      <c r="U29" s="7">
        <v>0.38</v>
      </c>
      <c r="V29" s="11" t="s">
        <v>389</v>
      </c>
      <c r="W29" s="7">
        <v>-0.6</v>
      </c>
      <c r="X29" s="13" t="s">
        <v>419</v>
      </c>
      <c r="Y29" s="7">
        <v>23.55</v>
      </c>
      <c r="Z29" s="13" t="s">
        <v>413</v>
      </c>
      <c r="AA29" s="7">
        <v>20.399999999999999</v>
      </c>
      <c r="AB29" s="13" t="s">
        <v>413</v>
      </c>
      <c r="AC29" s="7">
        <v>2</v>
      </c>
      <c r="AD29" s="13" t="s">
        <v>413</v>
      </c>
      <c r="AE29" s="7">
        <v>0</v>
      </c>
      <c r="AF29" s="13" t="s">
        <v>413</v>
      </c>
      <c r="AG29" s="7"/>
      <c r="AH29" s="10">
        <v>-5.6349999999999998</v>
      </c>
      <c r="AI29" s="10">
        <v>-5.3129999999999997</v>
      </c>
      <c r="AJ29" s="10">
        <v>-1.8939999999999999</v>
      </c>
      <c r="AK29" s="7">
        <f t="shared" si="7"/>
        <v>5.3129999999999997</v>
      </c>
      <c r="AL29" s="7">
        <f t="shared" si="8"/>
        <v>1.8939999999999999</v>
      </c>
      <c r="AM29" s="7">
        <f t="shared" si="9"/>
        <v>3.6034999999999999</v>
      </c>
      <c r="AN29" s="7">
        <f t="shared" si="10"/>
        <v>1.7094999999999998</v>
      </c>
      <c r="AO29" s="7">
        <f t="shared" si="11"/>
        <v>0.90087499999999998</v>
      </c>
      <c r="AP29" s="7">
        <f t="shared" si="12"/>
        <v>0.99341912840011715</v>
      </c>
      <c r="AQ29" s="11">
        <v>95.7</v>
      </c>
      <c r="AR29" s="6">
        <f t="shared" si="6"/>
        <v>86.252076749733874</v>
      </c>
      <c r="AS29" s="6"/>
    </row>
    <row r="30" spans="1:45" ht="48.75" x14ac:dyDescent="0.25">
      <c r="A30" s="8" t="s">
        <v>1662</v>
      </c>
      <c r="B30" s="13" t="s">
        <v>1663</v>
      </c>
      <c r="C30" s="11" t="s">
        <v>1664</v>
      </c>
      <c r="D30" s="13" t="s">
        <v>1663</v>
      </c>
      <c r="E30" s="7" t="s">
        <v>1665</v>
      </c>
      <c r="F30" s="13" t="s">
        <v>1663</v>
      </c>
      <c r="G30" s="7" t="s">
        <v>1666</v>
      </c>
      <c r="H30" s="7">
        <v>17</v>
      </c>
      <c r="I30" s="7">
        <v>17</v>
      </c>
      <c r="J30" s="7">
        <v>1</v>
      </c>
      <c r="K30" s="7">
        <v>2</v>
      </c>
      <c r="L30" s="7">
        <v>0</v>
      </c>
      <c r="M30" s="7">
        <v>0</v>
      </c>
      <c r="N30" s="18" t="s">
        <v>1667</v>
      </c>
      <c r="O30" s="16" t="s">
        <v>1668</v>
      </c>
      <c r="P30" s="14" t="s">
        <v>1669</v>
      </c>
      <c r="Q30" s="13" t="s">
        <v>1668</v>
      </c>
      <c r="R30" s="7">
        <v>267.32</v>
      </c>
      <c r="S30" s="7">
        <v>7</v>
      </c>
      <c r="T30" s="13" t="s">
        <v>19</v>
      </c>
      <c r="U30" s="7">
        <v>3.1</v>
      </c>
      <c r="V30" s="13" t="s">
        <v>1663</v>
      </c>
      <c r="W30" s="7">
        <v>-2.7</v>
      </c>
      <c r="X30" s="13" t="s">
        <v>1663</v>
      </c>
      <c r="Y30" s="7">
        <v>43.7</v>
      </c>
      <c r="Z30" s="13" t="s">
        <v>1663</v>
      </c>
      <c r="AA30" s="7">
        <v>29.7</v>
      </c>
      <c r="AB30" s="13" t="s">
        <v>1663</v>
      </c>
      <c r="AC30" s="7">
        <v>3</v>
      </c>
      <c r="AD30" s="13" t="s">
        <v>1663</v>
      </c>
      <c r="AE30" s="7">
        <v>2</v>
      </c>
      <c r="AF30" s="13" t="s">
        <v>1663</v>
      </c>
      <c r="AG30" s="7"/>
      <c r="AH30" s="10">
        <v>-5.5190000000000001</v>
      </c>
      <c r="AI30" s="10">
        <v>-5.2389999999999999</v>
      </c>
      <c r="AJ30" s="10">
        <v>-2.0099999999999998</v>
      </c>
      <c r="AK30" s="7">
        <f t="shared" si="7"/>
        <v>5.2389999999999999</v>
      </c>
      <c r="AL30" s="7">
        <f t="shared" si="8"/>
        <v>2.0099999999999998</v>
      </c>
      <c r="AM30" s="7">
        <f t="shared" si="9"/>
        <v>3.6244999999999998</v>
      </c>
      <c r="AN30" s="7">
        <f t="shared" si="10"/>
        <v>1.6145</v>
      </c>
      <c r="AO30" s="7">
        <f t="shared" si="11"/>
        <v>0.90612499999999996</v>
      </c>
      <c r="AP30" s="7">
        <f t="shared" si="12"/>
        <v>1.0453700836172191</v>
      </c>
      <c r="AQ30" s="14"/>
      <c r="AR30" s="6">
        <f t="shared" si="6"/>
        <v>89.63190660632354</v>
      </c>
      <c r="AS30" s="6"/>
    </row>
    <row r="31" spans="1:45" ht="72.75" x14ac:dyDescent="0.25">
      <c r="A31" s="8" t="s">
        <v>1217</v>
      </c>
      <c r="B31" s="13" t="s">
        <v>1218</v>
      </c>
      <c r="C31" s="11" t="s">
        <v>1219</v>
      </c>
      <c r="D31" s="13" t="s">
        <v>1218</v>
      </c>
      <c r="E31" s="7" t="s">
        <v>1220</v>
      </c>
      <c r="F31" s="16" t="s">
        <v>1218</v>
      </c>
      <c r="G31" s="7" t="s">
        <v>1221</v>
      </c>
      <c r="H31" s="7">
        <v>10</v>
      </c>
      <c r="I31" s="7">
        <v>14</v>
      </c>
      <c r="J31" s="7">
        <v>2</v>
      </c>
      <c r="K31" s="7">
        <v>3</v>
      </c>
      <c r="L31" s="7">
        <v>0</v>
      </c>
      <c r="M31" s="7">
        <v>0</v>
      </c>
      <c r="N31" s="14" t="s">
        <v>1222</v>
      </c>
      <c r="O31" s="25" t="s">
        <v>1223</v>
      </c>
      <c r="P31" s="7" t="s">
        <v>1224</v>
      </c>
      <c r="Q31" s="13" t="s">
        <v>1223</v>
      </c>
      <c r="R31" s="7">
        <v>210.23</v>
      </c>
      <c r="S31" s="7">
        <v>7.8</v>
      </c>
      <c r="T31" s="13" t="s">
        <v>1225</v>
      </c>
      <c r="U31" s="7">
        <v>1.1499999999999999</v>
      </c>
      <c r="V31" s="13" t="s">
        <v>124</v>
      </c>
      <c r="W31" s="7">
        <v>-1.6</v>
      </c>
      <c r="X31" s="13" t="s">
        <v>1226</v>
      </c>
      <c r="Y31" s="7">
        <v>75.27</v>
      </c>
      <c r="Z31" s="13" t="s">
        <v>1226</v>
      </c>
      <c r="AA31" s="7">
        <v>20.5</v>
      </c>
      <c r="AB31" s="16" t="s">
        <v>1226</v>
      </c>
      <c r="AC31" s="7">
        <v>3</v>
      </c>
      <c r="AD31" s="13" t="s">
        <v>1226</v>
      </c>
      <c r="AE31" s="7">
        <v>2</v>
      </c>
      <c r="AF31" s="13" t="s">
        <v>1226</v>
      </c>
      <c r="AG31" s="7"/>
      <c r="AH31" s="10">
        <v>-6.9509999999999996</v>
      </c>
      <c r="AI31" s="10">
        <v>-6.6890000000000001</v>
      </c>
      <c r="AJ31" s="10">
        <v>-2.4590000000000001</v>
      </c>
      <c r="AK31" s="7">
        <f t="shared" si="7"/>
        <v>6.6890000000000001</v>
      </c>
      <c r="AL31" s="7">
        <f t="shared" si="8"/>
        <v>2.4590000000000001</v>
      </c>
      <c r="AM31" s="7">
        <f t="shared" si="9"/>
        <v>4.5739999999999998</v>
      </c>
      <c r="AN31" s="7">
        <f t="shared" si="10"/>
        <v>2.1150000000000002</v>
      </c>
      <c r="AO31" s="7">
        <f t="shared" si="11"/>
        <v>1.1435</v>
      </c>
      <c r="AP31" s="7">
        <f t="shared" si="12"/>
        <v>0.57352245862884155</v>
      </c>
      <c r="AQ31" s="22"/>
      <c r="AR31" s="6">
        <f t="shared" si="6"/>
        <v>88.708849613096689</v>
      </c>
      <c r="AS31" s="6"/>
    </row>
    <row r="32" spans="1:45" ht="48.75" x14ac:dyDescent="0.25">
      <c r="A32" s="8" t="s">
        <v>2020</v>
      </c>
      <c r="B32" s="13" t="s">
        <v>2021</v>
      </c>
      <c r="C32" s="11" t="s">
        <v>2022</v>
      </c>
      <c r="D32" s="13" t="s">
        <v>2021</v>
      </c>
      <c r="E32" s="7" t="s">
        <v>2023</v>
      </c>
      <c r="F32" s="13" t="s">
        <v>2021</v>
      </c>
      <c r="G32" s="7" t="s">
        <v>1970</v>
      </c>
      <c r="H32" s="7">
        <v>8</v>
      </c>
      <c r="I32" s="7">
        <v>13</v>
      </c>
      <c r="J32" s="7">
        <v>1</v>
      </c>
      <c r="K32" s="7">
        <v>2</v>
      </c>
      <c r="L32" s="7">
        <v>0</v>
      </c>
      <c r="M32" s="7">
        <v>0</v>
      </c>
      <c r="N32" s="11" t="s">
        <v>2024</v>
      </c>
      <c r="O32" s="26" t="s">
        <v>2021</v>
      </c>
      <c r="P32" s="7" t="s">
        <v>2025</v>
      </c>
      <c r="Q32" s="13" t="s">
        <v>2021</v>
      </c>
      <c r="R32" s="7">
        <v>155.19</v>
      </c>
      <c r="S32" s="7">
        <v>7.6</v>
      </c>
      <c r="T32" s="13" t="s">
        <v>19</v>
      </c>
      <c r="U32" s="7">
        <v>0.35</v>
      </c>
      <c r="V32" s="11" t="s">
        <v>389</v>
      </c>
      <c r="W32" s="7">
        <v>0.81</v>
      </c>
      <c r="X32" s="11" t="s">
        <v>1343</v>
      </c>
      <c r="Y32" s="7">
        <v>29.54</v>
      </c>
      <c r="Z32" s="13" t="s">
        <v>2021</v>
      </c>
      <c r="AA32" s="7">
        <v>17.100000000000001</v>
      </c>
      <c r="AB32" s="13" t="s">
        <v>2021</v>
      </c>
      <c r="AC32" s="7">
        <v>2</v>
      </c>
      <c r="AD32" s="13" t="s">
        <v>2026</v>
      </c>
      <c r="AE32" s="7">
        <v>0</v>
      </c>
      <c r="AF32" s="13" t="s">
        <v>2026</v>
      </c>
      <c r="AG32" s="7"/>
      <c r="AH32" s="10">
        <v>-6.32</v>
      </c>
      <c r="AI32" s="10">
        <v>-5.3579999999999997</v>
      </c>
      <c r="AJ32" s="10">
        <v>-2.302</v>
      </c>
      <c r="AK32" s="7">
        <f t="shared" si="7"/>
        <v>5.3579999999999997</v>
      </c>
      <c r="AL32" s="7">
        <f t="shared" si="8"/>
        <v>2.302</v>
      </c>
      <c r="AM32" s="7">
        <f t="shared" si="9"/>
        <v>3.83</v>
      </c>
      <c r="AN32" s="7">
        <f t="shared" si="10"/>
        <v>1.5279999999999998</v>
      </c>
      <c r="AO32" s="7">
        <f t="shared" si="11"/>
        <v>0.95750000000000002</v>
      </c>
      <c r="AP32" s="7">
        <f t="shared" si="12"/>
        <v>1.037303664921466</v>
      </c>
      <c r="AQ32" s="22">
        <v>96.97</v>
      </c>
      <c r="AR32" s="6">
        <f t="shared" si="6"/>
        <v>90.578129684083521</v>
      </c>
      <c r="AS32" s="6"/>
    </row>
    <row r="33" spans="1:45" ht="36.75" x14ac:dyDescent="0.25">
      <c r="A33" s="2" t="s">
        <v>470</v>
      </c>
      <c r="B33" s="16" t="s">
        <v>471</v>
      </c>
      <c r="C33" s="11" t="s">
        <v>472</v>
      </c>
      <c r="D33" s="13" t="s">
        <v>471</v>
      </c>
      <c r="E33" s="7" t="s">
        <v>473</v>
      </c>
      <c r="F33" s="13" t="s">
        <v>471</v>
      </c>
      <c r="G33" s="11" t="s">
        <v>474</v>
      </c>
      <c r="H33" s="7">
        <v>6</v>
      </c>
      <c r="I33" s="7">
        <v>8</v>
      </c>
      <c r="J33" s="7">
        <v>0</v>
      </c>
      <c r="K33" s="7">
        <v>6</v>
      </c>
      <c r="L33" s="7">
        <v>0</v>
      </c>
      <c r="M33" s="7">
        <v>0</v>
      </c>
      <c r="N33" s="18" t="s">
        <v>475</v>
      </c>
      <c r="O33" s="13" t="s">
        <v>476</v>
      </c>
      <c r="P33" s="7" t="s">
        <v>477</v>
      </c>
      <c r="Q33" s="13" t="s">
        <v>471</v>
      </c>
      <c r="R33" s="7">
        <v>176.12</v>
      </c>
      <c r="S33" s="7">
        <v>4.7</v>
      </c>
      <c r="T33" s="7" t="s">
        <v>478</v>
      </c>
      <c r="U33" s="7">
        <v>-1.85</v>
      </c>
      <c r="V33" s="11" t="s">
        <v>479</v>
      </c>
      <c r="W33" s="7">
        <v>0.14000000000000001</v>
      </c>
      <c r="X33" s="13" t="s">
        <v>471</v>
      </c>
      <c r="Y33" s="7">
        <v>107.22</v>
      </c>
      <c r="Z33" s="13" t="s">
        <v>471</v>
      </c>
      <c r="AA33" s="7">
        <v>14.93</v>
      </c>
      <c r="AB33" s="13" t="s">
        <v>471</v>
      </c>
      <c r="AC33" s="7">
        <v>5</v>
      </c>
      <c r="AD33" s="13" t="s">
        <v>471</v>
      </c>
      <c r="AE33" s="7">
        <v>4</v>
      </c>
      <c r="AF33" s="13" t="s">
        <v>471</v>
      </c>
      <c r="AG33" s="7"/>
      <c r="AH33" s="10">
        <v>-6.4089999999999998</v>
      </c>
      <c r="AI33" s="10">
        <v>-5.9</v>
      </c>
      <c r="AJ33" s="10">
        <v>-2.0419999999999998</v>
      </c>
      <c r="AK33" s="7">
        <f t="shared" si="7"/>
        <v>5.9</v>
      </c>
      <c r="AL33" s="7">
        <f t="shared" si="8"/>
        <v>2.0419999999999998</v>
      </c>
      <c r="AM33" s="7">
        <f t="shared" si="9"/>
        <v>3.9710000000000001</v>
      </c>
      <c r="AN33" s="7">
        <f t="shared" si="10"/>
        <v>1.9290000000000003</v>
      </c>
      <c r="AO33" s="7">
        <f t="shared" si="11"/>
        <v>0.99275000000000002</v>
      </c>
      <c r="AP33" s="7">
        <f t="shared" si="12"/>
        <v>0.78512182477967851</v>
      </c>
      <c r="AQ33" s="11">
        <v>82.9</v>
      </c>
      <c r="AR33" s="6">
        <f t="shared" si="6"/>
        <v>86.492491050285309</v>
      </c>
      <c r="AS33" s="6"/>
    </row>
    <row r="34" spans="1:45" x14ac:dyDescent="0.25">
      <c r="A34" s="6" t="s">
        <v>470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>
        <v>176.12</v>
      </c>
      <c r="S34" s="6">
        <v>4.7</v>
      </c>
      <c r="T34" s="6"/>
      <c r="U34" s="6">
        <v>-1.85</v>
      </c>
      <c r="V34" s="6"/>
      <c r="W34" s="6">
        <v>0.14000000000000001</v>
      </c>
      <c r="X34" s="6"/>
      <c r="Y34" s="6">
        <v>107.22</v>
      </c>
      <c r="Z34" s="6"/>
      <c r="AA34" s="6">
        <v>14.93</v>
      </c>
      <c r="AB34" s="6"/>
      <c r="AC34" s="6"/>
      <c r="AD34" s="6"/>
      <c r="AE34" s="6"/>
      <c r="AF34" s="6"/>
      <c r="AG34" s="6"/>
      <c r="AH34" s="10">
        <v>-6.4089999999999998</v>
      </c>
      <c r="AI34" s="10">
        <v>-5.9</v>
      </c>
      <c r="AJ34" s="10">
        <v>-2.0419999999999998</v>
      </c>
      <c r="AK34" s="7">
        <f t="shared" si="7"/>
        <v>5.9</v>
      </c>
      <c r="AL34" s="7">
        <f t="shared" si="8"/>
        <v>2.0419999999999998</v>
      </c>
      <c r="AM34" s="7">
        <f t="shared" si="9"/>
        <v>3.9710000000000001</v>
      </c>
      <c r="AN34" s="7">
        <f t="shared" si="10"/>
        <v>1.9290000000000003</v>
      </c>
      <c r="AO34" s="7">
        <f t="shared" si="11"/>
        <v>0.99275000000000002</v>
      </c>
      <c r="AP34" s="7">
        <f t="shared" si="12"/>
        <v>0.78512182477967851</v>
      </c>
      <c r="AQ34" s="6">
        <v>82.9</v>
      </c>
      <c r="AR34" s="6">
        <f t="shared" si="6"/>
        <v>86.492491050285309</v>
      </c>
      <c r="AS34" s="6"/>
    </row>
    <row r="35" spans="1:45" ht="24.75" x14ac:dyDescent="0.25">
      <c r="A35" s="8" t="s">
        <v>362</v>
      </c>
      <c r="B35" s="13" t="s">
        <v>363</v>
      </c>
      <c r="C35" s="14" t="s">
        <v>364</v>
      </c>
      <c r="D35" s="13" t="s">
        <v>363</v>
      </c>
      <c r="E35" s="14" t="s">
        <v>365</v>
      </c>
      <c r="F35" s="13" t="s">
        <v>363</v>
      </c>
      <c r="G35" s="5" t="s">
        <v>366</v>
      </c>
      <c r="H35" s="7">
        <v>8</v>
      </c>
      <c r="I35" s="7">
        <v>8</v>
      </c>
      <c r="J35" s="7">
        <v>0</v>
      </c>
      <c r="K35" s="7">
        <v>4</v>
      </c>
      <c r="L35" s="7">
        <v>0</v>
      </c>
      <c r="M35" s="7">
        <v>0</v>
      </c>
      <c r="N35" s="18" t="s">
        <v>367</v>
      </c>
      <c r="O35" s="13" t="s">
        <v>363</v>
      </c>
      <c r="P35" s="7" t="s">
        <v>368</v>
      </c>
      <c r="Q35" s="13" t="s">
        <v>363</v>
      </c>
      <c r="R35" s="7">
        <v>180.16</v>
      </c>
      <c r="S35" s="7">
        <v>3.5</v>
      </c>
      <c r="T35" s="13" t="s">
        <v>19</v>
      </c>
      <c r="U35" s="7">
        <v>1.8</v>
      </c>
      <c r="V35" s="12" t="s">
        <v>369</v>
      </c>
      <c r="W35" s="7">
        <v>-2.1</v>
      </c>
      <c r="X35" s="12" t="s">
        <v>370</v>
      </c>
      <c r="Y35" s="7">
        <v>63.6</v>
      </c>
      <c r="Z35" s="13" t="s">
        <v>370</v>
      </c>
      <c r="AA35" s="7">
        <v>17.100000000000001</v>
      </c>
      <c r="AB35" s="13" t="s">
        <v>370</v>
      </c>
      <c r="AC35" s="7">
        <v>3</v>
      </c>
      <c r="AD35" s="13" t="s">
        <v>370</v>
      </c>
      <c r="AE35" s="7">
        <v>1</v>
      </c>
      <c r="AF35" s="13" t="s">
        <v>370</v>
      </c>
      <c r="AG35" s="7"/>
      <c r="AH35" s="10">
        <v>-6.6539999999999999</v>
      </c>
      <c r="AI35" s="10">
        <v>-6.5869999999999997</v>
      </c>
      <c r="AJ35" s="10">
        <v>-2.7959999999999998</v>
      </c>
      <c r="AK35" s="7">
        <f t="shared" si="7"/>
        <v>6.5869999999999997</v>
      </c>
      <c r="AL35" s="7">
        <f t="shared" si="8"/>
        <v>2.7959999999999998</v>
      </c>
      <c r="AM35" s="7">
        <f t="shared" si="9"/>
        <v>4.6914999999999996</v>
      </c>
      <c r="AN35" s="7">
        <f t="shared" si="10"/>
        <v>1.8955</v>
      </c>
      <c r="AO35" s="7">
        <f t="shared" si="11"/>
        <v>1.1728749999999999</v>
      </c>
      <c r="AP35" s="7">
        <f t="shared" si="12"/>
        <v>0.60894223160116079</v>
      </c>
      <c r="AQ35" s="11">
        <v>77.91</v>
      </c>
      <c r="AR35" s="6">
        <f t="shared" si="6"/>
        <v>86.203360241291278</v>
      </c>
      <c r="AS35" s="6"/>
    </row>
    <row r="36" spans="1:45" x14ac:dyDescent="0.25">
      <c r="A36" s="6" t="s">
        <v>362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>
        <v>180.16</v>
      </c>
      <c r="S36" s="6">
        <v>3.5</v>
      </c>
      <c r="T36" s="6"/>
      <c r="U36" s="6">
        <v>1.8</v>
      </c>
      <c r="V36" s="6"/>
      <c r="W36" s="6">
        <v>-2.1</v>
      </c>
      <c r="X36" s="6"/>
      <c r="Y36" s="6">
        <v>63.6</v>
      </c>
      <c r="Z36" s="6"/>
      <c r="AA36" s="6">
        <v>17.100000000000001</v>
      </c>
      <c r="AB36" s="6"/>
      <c r="AC36" s="6"/>
      <c r="AD36" s="6"/>
      <c r="AE36" s="6"/>
      <c r="AF36" s="6"/>
      <c r="AG36" s="6"/>
      <c r="AH36" s="10">
        <v>-6.6539999999999999</v>
      </c>
      <c r="AI36" s="10">
        <v>-6.5869999999999997</v>
      </c>
      <c r="AJ36" s="10">
        <v>-2.7959999999999998</v>
      </c>
      <c r="AK36" s="7">
        <f t="shared" si="7"/>
        <v>6.5869999999999997</v>
      </c>
      <c r="AL36" s="7">
        <f t="shared" si="8"/>
        <v>2.7959999999999998</v>
      </c>
      <c r="AM36" s="7">
        <f t="shared" si="9"/>
        <v>4.6914999999999996</v>
      </c>
      <c r="AN36" s="7">
        <f t="shared" si="10"/>
        <v>1.8955</v>
      </c>
      <c r="AO36" s="7">
        <f t="shared" si="11"/>
        <v>1.1728749999999999</v>
      </c>
      <c r="AP36" s="7">
        <f t="shared" si="12"/>
        <v>0.60894223160116079</v>
      </c>
      <c r="AQ36" s="6">
        <v>77.91</v>
      </c>
      <c r="AR36" s="6">
        <f t="shared" si="6"/>
        <v>86.203360241291278</v>
      </c>
      <c r="AS36" s="6"/>
    </row>
    <row r="37" spans="1:45" x14ac:dyDescent="0.25">
      <c r="A37" s="8" t="s">
        <v>1548</v>
      </c>
      <c r="B37" s="13" t="s">
        <v>1549</v>
      </c>
      <c r="C37" s="7" t="s">
        <v>1550</v>
      </c>
      <c r="D37" s="13" t="s">
        <v>1549</v>
      </c>
      <c r="E37" s="7" t="s">
        <v>1551</v>
      </c>
      <c r="F37" s="13" t="s">
        <v>1549</v>
      </c>
      <c r="G37" s="7" t="s">
        <v>1552</v>
      </c>
      <c r="H37" s="7">
        <v>17</v>
      </c>
      <c r="I37" s="7">
        <v>23</v>
      </c>
      <c r="J37" s="7">
        <v>1</v>
      </c>
      <c r="K37" s="7">
        <v>3</v>
      </c>
      <c r="L37" s="7">
        <v>0</v>
      </c>
      <c r="M37" s="7">
        <v>0</v>
      </c>
      <c r="N37" s="14" t="s">
        <v>1553</v>
      </c>
      <c r="O37" s="16" t="s">
        <v>1549</v>
      </c>
      <c r="P37" s="7" t="s">
        <v>1554</v>
      </c>
      <c r="Q37" s="13" t="s">
        <v>1549</v>
      </c>
      <c r="R37" s="7">
        <v>289.39999999999998</v>
      </c>
      <c r="S37" s="7">
        <v>9.6999999999999993</v>
      </c>
      <c r="T37" s="13" t="s">
        <v>19</v>
      </c>
      <c r="U37" s="7">
        <v>1.83</v>
      </c>
      <c r="V37" s="11" t="s">
        <v>389</v>
      </c>
      <c r="W37" s="7">
        <v>-2.12</v>
      </c>
      <c r="X37" s="13" t="s">
        <v>1555</v>
      </c>
      <c r="Y37" s="7">
        <v>49.77</v>
      </c>
      <c r="Z37" s="13" t="s">
        <v>1556</v>
      </c>
      <c r="AA37" s="7">
        <v>31.28</v>
      </c>
      <c r="AB37" s="13" t="s">
        <v>1556</v>
      </c>
      <c r="AC37" s="7">
        <v>3</v>
      </c>
      <c r="AD37" s="13" t="s">
        <v>1556</v>
      </c>
      <c r="AE37" s="7">
        <v>1</v>
      </c>
      <c r="AF37" s="13" t="s">
        <v>1556</v>
      </c>
      <c r="AG37" s="7"/>
      <c r="AH37" s="10">
        <v>-6.3289999999999997</v>
      </c>
      <c r="AI37" s="10">
        <v>-5.4660000000000002</v>
      </c>
      <c r="AJ37" s="10">
        <v>-1.712</v>
      </c>
      <c r="AK37" s="7">
        <f t="shared" si="7"/>
        <v>5.4660000000000002</v>
      </c>
      <c r="AL37" s="7">
        <f t="shared" si="8"/>
        <v>1.712</v>
      </c>
      <c r="AM37" s="7">
        <f t="shared" si="9"/>
        <v>3.589</v>
      </c>
      <c r="AN37" s="7">
        <f t="shared" si="10"/>
        <v>1.8770000000000002</v>
      </c>
      <c r="AO37" s="7">
        <f t="shared" si="11"/>
        <v>0.89724999999999988</v>
      </c>
      <c r="AP37" s="7">
        <f t="shared" si="12"/>
        <v>0.90863079381992529</v>
      </c>
      <c r="AQ37" s="14">
        <v>92</v>
      </c>
      <c r="AR37" s="6">
        <f t="shared" si="6"/>
        <v>89.163781195544431</v>
      </c>
      <c r="AS37" s="6"/>
    </row>
    <row r="38" spans="1:45" x14ac:dyDescent="0.25">
      <c r="A38" s="8" t="s">
        <v>1266</v>
      </c>
      <c r="B38" s="13" t="s">
        <v>1267</v>
      </c>
      <c r="C38" s="14" t="s">
        <v>1268</v>
      </c>
      <c r="D38" s="13" t="s">
        <v>1267</v>
      </c>
      <c r="E38" s="7" t="s">
        <v>1269</v>
      </c>
      <c r="F38" s="13" t="s">
        <v>1267</v>
      </c>
      <c r="G38" s="28" t="s">
        <v>1270</v>
      </c>
      <c r="H38" s="7">
        <v>8</v>
      </c>
      <c r="I38" s="7">
        <v>12</v>
      </c>
      <c r="J38" s="7">
        <v>2</v>
      </c>
      <c r="K38" s="7">
        <v>3</v>
      </c>
      <c r="L38" s="7">
        <v>0</v>
      </c>
      <c r="M38" s="7">
        <v>0</v>
      </c>
      <c r="N38" s="14" t="s">
        <v>1271</v>
      </c>
      <c r="O38" s="16" t="s">
        <v>1267</v>
      </c>
      <c r="P38" s="7" t="s">
        <v>1272</v>
      </c>
      <c r="Q38" s="13" t="s">
        <v>1267</v>
      </c>
      <c r="R38" s="7">
        <v>184.19</v>
      </c>
      <c r="S38" s="7">
        <v>7.8</v>
      </c>
      <c r="T38" s="13" t="s">
        <v>19</v>
      </c>
      <c r="U38" s="7">
        <v>0.65</v>
      </c>
      <c r="V38" s="13" t="s">
        <v>1273</v>
      </c>
      <c r="W38" s="7">
        <v>-1.37</v>
      </c>
      <c r="X38" s="13" t="s">
        <v>1273</v>
      </c>
      <c r="Y38" s="7">
        <v>75.27</v>
      </c>
      <c r="Z38" s="13" t="s">
        <v>1273</v>
      </c>
      <c r="AA38" s="7">
        <v>17.59</v>
      </c>
      <c r="AB38" s="13" t="s">
        <v>1273</v>
      </c>
      <c r="AC38" s="7">
        <v>3</v>
      </c>
      <c r="AD38" s="13" t="s">
        <v>1273</v>
      </c>
      <c r="AE38" s="7">
        <v>2</v>
      </c>
      <c r="AF38" s="13" t="s">
        <v>1273</v>
      </c>
      <c r="AG38" s="7"/>
      <c r="AH38" s="10">
        <v>-7.0830000000000002</v>
      </c>
      <c r="AI38" s="10">
        <v>-6.6989999999999998</v>
      </c>
      <c r="AJ38" s="10">
        <v>-2.427</v>
      </c>
      <c r="AK38" s="7">
        <f t="shared" si="7"/>
        <v>6.6989999999999998</v>
      </c>
      <c r="AL38" s="7">
        <f t="shared" si="8"/>
        <v>2.427</v>
      </c>
      <c r="AM38" s="7">
        <f t="shared" si="9"/>
        <v>4.5629999999999997</v>
      </c>
      <c r="AN38" s="7">
        <f t="shared" si="10"/>
        <v>2.1360000000000001</v>
      </c>
      <c r="AO38" s="7">
        <f t="shared" si="11"/>
        <v>1.1407499999999999</v>
      </c>
      <c r="AP38" s="7">
        <f t="shared" si="12"/>
        <v>0.57045880149812733</v>
      </c>
      <c r="AQ38" s="11"/>
      <c r="AR38" s="6">
        <f t="shared" si="6"/>
        <v>88.744033803407845</v>
      </c>
      <c r="AS38" s="6"/>
    </row>
    <row r="39" spans="1:45" x14ac:dyDescent="0.25">
      <c r="A39" s="8" t="s">
        <v>605</v>
      </c>
      <c r="B39" s="13" t="s">
        <v>606</v>
      </c>
      <c r="C39" s="14" t="s">
        <v>607</v>
      </c>
      <c r="D39" s="13" t="s">
        <v>606</v>
      </c>
      <c r="E39" s="14" t="s">
        <v>608</v>
      </c>
      <c r="F39" s="13" t="s">
        <v>606</v>
      </c>
      <c r="G39" s="29" t="s">
        <v>609</v>
      </c>
      <c r="H39" s="7">
        <v>4</v>
      </c>
      <c r="I39" s="7">
        <v>4</v>
      </c>
      <c r="J39" s="7">
        <v>2</v>
      </c>
      <c r="K39" s="7">
        <v>3</v>
      </c>
      <c r="L39" s="7">
        <v>0</v>
      </c>
      <c r="M39" s="7">
        <v>0</v>
      </c>
      <c r="N39" s="14" t="s">
        <v>610</v>
      </c>
      <c r="O39" s="16" t="s">
        <v>606</v>
      </c>
      <c r="P39" s="7" t="s">
        <v>611</v>
      </c>
      <c r="Q39" s="13" t="s">
        <v>612</v>
      </c>
      <c r="R39" s="7">
        <v>128.08000000000001</v>
      </c>
      <c r="S39" s="7">
        <v>4</v>
      </c>
      <c r="T39" s="13" t="s">
        <v>19</v>
      </c>
      <c r="U39" s="7">
        <v>-1.47</v>
      </c>
      <c r="V39" s="13" t="s">
        <v>613</v>
      </c>
      <c r="W39" s="7">
        <v>-1.5</v>
      </c>
      <c r="X39" s="13" t="s">
        <v>614</v>
      </c>
      <c r="Y39" s="7">
        <v>82.25</v>
      </c>
      <c r="Z39" s="13" t="s">
        <v>614</v>
      </c>
      <c r="AA39" s="7">
        <v>10.28</v>
      </c>
      <c r="AB39" s="13" t="s">
        <v>614</v>
      </c>
      <c r="AC39" s="7">
        <v>5</v>
      </c>
      <c r="AD39" s="13" t="s">
        <v>614</v>
      </c>
      <c r="AE39" s="7">
        <v>3</v>
      </c>
      <c r="AF39" s="13" t="s">
        <v>614</v>
      </c>
      <c r="AG39" s="7"/>
      <c r="AH39" s="10">
        <v>-7.4820000000000002</v>
      </c>
      <c r="AI39" s="10">
        <v>-6.9669999999999996</v>
      </c>
      <c r="AJ39" s="10">
        <v>-2.6520000000000001</v>
      </c>
      <c r="AK39" s="7">
        <f t="shared" si="7"/>
        <v>6.9669999999999996</v>
      </c>
      <c r="AL39" s="7">
        <f t="shared" si="8"/>
        <v>2.6520000000000001</v>
      </c>
      <c r="AM39" s="7">
        <f t="shared" si="9"/>
        <v>4.8094999999999999</v>
      </c>
      <c r="AN39" s="7">
        <f t="shared" si="10"/>
        <v>2.1574999999999998</v>
      </c>
      <c r="AO39" s="7">
        <f t="shared" si="11"/>
        <v>1.202375</v>
      </c>
      <c r="AP39" s="7">
        <f t="shared" si="12"/>
        <v>0.50764774044032457</v>
      </c>
      <c r="AQ39" s="22">
        <v>97.7</v>
      </c>
      <c r="AR39" s="6">
        <f t="shared" si="6"/>
        <v>87.141077582409423</v>
      </c>
      <c r="AS39" s="6"/>
    </row>
    <row r="40" spans="1:45" x14ac:dyDescent="0.25">
      <c r="A40" s="8" t="s">
        <v>1966</v>
      </c>
      <c r="B40" s="13" t="s">
        <v>1967</v>
      </c>
      <c r="C40" s="11" t="s">
        <v>1968</v>
      </c>
      <c r="D40" s="13" t="s">
        <v>1967</v>
      </c>
      <c r="E40" s="11" t="s">
        <v>1969</v>
      </c>
      <c r="F40" s="16" t="s">
        <v>1967</v>
      </c>
      <c r="G40" s="11" t="s">
        <v>1970</v>
      </c>
      <c r="H40" s="7">
        <v>8</v>
      </c>
      <c r="I40" s="7">
        <v>13</v>
      </c>
      <c r="J40" s="7">
        <v>1</v>
      </c>
      <c r="K40" s="7">
        <v>2</v>
      </c>
      <c r="L40" s="7">
        <v>0</v>
      </c>
      <c r="M40" s="7">
        <v>0</v>
      </c>
      <c r="N40" s="7" t="s">
        <v>1971</v>
      </c>
      <c r="O40" s="16" t="s">
        <v>1967</v>
      </c>
      <c r="P40" s="11" t="s">
        <v>1972</v>
      </c>
      <c r="Q40" s="13" t="s">
        <v>1967</v>
      </c>
      <c r="R40" s="7">
        <v>155.19</v>
      </c>
      <c r="S40" s="7">
        <v>11.2</v>
      </c>
      <c r="T40" s="13" t="s">
        <v>19</v>
      </c>
      <c r="U40" s="7">
        <v>0.44</v>
      </c>
      <c r="V40" s="13" t="s">
        <v>1967</v>
      </c>
      <c r="W40" s="7">
        <v>-0.79</v>
      </c>
      <c r="X40" s="13" t="s">
        <v>1967</v>
      </c>
      <c r="Y40" s="7">
        <v>46.17</v>
      </c>
      <c r="Z40" s="13" t="s">
        <v>1967</v>
      </c>
      <c r="AA40" s="7">
        <v>16.22</v>
      </c>
      <c r="AB40" s="13" t="s">
        <v>1967</v>
      </c>
      <c r="AC40" s="7">
        <v>2</v>
      </c>
      <c r="AD40" s="13" t="s">
        <v>1967</v>
      </c>
      <c r="AE40" s="7">
        <v>1</v>
      </c>
      <c r="AF40" s="13" t="s">
        <v>1967</v>
      </c>
      <c r="AG40" s="7"/>
      <c r="AH40" s="10">
        <v>-6.72</v>
      </c>
      <c r="AI40" s="10">
        <v>-6.4909999999999997</v>
      </c>
      <c r="AJ40" s="10">
        <v>-1.9430000000000001</v>
      </c>
      <c r="AK40" s="7">
        <f t="shared" si="7"/>
        <v>6.4909999999999997</v>
      </c>
      <c r="AL40" s="7">
        <f t="shared" si="8"/>
        <v>1.9430000000000001</v>
      </c>
      <c r="AM40" s="7">
        <f t="shared" si="9"/>
        <v>4.2169999999999996</v>
      </c>
      <c r="AN40" s="7">
        <f t="shared" si="10"/>
        <v>2.274</v>
      </c>
      <c r="AO40" s="7">
        <f t="shared" si="11"/>
        <v>1.0542499999999999</v>
      </c>
      <c r="AP40" s="7">
        <f t="shared" si="12"/>
        <v>0.61191732629727358</v>
      </c>
      <c r="AQ40" s="22"/>
      <c r="AR40" s="6">
        <f t="shared" si="6"/>
        <v>90.320918789568097</v>
      </c>
      <c r="AS40" s="6"/>
    </row>
    <row r="41" spans="1:45" x14ac:dyDescent="0.25">
      <c r="A41" s="2" t="s">
        <v>211</v>
      </c>
      <c r="B41" s="13" t="s">
        <v>212</v>
      </c>
      <c r="C41" s="14" t="s">
        <v>213</v>
      </c>
      <c r="D41" s="13" t="s">
        <v>214</v>
      </c>
      <c r="E41" s="14" t="s">
        <v>215</v>
      </c>
      <c r="F41" s="13" t="s">
        <v>214</v>
      </c>
      <c r="G41" s="30" t="s">
        <v>216</v>
      </c>
      <c r="H41" s="7">
        <v>14</v>
      </c>
      <c r="I41" s="7">
        <v>12</v>
      </c>
      <c r="J41" s="7">
        <v>0</v>
      </c>
      <c r="K41" s="7">
        <v>3</v>
      </c>
      <c r="L41" s="7">
        <v>0</v>
      </c>
      <c r="M41" s="7">
        <v>0</v>
      </c>
      <c r="N41" s="14" t="s">
        <v>217</v>
      </c>
      <c r="O41" s="16" t="s">
        <v>214</v>
      </c>
      <c r="P41" s="11" t="s">
        <v>218</v>
      </c>
      <c r="Q41" s="13" t="s">
        <v>214</v>
      </c>
      <c r="R41" s="7">
        <v>228.24</v>
      </c>
      <c r="S41" s="7">
        <v>3</v>
      </c>
      <c r="T41" s="13" t="s">
        <v>19</v>
      </c>
      <c r="U41" s="7">
        <v>2.2999999999999998</v>
      </c>
      <c r="V41" s="13" t="s">
        <v>219</v>
      </c>
      <c r="W41" s="7"/>
      <c r="X41" s="7"/>
      <c r="Y41" s="7">
        <v>35.53</v>
      </c>
      <c r="Z41" s="13" t="s">
        <v>220</v>
      </c>
      <c r="AA41" s="7">
        <v>24.92</v>
      </c>
      <c r="AB41" s="16" t="s">
        <v>220</v>
      </c>
      <c r="AC41" s="7">
        <v>3</v>
      </c>
      <c r="AD41" s="13" t="s">
        <v>221</v>
      </c>
      <c r="AE41" s="7">
        <v>2</v>
      </c>
      <c r="AF41" s="13" t="s">
        <v>221</v>
      </c>
      <c r="AG41" s="7"/>
      <c r="AH41" s="10">
        <v>-6.899</v>
      </c>
      <c r="AI41" s="10">
        <v>-6.2480000000000002</v>
      </c>
      <c r="AJ41" s="10">
        <v>-2.04</v>
      </c>
      <c r="AK41" s="7">
        <f t="shared" si="7"/>
        <v>6.2480000000000002</v>
      </c>
      <c r="AL41" s="7">
        <f t="shared" si="8"/>
        <v>2.04</v>
      </c>
      <c r="AM41" s="7">
        <f t="shared" si="9"/>
        <v>4.1440000000000001</v>
      </c>
      <c r="AN41" s="7">
        <f t="shared" si="10"/>
        <v>2.1040000000000001</v>
      </c>
      <c r="AO41" s="7">
        <f t="shared" si="11"/>
        <v>1.036</v>
      </c>
      <c r="AP41" s="7">
        <f t="shared" si="12"/>
        <v>0.67870722433460073</v>
      </c>
      <c r="AQ41" s="22">
        <v>95</v>
      </c>
      <c r="AR41" s="6">
        <f t="shared" si="6"/>
        <v>85.616457198782442</v>
      </c>
      <c r="AS41" s="6"/>
    </row>
    <row r="42" spans="1:45" x14ac:dyDescent="0.25">
      <c r="A42" s="8" t="s">
        <v>138</v>
      </c>
      <c r="B42" s="16" t="s">
        <v>139</v>
      </c>
      <c r="C42" s="22" t="s">
        <v>140</v>
      </c>
      <c r="D42" s="13" t="s">
        <v>139</v>
      </c>
      <c r="E42" s="22" t="s">
        <v>141</v>
      </c>
      <c r="F42" s="13" t="s">
        <v>139</v>
      </c>
      <c r="G42" s="7" t="s">
        <v>142</v>
      </c>
      <c r="H42" s="7">
        <v>9</v>
      </c>
      <c r="I42" s="7">
        <v>11</v>
      </c>
      <c r="J42" s="7">
        <v>1</v>
      </c>
      <c r="K42" s="7">
        <v>2</v>
      </c>
      <c r="L42" s="7">
        <v>0</v>
      </c>
      <c r="M42" s="7">
        <v>0</v>
      </c>
      <c r="N42" s="22" t="s">
        <v>143</v>
      </c>
      <c r="O42" s="16" t="s">
        <v>139</v>
      </c>
      <c r="P42" s="7" t="s">
        <v>144</v>
      </c>
      <c r="Q42" s="13" t="s">
        <v>139</v>
      </c>
      <c r="R42" s="22">
        <v>165.1891</v>
      </c>
      <c r="S42" s="7">
        <v>2.8</v>
      </c>
      <c r="T42" s="13" t="s">
        <v>19</v>
      </c>
      <c r="U42" s="7">
        <v>1.86</v>
      </c>
      <c r="V42" s="13" t="s">
        <v>145</v>
      </c>
      <c r="W42" s="7">
        <v>-1.8</v>
      </c>
      <c r="X42" s="13" t="s">
        <v>145</v>
      </c>
      <c r="Y42" s="7">
        <v>52.32</v>
      </c>
      <c r="Z42" s="13" t="s">
        <v>139</v>
      </c>
      <c r="AA42" s="7">
        <v>17.46</v>
      </c>
      <c r="AB42" s="13" t="s">
        <v>139</v>
      </c>
      <c r="AC42" s="7">
        <v>2</v>
      </c>
      <c r="AD42" s="13" t="s">
        <v>139</v>
      </c>
      <c r="AE42" s="7">
        <v>1</v>
      </c>
      <c r="AF42" s="13" t="s">
        <v>139</v>
      </c>
      <c r="AG42" s="7"/>
      <c r="AH42" s="10">
        <v>-6.0860000000000003</v>
      </c>
      <c r="AI42" s="10">
        <v>-5.8259999999999996</v>
      </c>
      <c r="AJ42" s="10">
        <v>-1.9730000000000001</v>
      </c>
      <c r="AK42" s="7">
        <f t="shared" si="7"/>
        <v>5.8259999999999996</v>
      </c>
      <c r="AL42" s="7">
        <f t="shared" si="8"/>
        <v>1.9730000000000001</v>
      </c>
      <c r="AM42" s="7">
        <f t="shared" si="9"/>
        <v>3.8994999999999997</v>
      </c>
      <c r="AN42" s="7">
        <f t="shared" si="10"/>
        <v>1.9264999999999999</v>
      </c>
      <c r="AO42" s="7">
        <f t="shared" si="11"/>
        <v>0.97487499999999994</v>
      </c>
      <c r="AP42" s="7">
        <f t="shared" si="12"/>
        <v>0.80469763820399698</v>
      </c>
      <c r="AQ42" s="22"/>
      <c r="AR42" s="6">
        <f t="shared" si="6"/>
        <v>85.457342816547211</v>
      </c>
      <c r="AS42" s="6"/>
    </row>
    <row r="43" spans="1:45" ht="168.75" x14ac:dyDescent="0.25">
      <c r="A43" s="8" t="s">
        <v>108</v>
      </c>
      <c r="B43" s="13" t="s">
        <v>109</v>
      </c>
      <c r="C43" s="11" t="s">
        <v>110</v>
      </c>
      <c r="D43" s="13" t="s">
        <v>109</v>
      </c>
      <c r="E43" s="22" t="s">
        <v>111</v>
      </c>
      <c r="F43" s="13" t="s">
        <v>109</v>
      </c>
      <c r="G43" s="7" t="s">
        <v>112</v>
      </c>
      <c r="H43" s="7">
        <v>16</v>
      </c>
      <c r="I43" s="7">
        <v>18</v>
      </c>
      <c r="J43" s="7">
        <v>2</v>
      </c>
      <c r="K43" s="7">
        <v>4</v>
      </c>
      <c r="L43" s="7">
        <v>1</v>
      </c>
      <c r="M43" s="7">
        <v>0</v>
      </c>
      <c r="N43" s="18" t="s">
        <v>113</v>
      </c>
      <c r="O43" s="13" t="s">
        <v>109</v>
      </c>
      <c r="P43" s="18" t="s">
        <v>114</v>
      </c>
      <c r="Q43" s="13" t="s">
        <v>109</v>
      </c>
      <c r="R43" s="22">
        <v>334.39</v>
      </c>
      <c r="S43" s="7">
        <v>2.74</v>
      </c>
      <c r="T43" s="13" t="s">
        <v>109</v>
      </c>
      <c r="U43" s="7">
        <v>1.83</v>
      </c>
      <c r="V43" s="13" t="s">
        <v>109</v>
      </c>
      <c r="W43" s="7">
        <v>-3.1</v>
      </c>
      <c r="X43" s="13" t="s">
        <v>109</v>
      </c>
      <c r="Y43" s="7">
        <v>86.71</v>
      </c>
      <c r="Z43" s="13" t="s">
        <v>109</v>
      </c>
      <c r="AA43" s="7">
        <v>33.54</v>
      </c>
      <c r="AB43" s="13" t="s">
        <v>109</v>
      </c>
      <c r="AC43" s="7">
        <v>4</v>
      </c>
      <c r="AD43" s="13" t="s">
        <v>109</v>
      </c>
      <c r="AE43" s="7">
        <v>2</v>
      </c>
      <c r="AF43" s="13" t="s">
        <v>109</v>
      </c>
      <c r="AG43" s="7"/>
      <c r="AH43" s="10">
        <v>-6.3890000000000002</v>
      </c>
      <c r="AI43" s="10">
        <v>-6.0810000000000004</v>
      </c>
      <c r="AJ43" s="10">
        <v>-1.8460000000000001</v>
      </c>
      <c r="AK43" s="7">
        <f t="shared" si="7"/>
        <v>6.0810000000000004</v>
      </c>
      <c r="AL43" s="7">
        <f t="shared" si="8"/>
        <v>1.8460000000000001</v>
      </c>
      <c r="AM43" s="7">
        <f t="shared" si="9"/>
        <v>3.9635000000000002</v>
      </c>
      <c r="AN43" s="7">
        <f t="shared" si="10"/>
        <v>2.1175000000000002</v>
      </c>
      <c r="AO43" s="7">
        <f t="shared" si="11"/>
        <v>0.99087500000000006</v>
      </c>
      <c r="AP43" s="7">
        <f t="shared" si="12"/>
        <v>0.71700118063754414</v>
      </c>
      <c r="AQ43" s="14">
        <v>79.599999999999994</v>
      </c>
      <c r="AR43" s="6">
        <f t="shared" si="6"/>
        <v>85.256361278087908</v>
      </c>
      <c r="AS43" s="6"/>
    </row>
    <row r="44" spans="1:45" x14ac:dyDescent="0.25">
      <c r="A44" s="8" t="s">
        <v>507</v>
      </c>
      <c r="B44" s="13" t="s">
        <v>508</v>
      </c>
      <c r="C44" s="22" t="s">
        <v>509</v>
      </c>
      <c r="D44" s="13" t="s">
        <v>508</v>
      </c>
      <c r="E44" s="22" t="s">
        <v>510</v>
      </c>
      <c r="F44" s="13" t="s">
        <v>508</v>
      </c>
      <c r="G44" s="22" t="s">
        <v>511</v>
      </c>
      <c r="H44" s="7">
        <v>7</v>
      </c>
      <c r="I44" s="7">
        <v>6</v>
      </c>
      <c r="J44" s="7">
        <v>0</v>
      </c>
      <c r="K44" s="7">
        <v>2</v>
      </c>
      <c r="L44" s="7">
        <v>0</v>
      </c>
      <c r="M44" s="7">
        <v>0</v>
      </c>
      <c r="N44" s="22" t="s">
        <v>512</v>
      </c>
      <c r="O44" s="16" t="s">
        <v>508</v>
      </c>
      <c r="P44" s="22" t="s">
        <v>513</v>
      </c>
      <c r="Q44" s="13" t="s">
        <v>508</v>
      </c>
      <c r="R44" s="7">
        <v>122.123</v>
      </c>
      <c r="S44" s="7">
        <v>4.2</v>
      </c>
      <c r="T44" s="13" t="s">
        <v>19</v>
      </c>
      <c r="U44" s="7">
        <v>1.87</v>
      </c>
      <c r="V44" s="13" t="s">
        <v>508</v>
      </c>
      <c r="W44" s="7">
        <v>-1.2</v>
      </c>
      <c r="X44" s="13" t="s">
        <v>508</v>
      </c>
      <c r="Y44" s="7">
        <v>37.299999999999997</v>
      </c>
      <c r="Z44" s="13" t="s">
        <v>508</v>
      </c>
      <c r="AA44" s="7">
        <v>11.97</v>
      </c>
      <c r="AB44" s="13" t="s">
        <v>508</v>
      </c>
      <c r="AC44" s="7">
        <v>2</v>
      </c>
      <c r="AD44" s="13" t="s">
        <v>514</v>
      </c>
      <c r="AE44" s="7">
        <v>1</v>
      </c>
      <c r="AF44" s="13" t="s">
        <v>514</v>
      </c>
      <c r="AG44" s="7"/>
      <c r="AH44" s="10">
        <v>-7.1479999999999997</v>
      </c>
      <c r="AI44" s="10">
        <v>-6.6609999999999996</v>
      </c>
      <c r="AJ44" s="10">
        <v>-2.706</v>
      </c>
      <c r="AK44" s="7">
        <f t="shared" si="7"/>
        <v>6.6609999999999996</v>
      </c>
      <c r="AL44" s="7">
        <f t="shared" si="8"/>
        <v>2.706</v>
      </c>
      <c r="AM44" s="7">
        <f t="shared" si="9"/>
        <v>4.6834999999999996</v>
      </c>
      <c r="AN44" s="7">
        <f t="shared" si="10"/>
        <v>1.9774999999999998</v>
      </c>
      <c r="AO44" s="7">
        <f t="shared" si="11"/>
        <v>1.1708749999999999</v>
      </c>
      <c r="AP44" s="7">
        <f t="shared" si="12"/>
        <v>0.58571428571428585</v>
      </c>
      <c r="AQ44" s="14">
        <v>85</v>
      </c>
      <c r="AR44" s="6">
        <f t="shared" si="6"/>
        <v>86.655771562856643</v>
      </c>
      <c r="AS44" s="6"/>
    </row>
    <row r="45" spans="1:45" ht="96.75" x14ac:dyDescent="0.25">
      <c r="A45" s="8" t="s">
        <v>2235</v>
      </c>
      <c r="B45" s="13" t="s">
        <v>2236</v>
      </c>
      <c r="C45" s="11" t="s">
        <v>2237</v>
      </c>
      <c r="D45" s="13" t="s">
        <v>2236</v>
      </c>
      <c r="E45" s="7" t="s">
        <v>2238</v>
      </c>
      <c r="F45" s="13" t="s">
        <v>2236</v>
      </c>
      <c r="G45" s="22" t="s">
        <v>2239</v>
      </c>
      <c r="H45" s="7">
        <v>12</v>
      </c>
      <c r="I45" s="7">
        <v>12</v>
      </c>
      <c r="J45" s="7">
        <v>4</v>
      </c>
      <c r="K45" s="7">
        <v>3</v>
      </c>
      <c r="L45" s="7">
        <v>0</v>
      </c>
      <c r="M45" s="7">
        <v>0</v>
      </c>
      <c r="N45" s="18" t="s">
        <v>903</v>
      </c>
      <c r="O45" s="13" t="s">
        <v>2240</v>
      </c>
      <c r="P45" s="18" t="s">
        <v>2241</v>
      </c>
      <c r="Q45" s="13" t="s">
        <v>2240</v>
      </c>
      <c r="R45" s="22">
        <v>260.25</v>
      </c>
      <c r="S45" s="7">
        <v>13.68</v>
      </c>
      <c r="T45" s="13" t="s">
        <v>2236</v>
      </c>
      <c r="U45" s="7">
        <v>0.92</v>
      </c>
      <c r="V45" s="13" t="s">
        <v>2236</v>
      </c>
      <c r="W45" s="7">
        <v>-2.8</v>
      </c>
      <c r="X45" s="13" t="s">
        <v>2236</v>
      </c>
      <c r="Y45" s="7">
        <v>90.06</v>
      </c>
      <c r="Z45" s="13" t="s">
        <v>2236</v>
      </c>
      <c r="AA45" s="7">
        <v>24.96</v>
      </c>
      <c r="AB45" s="13" t="s">
        <v>2236</v>
      </c>
      <c r="AC45" s="7">
        <v>4</v>
      </c>
      <c r="AD45" s="13" t="s">
        <v>2236</v>
      </c>
      <c r="AE45" s="7">
        <v>1</v>
      </c>
      <c r="AF45" s="13" t="s">
        <v>2236</v>
      </c>
      <c r="AG45" s="7"/>
      <c r="AH45" s="10">
        <v>-6.6909999999999998</v>
      </c>
      <c r="AI45" s="10">
        <v>-6.5259999999999998</v>
      </c>
      <c r="AJ45" s="10">
        <v>-3.669</v>
      </c>
      <c r="AK45" s="7">
        <f t="shared" si="7"/>
        <v>6.5259999999999998</v>
      </c>
      <c r="AL45" s="7">
        <f t="shared" si="8"/>
        <v>3.669</v>
      </c>
      <c r="AM45" s="7">
        <f t="shared" si="9"/>
        <v>5.0975000000000001</v>
      </c>
      <c r="AN45" s="7">
        <f t="shared" si="10"/>
        <v>1.4284999999999999</v>
      </c>
      <c r="AO45" s="7">
        <f t="shared" si="11"/>
        <v>1.274375</v>
      </c>
      <c r="AP45" s="7">
        <f t="shared" si="12"/>
        <v>0.6659082954147707</v>
      </c>
      <c r="AQ45" s="11"/>
      <c r="AR45" s="6">
        <f t="shared" si="6"/>
        <v>91.903688563192858</v>
      </c>
      <c r="AS45" s="6"/>
    </row>
    <row r="46" spans="1:45" x14ac:dyDescent="0.25">
      <c r="A46" s="8" t="s">
        <v>898</v>
      </c>
      <c r="B46" s="13" t="s">
        <v>899</v>
      </c>
      <c r="C46" s="22" t="s">
        <v>900</v>
      </c>
      <c r="D46" s="13" t="s">
        <v>899</v>
      </c>
      <c r="E46" s="31" t="s">
        <v>901</v>
      </c>
      <c r="F46" s="13" t="s">
        <v>899</v>
      </c>
      <c r="G46" s="22" t="s">
        <v>902</v>
      </c>
      <c r="H46" s="7">
        <v>17</v>
      </c>
      <c r="I46" s="7">
        <v>21</v>
      </c>
      <c r="J46" s="7">
        <v>1</v>
      </c>
      <c r="K46" s="7">
        <v>0</v>
      </c>
      <c r="L46" s="7">
        <v>0</v>
      </c>
      <c r="M46" s="7">
        <v>0</v>
      </c>
      <c r="N46" s="14" t="s">
        <v>903</v>
      </c>
      <c r="O46" s="16" t="s">
        <v>904</v>
      </c>
      <c r="P46" s="22"/>
      <c r="Q46" s="13" t="s">
        <v>905</v>
      </c>
      <c r="R46" s="22">
        <v>239.5</v>
      </c>
      <c r="S46" s="7">
        <v>6.6</v>
      </c>
      <c r="T46" s="13" t="s">
        <v>19</v>
      </c>
      <c r="U46" s="7">
        <v>1.87</v>
      </c>
      <c r="V46" s="13" t="s">
        <v>906</v>
      </c>
      <c r="W46" s="7">
        <v>-1.55</v>
      </c>
      <c r="X46" s="13" t="s">
        <v>906</v>
      </c>
      <c r="Y46" s="7">
        <v>37.299999999999997</v>
      </c>
      <c r="Z46" s="13" t="s">
        <v>906</v>
      </c>
      <c r="AA46" s="7">
        <v>11.9</v>
      </c>
      <c r="AB46" s="13" t="s">
        <v>906</v>
      </c>
      <c r="AC46" s="7">
        <v>2</v>
      </c>
      <c r="AD46" s="13" t="s">
        <v>906</v>
      </c>
      <c r="AE46" s="7">
        <v>1</v>
      </c>
      <c r="AF46" s="13" t="s">
        <v>906</v>
      </c>
      <c r="AG46" s="7"/>
      <c r="AH46" s="10">
        <v>-6.6950000000000003</v>
      </c>
      <c r="AI46" s="10">
        <v>-6.5279999999999996</v>
      </c>
      <c r="AJ46" s="10">
        <v>-3.6739999999999999</v>
      </c>
      <c r="AK46" s="7">
        <f t="shared" si="7"/>
        <v>6.5279999999999996</v>
      </c>
      <c r="AL46" s="7">
        <f t="shared" si="8"/>
        <v>3.6739999999999999</v>
      </c>
      <c r="AM46" s="7">
        <f t="shared" si="9"/>
        <v>5.101</v>
      </c>
      <c r="AN46" s="7">
        <f t="shared" si="10"/>
        <v>1.4269999999999998</v>
      </c>
      <c r="AO46" s="7">
        <f t="shared" si="11"/>
        <v>1.27525</v>
      </c>
      <c r="AP46" s="7">
        <f t="shared" si="12"/>
        <v>0.66538192011212338</v>
      </c>
      <c r="AQ46" s="22"/>
      <c r="AR46" s="6">
        <f t="shared" si="6"/>
        <v>88.158001766165512</v>
      </c>
      <c r="AS46" s="6"/>
    </row>
    <row r="47" spans="1:45" x14ac:dyDescent="0.25">
      <c r="A47" s="8" t="s">
        <v>1136</v>
      </c>
      <c r="B47" s="16" t="s">
        <v>1137</v>
      </c>
      <c r="C47" s="22" t="s">
        <v>1138</v>
      </c>
      <c r="D47" s="13" t="s">
        <v>1137</v>
      </c>
      <c r="E47" s="22" t="s">
        <v>1139</v>
      </c>
      <c r="F47" s="16" t="s">
        <v>1137</v>
      </c>
      <c r="G47" s="22" t="s">
        <v>1140</v>
      </c>
      <c r="H47" s="7">
        <v>7</v>
      </c>
      <c r="I47" s="7">
        <v>9</v>
      </c>
      <c r="J47" s="7">
        <v>1</v>
      </c>
      <c r="K47" s="7">
        <v>0</v>
      </c>
      <c r="L47" s="7">
        <v>0</v>
      </c>
      <c r="M47" s="7">
        <v>0</v>
      </c>
      <c r="N47" s="22" t="s">
        <v>1141</v>
      </c>
      <c r="O47" s="16" t="s">
        <v>1137</v>
      </c>
      <c r="P47" s="7" t="s">
        <v>1142</v>
      </c>
      <c r="Q47" s="13" t="s">
        <v>1137</v>
      </c>
      <c r="R47" s="7">
        <v>107.15</v>
      </c>
      <c r="S47" s="7">
        <v>9.3000000000000007</v>
      </c>
      <c r="T47" s="13" t="s">
        <v>19</v>
      </c>
      <c r="U47" s="7">
        <v>1.0900000000000001</v>
      </c>
      <c r="V47" s="13" t="s">
        <v>1143</v>
      </c>
      <c r="W47" s="7">
        <v>-1</v>
      </c>
      <c r="X47" s="13" t="s">
        <v>1143</v>
      </c>
      <c r="Y47" s="7">
        <v>26.02</v>
      </c>
      <c r="Z47" s="13" t="s">
        <v>1143</v>
      </c>
      <c r="AA47" s="7">
        <v>12.32</v>
      </c>
      <c r="AB47" s="13" t="s">
        <v>1143</v>
      </c>
      <c r="AC47" s="7">
        <v>1</v>
      </c>
      <c r="AD47" s="13" t="s">
        <v>1143</v>
      </c>
      <c r="AE47" s="7">
        <v>1</v>
      </c>
      <c r="AF47" s="13" t="s">
        <v>1143</v>
      </c>
      <c r="AG47" s="7"/>
      <c r="AH47" s="10">
        <v>-6.5019999999999998</v>
      </c>
      <c r="AI47" s="10">
        <v>-6.1310000000000002</v>
      </c>
      <c r="AJ47" s="10">
        <v>-1.347</v>
      </c>
      <c r="AK47" s="7">
        <f t="shared" si="7"/>
        <v>6.1310000000000002</v>
      </c>
      <c r="AL47" s="7">
        <f t="shared" si="8"/>
        <v>1.347</v>
      </c>
      <c r="AM47" s="7">
        <f t="shared" si="9"/>
        <v>3.7389999999999999</v>
      </c>
      <c r="AN47" s="7">
        <f t="shared" si="10"/>
        <v>2.3920000000000003</v>
      </c>
      <c r="AO47" s="7">
        <f t="shared" si="11"/>
        <v>0.93474999999999997</v>
      </c>
      <c r="AP47" s="7">
        <f t="shared" si="12"/>
        <v>0.6816471571906354</v>
      </c>
      <c r="AQ47" s="22">
        <v>95</v>
      </c>
      <c r="AR47" s="6">
        <f t="shared" si="6"/>
        <v>88.60452391782573</v>
      </c>
      <c r="AS47" s="6"/>
    </row>
    <row r="48" spans="1:45" x14ac:dyDescent="0.25">
      <c r="A48" s="8" t="s">
        <v>488</v>
      </c>
      <c r="B48" s="13" t="s">
        <v>489</v>
      </c>
      <c r="C48" s="7" t="s">
        <v>490</v>
      </c>
      <c r="D48" s="13" t="s">
        <v>489</v>
      </c>
      <c r="E48" s="7" t="s">
        <v>491</v>
      </c>
      <c r="F48" s="16" t="s">
        <v>489</v>
      </c>
      <c r="G48" s="7" t="s">
        <v>492</v>
      </c>
      <c r="H48" s="7">
        <v>22</v>
      </c>
      <c r="I48" s="7">
        <v>32</v>
      </c>
      <c r="J48" s="7">
        <v>2</v>
      </c>
      <c r="K48" s="7">
        <v>5</v>
      </c>
      <c r="L48" s="7">
        <v>0</v>
      </c>
      <c r="M48" s="7">
        <v>0</v>
      </c>
      <c r="N48" s="22" t="s">
        <v>493</v>
      </c>
      <c r="O48" s="16" t="s">
        <v>489</v>
      </c>
      <c r="P48" s="7" t="s">
        <v>494</v>
      </c>
      <c r="Q48" s="13" t="s">
        <v>489</v>
      </c>
      <c r="R48" s="7">
        <v>404.5</v>
      </c>
      <c r="S48" s="7">
        <v>5.9</v>
      </c>
      <c r="T48" s="13" t="s">
        <v>19</v>
      </c>
      <c r="U48" s="7">
        <v>1.7</v>
      </c>
      <c r="V48" s="13" t="s">
        <v>489</v>
      </c>
      <c r="W48" s="7">
        <v>-2.9</v>
      </c>
      <c r="X48" s="13" t="s">
        <v>489</v>
      </c>
      <c r="Y48" s="7">
        <v>68.31</v>
      </c>
      <c r="Z48" s="13" t="s">
        <v>489</v>
      </c>
      <c r="AA48" s="7">
        <v>45.27</v>
      </c>
      <c r="AB48" s="13" t="s">
        <v>489</v>
      </c>
      <c r="AC48" s="7">
        <v>5</v>
      </c>
      <c r="AD48" s="16" t="s">
        <v>489</v>
      </c>
      <c r="AE48" s="7">
        <v>0</v>
      </c>
      <c r="AF48" s="13" t="s">
        <v>489</v>
      </c>
      <c r="AG48" s="7"/>
      <c r="AH48" s="10">
        <v>-5.6420000000000003</v>
      </c>
      <c r="AI48" s="10">
        <v>-5.3280000000000003</v>
      </c>
      <c r="AJ48" s="10">
        <v>-1.38</v>
      </c>
      <c r="AK48" s="7">
        <f t="shared" ref="AK48:AK79" si="13">AI48*-1</f>
        <v>5.3280000000000003</v>
      </c>
      <c r="AL48" s="7">
        <f t="shared" ref="AL48:AL79" si="14">AJ48*-1</f>
        <v>1.38</v>
      </c>
      <c r="AM48" s="7">
        <f t="shared" ref="AM48:AM79" si="15">(AK48+AL48)/2</f>
        <v>3.3540000000000001</v>
      </c>
      <c r="AN48" s="7">
        <f t="shared" ref="AN48:AN79" si="16">(AK48-AL48)/2</f>
        <v>1.9740000000000002</v>
      </c>
      <c r="AO48" s="7">
        <f t="shared" ref="AO48:AO79" si="17">POWER((AK48+AL48),2)/(8*(AK48+AL48))</f>
        <v>0.83850000000000002</v>
      </c>
      <c r="AP48" s="7">
        <f t="shared" ref="AP48:AP79" si="18">(7-AM48)/(2*AN48)</f>
        <v>0.92350557244174258</v>
      </c>
      <c r="AQ48" s="11"/>
      <c r="AR48" s="6">
        <f t="shared" si="6"/>
        <v>86.60118713061776</v>
      </c>
      <c r="AS48" s="6"/>
    </row>
    <row r="49" spans="1:45" ht="48.75" x14ac:dyDescent="0.25">
      <c r="A49" s="8" t="s">
        <v>1520</v>
      </c>
      <c r="B49" s="13" t="s">
        <v>1521</v>
      </c>
      <c r="C49" s="18" t="s">
        <v>1522</v>
      </c>
      <c r="D49" s="13" t="s">
        <v>1521</v>
      </c>
      <c r="E49" s="22" t="s">
        <v>1523</v>
      </c>
      <c r="F49" s="13" t="s">
        <v>1521</v>
      </c>
      <c r="G49" s="22" t="s">
        <v>1524</v>
      </c>
      <c r="H49" s="7">
        <v>8</v>
      </c>
      <c r="I49" s="7">
        <v>12</v>
      </c>
      <c r="J49" s="7">
        <v>2</v>
      </c>
      <c r="K49" s="7">
        <v>0</v>
      </c>
      <c r="L49" s="7">
        <v>0</v>
      </c>
      <c r="M49" s="7">
        <v>0</v>
      </c>
      <c r="N49" s="22" t="s">
        <v>1525</v>
      </c>
      <c r="O49" s="13" t="s">
        <v>1521</v>
      </c>
      <c r="P49" s="7" t="s">
        <v>1526</v>
      </c>
      <c r="Q49" s="13" t="s">
        <v>1521</v>
      </c>
      <c r="R49" s="7">
        <v>136.19</v>
      </c>
      <c r="S49" s="7">
        <v>10.1</v>
      </c>
      <c r="T49" s="7" t="s">
        <v>155</v>
      </c>
      <c r="U49" s="7">
        <v>0.68</v>
      </c>
      <c r="V49" s="13" t="s">
        <v>1527</v>
      </c>
      <c r="W49" s="7">
        <v>-0.44</v>
      </c>
      <c r="X49" s="13" t="s">
        <v>1527</v>
      </c>
      <c r="Y49" s="7">
        <v>24.92</v>
      </c>
      <c r="Z49" s="13" t="s">
        <v>1527</v>
      </c>
      <c r="AA49" s="7">
        <v>15.85</v>
      </c>
      <c r="AB49" s="13" t="s">
        <v>1527</v>
      </c>
      <c r="AC49" s="7">
        <v>2</v>
      </c>
      <c r="AD49" s="13" t="s">
        <v>1527</v>
      </c>
      <c r="AE49" s="7">
        <v>1</v>
      </c>
      <c r="AF49" s="13" t="s">
        <v>1527</v>
      </c>
      <c r="AG49" s="7"/>
      <c r="AH49" s="10">
        <v>-6.1970000000000001</v>
      </c>
      <c r="AI49" s="10">
        <v>-5.6130000000000004</v>
      </c>
      <c r="AJ49" s="10">
        <v>-1.72</v>
      </c>
      <c r="AK49" s="7">
        <f t="shared" si="13"/>
        <v>5.6130000000000004</v>
      </c>
      <c r="AL49" s="7">
        <f t="shared" si="14"/>
        <v>1.72</v>
      </c>
      <c r="AM49" s="7">
        <f t="shared" si="15"/>
        <v>3.6665000000000001</v>
      </c>
      <c r="AN49" s="7">
        <f t="shared" si="16"/>
        <v>1.9465000000000003</v>
      </c>
      <c r="AO49" s="7">
        <f t="shared" si="17"/>
        <v>0.91662499999999991</v>
      </c>
      <c r="AP49" s="7">
        <f t="shared" si="18"/>
        <v>0.85628050346776252</v>
      </c>
      <c r="AQ49" s="22"/>
      <c r="AR49" s="6">
        <f t="shared" si="6"/>
        <v>89.129847690464189</v>
      </c>
      <c r="AS49" s="6"/>
    </row>
    <row r="50" spans="1:45" x14ac:dyDescent="0.25">
      <c r="A50" s="8" t="s">
        <v>2123</v>
      </c>
      <c r="B50" s="13" t="s">
        <v>2124</v>
      </c>
      <c r="C50" s="14" t="s">
        <v>2125</v>
      </c>
      <c r="D50" s="13" t="s">
        <v>2124</v>
      </c>
      <c r="E50" s="7" t="s">
        <v>2126</v>
      </c>
      <c r="F50" s="13" t="s">
        <v>2124</v>
      </c>
      <c r="G50" s="29" t="s">
        <v>2127</v>
      </c>
      <c r="H50" s="7">
        <v>10</v>
      </c>
      <c r="I50" s="7">
        <v>15</v>
      </c>
      <c r="J50" s="7">
        <v>3</v>
      </c>
      <c r="K50" s="7">
        <v>0</v>
      </c>
      <c r="L50" s="7">
        <v>0</v>
      </c>
      <c r="M50" s="7">
        <v>0</v>
      </c>
      <c r="N50" s="14" t="s">
        <v>2128</v>
      </c>
      <c r="O50" s="16" t="s">
        <v>2124</v>
      </c>
      <c r="P50" s="7" t="s">
        <v>2129</v>
      </c>
      <c r="Q50" s="13" t="s">
        <v>2124</v>
      </c>
      <c r="R50" s="7">
        <v>177.25</v>
      </c>
      <c r="S50" s="7">
        <v>10.6</v>
      </c>
      <c r="T50" s="13" t="s">
        <v>19</v>
      </c>
      <c r="U50" s="7">
        <v>0.49</v>
      </c>
      <c r="V50" s="13" t="s">
        <v>2130</v>
      </c>
      <c r="W50" s="7">
        <v>-2</v>
      </c>
      <c r="X50" s="13" t="s">
        <v>2130</v>
      </c>
      <c r="Y50" s="7">
        <v>36.42</v>
      </c>
      <c r="Z50" s="13" t="s">
        <v>2130</v>
      </c>
      <c r="AA50" s="7">
        <v>20.43</v>
      </c>
      <c r="AB50" s="13" t="s">
        <v>2130</v>
      </c>
      <c r="AC50" s="7">
        <v>3</v>
      </c>
      <c r="AD50" s="13" t="s">
        <v>2130</v>
      </c>
      <c r="AE50" s="7">
        <v>2</v>
      </c>
      <c r="AF50" s="13" t="s">
        <v>2130</v>
      </c>
      <c r="AG50" s="7"/>
      <c r="AH50" s="10">
        <v>-5.681</v>
      </c>
      <c r="AI50" s="10">
        <v>-5.0990000000000002</v>
      </c>
      <c r="AJ50" s="10">
        <v>-1.7490000000000001</v>
      </c>
      <c r="AK50" s="7">
        <f t="shared" si="13"/>
        <v>5.0990000000000002</v>
      </c>
      <c r="AL50" s="7">
        <f t="shared" si="14"/>
        <v>1.7490000000000001</v>
      </c>
      <c r="AM50" s="7">
        <f t="shared" si="15"/>
        <v>3.4240000000000004</v>
      </c>
      <c r="AN50" s="7">
        <f t="shared" si="16"/>
        <v>1.675</v>
      </c>
      <c r="AO50" s="7">
        <f t="shared" si="17"/>
        <v>0.85600000000000009</v>
      </c>
      <c r="AP50" s="7">
        <f t="shared" si="18"/>
        <v>1.0674626865671641</v>
      </c>
      <c r="AQ50" s="14"/>
      <c r="AR50" s="6">
        <f t="shared" si="6"/>
        <v>91.123505959105216</v>
      </c>
      <c r="AS50" s="6"/>
    </row>
    <row r="51" spans="1:45" x14ac:dyDescent="0.25">
      <c r="A51" s="8" t="s">
        <v>480</v>
      </c>
      <c r="B51" s="16" t="s">
        <v>481</v>
      </c>
      <c r="C51" s="7" t="s">
        <v>482</v>
      </c>
      <c r="D51" s="13" t="s">
        <v>481</v>
      </c>
      <c r="E51" s="7" t="s">
        <v>483</v>
      </c>
      <c r="F51" s="13" t="s">
        <v>481</v>
      </c>
      <c r="G51" s="7" t="s">
        <v>484</v>
      </c>
      <c r="H51" s="7">
        <v>22</v>
      </c>
      <c r="I51" s="7">
        <v>16</v>
      </c>
      <c r="J51" s="7">
        <v>0</v>
      </c>
      <c r="K51" s="7">
        <v>8</v>
      </c>
      <c r="L51" s="7">
        <v>0</v>
      </c>
      <c r="M51" s="7">
        <v>0</v>
      </c>
      <c r="N51" s="11" t="s">
        <v>485</v>
      </c>
      <c r="O51" s="16" t="s">
        <v>481</v>
      </c>
      <c r="P51" s="7" t="s">
        <v>486</v>
      </c>
      <c r="Q51" s="13" t="s">
        <v>481</v>
      </c>
      <c r="R51" s="7">
        <v>408.4</v>
      </c>
      <c r="S51" s="7">
        <v>3.1</v>
      </c>
      <c r="T51" s="13" t="s">
        <v>19</v>
      </c>
      <c r="U51" s="7">
        <v>2.1800000000000002</v>
      </c>
      <c r="V51" s="13" t="s">
        <v>481</v>
      </c>
      <c r="W51" s="7">
        <v>-3.8</v>
      </c>
      <c r="X51" s="13" t="s">
        <v>481</v>
      </c>
      <c r="Y51" s="7">
        <v>119.36</v>
      </c>
      <c r="Z51" s="13" t="s">
        <v>481</v>
      </c>
      <c r="AA51" s="7">
        <v>39.979999999999997</v>
      </c>
      <c r="AB51" s="13" t="s">
        <v>481</v>
      </c>
      <c r="AC51" s="7">
        <v>8</v>
      </c>
      <c r="AD51" s="13" t="s">
        <v>487</v>
      </c>
      <c r="AE51" s="7">
        <v>2</v>
      </c>
      <c r="AF51" s="13" t="s">
        <v>487</v>
      </c>
      <c r="AG51" s="7"/>
      <c r="AH51" s="10">
        <v>-6.34</v>
      </c>
      <c r="AI51" s="10">
        <v>-6.2510000000000003</v>
      </c>
      <c r="AJ51" s="10">
        <v>-3.125</v>
      </c>
      <c r="AK51" s="7">
        <f t="shared" si="13"/>
        <v>6.2510000000000003</v>
      </c>
      <c r="AL51" s="7">
        <f t="shared" si="14"/>
        <v>3.125</v>
      </c>
      <c r="AM51" s="7">
        <f t="shared" si="15"/>
        <v>4.6880000000000006</v>
      </c>
      <c r="AN51" s="7">
        <f t="shared" si="16"/>
        <v>1.5630000000000002</v>
      </c>
      <c r="AO51" s="7">
        <f t="shared" si="17"/>
        <v>1.1720000000000002</v>
      </c>
      <c r="AP51" s="7">
        <f t="shared" si="18"/>
        <v>0.73960332693538045</v>
      </c>
      <c r="AQ51" s="22"/>
      <c r="AR51" s="6">
        <f t="shared" si="6"/>
        <v>86.540270804132007</v>
      </c>
      <c r="AS51" s="6"/>
    </row>
    <row r="52" spans="1:45" ht="180.75" x14ac:dyDescent="0.25">
      <c r="A52" s="8" t="s">
        <v>1511</v>
      </c>
      <c r="B52" s="13" t="s">
        <v>1512</v>
      </c>
      <c r="C52" s="18" t="s">
        <v>1513</v>
      </c>
      <c r="D52" s="13" t="s">
        <v>1512</v>
      </c>
      <c r="E52" s="7" t="s">
        <v>1514</v>
      </c>
      <c r="F52" s="13" t="s">
        <v>1512</v>
      </c>
      <c r="G52" s="7" t="s">
        <v>1515</v>
      </c>
      <c r="H52" s="7">
        <v>23</v>
      </c>
      <c r="I52" s="7">
        <v>26</v>
      </c>
      <c r="J52" s="7">
        <v>2</v>
      </c>
      <c r="K52" s="7">
        <v>4</v>
      </c>
      <c r="L52" s="7">
        <v>0</v>
      </c>
      <c r="M52" s="7">
        <v>0</v>
      </c>
      <c r="N52" s="18" t="s">
        <v>1516</v>
      </c>
      <c r="O52" s="13" t="s">
        <v>1517</v>
      </c>
      <c r="P52" s="14" t="s">
        <v>1518</v>
      </c>
      <c r="Q52" s="13" t="s">
        <v>1517</v>
      </c>
      <c r="R52" s="7">
        <v>394.5</v>
      </c>
      <c r="S52" s="7">
        <v>8</v>
      </c>
      <c r="T52" s="13" t="s">
        <v>19</v>
      </c>
      <c r="U52" s="7">
        <v>1</v>
      </c>
      <c r="V52" s="13" t="s">
        <v>19</v>
      </c>
      <c r="W52" s="7"/>
      <c r="X52" s="7"/>
      <c r="Y52" s="7">
        <v>51.2</v>
      </c>
      <c r="Z52" s="7"/>
      <c r="AA52" s="7"/>
      <c r="AB52" s="7"/>
      <c r="AC52" s="7">
        <v>5</v>
      </c>
      <c r="AD52" s="13" t="s">
        <v>1519</v>
      </c>
      <c r="AE52" s="7">
        <v>0</v>
      </c>
      <c r="AF52" s="13" t="s">
        <v>1519</v>
      </c>
      <c r="AG52" s="7"/>
      <c r="AH52" s="10">
        <v>-5.3810000000000002</v>
      </c>
      <c r="AI52" s="10">
        <v>-4.8849999999999998</v>
      </c>
      <c r="AJ52" s="10">
        <v>-1.363</v>
      </c>
      <c r="AK52" s="7">
        <f t="shared" si="13"/>
        <v>4.8849999999999998</v>
      </c>
      <c r="AL52" s="7">
        <f t="shared" si="14"/>
        <v>1.363</v>
      </c>
      <c r="AM52" s="7">
        <f t="shared" si="15"/>
        <v>3.1239999999999997</v>
      </c>
      <c r="AN52" s="7">
        <f t="shared" si="16"/>
        <v>1.7609999999999999</v>
      </c>
      <c r="AO52" s="7">
        <f t="shared" si="17"/>
        <v>0.78099999999999992</v>
      </c>
      <c r="AP52" s="7">
        <f t="shared" si="18"/>
        <v>1.1005110732538332</v>
      </c>
      <c r="AQ52" s="32">
        <v>98.4</v>
      </c>
      <c r="AR52" s="6">
        <f t="shared" si="6"/>
        <v>89.081519415501475</v>
      </c>
      <c r="AS52" s="6"/>
    </row>
    <row r="53" spans="1:45" x14ac:dyDescent="0.25">
      <c r="A53" s="8" t="s">
        <v>798</v>
      </c>
      <c r="B53" s="13" t="s">
        <v>799</v>
      </c>
      <c r="C53" s="22" t="s">
        <v>800</v>
      </c>
      <c r="D53" s="13" t="s">
        <v>799</v>
      </c>
      <c r="E53" s="7" t="s">
        <v>801</v>
      </c>
      <c r="F53" s="13" t="s">
        <v>799</v>
      </c>
      <c r="G53" s="30" t="s">
        <v>802</v>
      </c>
      <c r="H53" s="7">
        <v>18</v>
      </c>
      <c r="I53" s="7">
        <v>28</v>
      </c>
      <c r="J53" s="7">
        <v>2</v>
      </c>
      <c r="K53" s="7">
        <v>1</v>
      </c>
      <c r="L53" s="7">
        <v>0</v>
      </c>
      <c r="M53" s="7">
        <v>0</v>
      </c>
      <c r="N53" s="22" t="s">
        <v>803</v>
      </c>
      <c r="O53" s="16" t="s">
        <v>804</v>
      </c>
      <c r="P53" s="7" t="s">
        <v>805</v>
      </c>
      <c r="Q53" s="13" t="s">
        <v>804</v>
      </c>
      <c r="R53" s="7">
        <v>288.39999999999998</v>
      </c>
      <c r="S53" s="7">
        <v>8.1</v>
      </c>
      <c r="T53" s="13" t="s">
        <v>19</v>
      </c>
      <c r="U53" s="7">
        <v>3.6</v>
      </c>
      <c r="V53" s="13" t="s">
        <v>804</v>
      </c>
      <c r="W53" s="7">
        <v>-3.5</v>
      </c>
      <c r="X53" s="13" t="s">
        <v>804</v>
      </c>
      <c r="Y53" s="7">
        <v>32.4</v>
      </c>
      <c r="Z53" s="13" t="s">
        <v>806</v>
      </c>
      <c r="AA53" s="7">
        <v>34.19</v>
      </c>
      <c r="AB53" s="13" t="s">
        <v>806</v>
      </c>
      <c r="AC53" s="7">
        <v>2</v>
      </c>
      <c r="AD53" s="13" t="s">
        <v>806</v>
      </c>
      <c r="AE53" s="7">
        <v>1</v>
      </c>
      <c r="AF53" s="13" t="s">
        <v>806</v>
      </c>
      <c r="AG53" s="7"/>
      <c r="AH53" s="10">
        <v>-5.8049999999999997</v>
      </c>
      <c r="AI53" s="10">
        <v>-5.2939999999999996</v>
      </c>
      <c r="AJ53" s="10">
        <v>-1.399</v>
      </c>
      <c r="AK53" s="7">
        <f t="shared" si="13"/>
        <v>5.2939999999999996</v>
      </c>
      <c r="AL53" s="7">
        <f t="shared" si="14"/>
        <v>1.399</v>
      </c>
      <c r="AM53" s="7">
        <f t="shared" si="15"/>
        <v>3.3464999999999998</v>
      </c>
      <c r="AN53" s="7">
        <f t="shared" si="16"/>
        <v>1.9474999999999998</v>
      </c>
      <c r="AO53" s="7">
        <f t="shared" si="17"/>
        <v>0.83662499999999995</v>
      </c>
      <c r="AP53" s="7">
        <f t="shared" si="18"/>
        <v>0.93799743260590518</v>
      </c>
      <c r="AQ53" s="22"/>
      <c r="AR53" s="6">
        <f t="shared" si="6"/>
        <v>87.877482727497309</v>
      </c>
      <c r="AS53" s="6"/>
    </row>
    <row r="54" spans="1:45" x14ac:dyDescent="0.25">
      <c r="A54" s="8" t="s">
        <v>1286</v>
      </c>
      <c r="B54" s="13" t="s">
        <v>1287</v>
      </c>
      <c r="C54" s="11" t="s">
        <v>1288</v>
      </c>
      <c r="D54" s="13" t="s">
        <v>1287</v>
      </c>
      <c r="E54" s="7" t="s">
        <v>1289</v>
      </c>
      <c r="F54" s="13" t="s">
        <v>1287</v>
      </c>
      <c r="G54" s="11" t="s">
        <v>1290</v>
      </c>
      <c r="H54" s="7">
        <v>10</v>
      </c>
      <c r="I54" s="7">
        <v>16</v>
      </c>
      <c r="J54" s="7">
        <v>2</v>
      </c>
      <c r="K54" s="7">
        <v>3</v>
      </c>
      <c r="L54" s="7">
        <v>0</v>
      </c>
      <c r="M54" s="7">
        <v>0</v>
      </c>
      <c r="N54" s="11" t="s">
        <v>1291</v>
      </c>
      <c r="O54" s="16" t="s">
        <v>1287</v>
      </c>
      <c r="P54" s="11" t="s">
        <v>1292</v>
      </c>
      <c r="Q54" s="13" t="s">
        <v>1287</v>
      </c>
      <c r="R54" s="7">
        <v>212.25</v>
      </c>
      <c r="S54" s="7">
        <v>7.9</v>
      </c>
      <c r="T54" s="13" t="s">
        <v>19</v>
      </c>
      <c r="U54" s="7">
        <v>1.5</v>
      </c>
      <c r="V54" s="13" t="s">
        <v>1293</v>
      </c>
      <c r="W54" s="7">
        <v>-2.2000000000000002</v>
      </c>
      <c r="X54" s="13" t="s">
        <v>1293</v>
      </c>
      <c r="Y54" s="7">
        <v>75.27</v>
      </c>
      <c r="Z54" s="13" t="s">
        <v>1293</v>
      </c>
      <c r="AA54" s="7">
        <v>21.41</v>
      </c>
      <c r="AB54" s="16" t="s">
        <v>1293</v>
      </c>
      <c r="AC54" s="7">
        <v>3</v>
      </c>
      <c r="AD54" s="13" t="s">
        <v>1293</v>
      </c>
      <c r="AE54" s="7">
        <v>2</v>
      </c>
      <c r="AF54" s="13" t="s">
        <v>1293</v>
      </c>
      <c r="AG54" s="7"/>
      <c r="AH54" s="10">
        <v>-7.0430000000000001</v>
      </c>
      <c r="AI54" s="10">
        <v>-6.681</v>
      </c>
      <c r="AJ54" s="10">
        <v>-2.444</v>
      </c>
      <c r="AK54" s="7">
        <f t="shared" si="13"/>
        <v>6.681</v>
      </c>
      <c r="AL54" s="7">
        <f t="shared" si="14"/>
        <v>2.444</v>
      </c>
      <c r="AM54" s="7">
        <f t="shared" si="15"/>
        <v>4.5625</v>
      </c>
      <c r="AN54" s="7">
        <f t="shared" si="16"/>
        <v>2.1185</v>
      </c>
      <c r="AO54" s="7">
        <f t="shared" si="17"/>
        <v>1.140625</v>
      </c>
      <c r="AP54" s="7">
        <f t="shared" si="18"/>
        <v>0.57528911966013685</v>
      </c>
      <c r="AQ54" s="22"/>
      <c r="AR54" s="6">
        <f t="shared" si="6"/>
        <v>88.755009522855161</v>
      </c>
      <c r="AS54" s="6"/>
    </row>
    <row r="55" spans="1:45" ht="48.75" x14ac:dyDescent="0.25">
      <c r="A55" s="8" t="s">
        <v>1117</v>
      </c>
      <c r="B55" s="13" t="s">
        <v>1118</v>
      </c>
      <c r="C55" s="18" t="s">
        <v>1119</v>
      </c>
      <c r="D55" s="13" t="s">
        <v>1118</v>
      </c>
      <c r="E55" s="22" t="s">
        <v>1120</v>
      </c>
      <c r="F55" s="13" t="s">
        <v>1118</v>
      </c>
      <c r="G55" s="22" t="s">
        <v>1121</v>
      </c>
      <c r="H55" s="7">
        <v>11</v>
      </c>
      <c r="I55" s="7">
        <v>14</v>
      </c>
      <c r="J55" s="7">
        <v>0</v>
      </c>
      <c r="K55" s="7">
        <v>3</v>
      </c>
      <c r="L55" s="7">
        <v>0</v>
      </c>
      <c r="M55" s="7">
        <v>0</v>
      </c>
      <c r="N55" s="22" t="s">
        <v>1122</v>
      </c>
      <c r="O55" s="13" t="s">
        <v>1118</v>
      </c>
      <c r="P55" s="11" t="s">
        <v>1123</v>
      </c>
      <c r="Q55" s="13" t="s">
        <v>1118</v>
      </c>
      <c r="R55" s="7">
        <v>194.23</v>
      </c>
      <c r="S55" s="7">
        <v>8.4</v>
      </c>
      <c r="T55" s="13" t="s">
        <v>19</v>
      </c>
      <c r="U55" s="7">
        <v>3.57</v>
      </c>
      <c r="V55" s="13" t="s">
        <v>1124</v>
      </c>
      <c r="W55" s="7">
        <v>-2.6</v>
      </c>
      <c r="X55" s="13" t="s">
        <v>1124</v>
      </c>
      <c r="Y55" s="7">
        <v>46.53</v>
      </c>
      <c r="Z55" s="13" t="s">
        <v>1124</v>
      </c>
      <c r="AA55" s="7">
        <v>21.45</v>
      </c>
      <c r="AB55" s="13" t="s">
        <v>1124</v>
      </c>
      <c r="AC55" s="7">
        <v>2</v>
      </c>
      <c r="AD55" s="13" t="s">
        <v>1124</v>
      </c>
      <c r="AE55" s="7">
        <v>1</v>
      </c>
      <c r="AF55" s="13" t="s">
        <v>1124</v>
      </c>
      <c r="AG55" s="7"/>
      <c r="AH55" s="10">
        <v>-6.3380000000000001</v>
      </c>
      <c r="AI55" s="10">
        <v>-6.2830000000000004</v>
      </c>
      <c r="AJ55" s="10">
        <v>-2.25</v>
      </c>
      <c r="AK55" s="7">
        <f t="shared" si="13"/>
        <v>6.2830000000000004</v>
      </c>
      <c r="AL55" s="7">
        <f t="shared" si="14"/>
        <v>2.25</v>
      </c>
      <c r="AM55" s="7">
        <f t="shared" si="15"/>
        <v>4.2665000000000006</v>
      </c>
      <c r="AN55" s="7">
        <f t="shared" si="16"/>
        <v>2.0165000000000002</v>
      </c>
      <c r="AO55" s="7">
        <f t="shared" si="17"/>
        <v>1.0666250000000002</v>
      </c>
      <c r="AP55" s="7">
        <f t="shared" si="18"/>
        <v>0.67778328787503073</v>
      </c>
      <c r="AQ55" s="33"/>
      <c r="AR55" s="6">
        <f t="shared" si="6"/>
        <v>88.569565790623017</v>
      </c>
      <c r="AS55" s="6"/>
    </row>
    <row r="56" spans="1:45" x14ac:dyDescent="0.25">
      <c r="A56" s="2" t="s">
        <v>2113</v>
      </c>
      <c r="B56" s="13" t="s">
        <v>2114</v>
      </c>
      <c r="C56" s="11" t="s">
        <v>2115</v>
      </c>
      <c r="D56" s="13" t="s">
        <v>2116</v>
      </c>
      <c r="E56" s="18" t="s">
        <v>2117</v>
      </c>
      <c r="F56" s="13" t="s">
        <v>2118</v>
      </c>
      <c r="G56" s="7" t="s">
        <v>2119</v>
      </c>
      <c r="H56" s="7">
        <v>50</v>
      </c>
      <c r="I56" s="7">
        <v>88</v>
      </c>
      <c r="J56" s="7">
        <v>28</v>
      </c>
      <c r="K56" s="7">
        <v>15</v>
      </c>
      <c r="L56" s="7">
        <v>0</v>
      </c>
      <c r="M56" s="7">
        <v>0</v>
      </c>
      <c r="N56" s="14" t="s">
        <v>2120</v>
      </c>
      <c r="O56" s="16" t="s">
        <v>2121</v>
      </c>
      <c r="P56" s="7" t="s">
        <v>2122</v>
      </c>
      <c r="Q56" s="13" t="s">
        <v>2116</v>
      </c>
      <c r="R56" s="7">
        <v>1321.4</v>
      </c>
      <c r="S56" s="7">
        <v>10.62</v>
      </c>
      <c r="T56" s="13" t="s">
        <v>2116</v>
      </c>
      <c r="U56" s="11">
        <v>-9.609</v>
      </c>
      <c r="V56" s="7"/>
      <c r="W56" s="7"/>
      <c r="X56" s="7"/>
      <c r="Y56" s="11">
        <v>378.42</v>
      </c>
      <c r="Z56" s="13" t="s">
        <v>2116</v>
      </c>
      <c r="AA56" s="11">
        <v>66.56</v>
      </c>
      <c r="AB56" s="13" t="s">
        <v>2116</v>
      </c>
      <c r="AC56" s="7">
        <v>14</v>
      </c>
      <c r="AD56" s="13" t="s">
        <v>2116</v>
      </c>
      <c r="AE56" s="7">
        <v>14</v>
      </c>
      <c r="AF56" s="13" t="s">
        <v>2116</v>
      </c>
      <c r="AG56" s="7"/>
      <c r="AH56" s="10">
        <v>-5.6630000000000003</v>
      </c>
      <c r="AI56" s="10">
        <v>-5.5289999999999999</v>
      </c>
      <c r="AJ56" s="10">
        <v>-2.2559999999999998</v>
      </c>
      <c r="AK56" s="7">
        <f t="shared" si="13"/>
        <v>5.5289999999999999</v>
      </c>
      <c r="AL56" s="7">
        <f t="shared" si="14"/>
        <v>2.2559999999999998</v>
      </c>
      <c r="AM56" s="7">
        <f t="shared" si="15"/>
        <v>3.8925000000000001</v>
      </c>
      <c r="AN56" s="7">
        <f t="shared" si="16"/>
        <v>1.6365000000000001</v>
      </c>
      <c r="AO56" s="7">
        <f t="shared" si="17"/>
        <v>0.97312500000000002</v>
      </c>
      <c r="AP56" s="7">
        <f t="shared" si="18"/>
        <v>0.94943476932477844</v>
      </c>
      <c r="AQ56" s="14"/>
      <c r="AR56" s="6">
        <f t="shared" si="6"/>
        <v>91.054875430718241</v>
      </c>
      <c r="AS56" s="6"/>
    </row>
    <row r="57" spans="1:45" x14ac:dyDescent="0.25">
      <c r="A57" s="8" t="s">
        <v>840</v>
      </c>
      <c r="B57" s="13" t="s">
        <v>841</v>
      </c>
      <c r="C57" s="11" t="s">
        <v>842</v>
      </c>
      <c r="D57" s="13" t="s">
        <v>843</v>
      </c>
      <c r="E57" s="7" t="s">
        <v>844</v>
      </c>
      <c r="F57" s="13" t="s">
        <v>841</v>
      </c>
      <c r="G57" s="22" t="s">
        <v>845</v>
      </c>
      <c r="H57" s="7">
        <v>6</v>
      </c>
      <c r="I57" s="7">
        <v>15</v>
      </c>
      <c r="J57" s="7">
        <v>2</v>
      </c>
      <c r="K57" s="7">
        <v>2</v>
      </c>
      <c r="L57" s="7">
        <v>0</v>
      </c>
      <c r="M57" s="7">
        <v>0</v>
      </c>
      <c r="N57" s="22" t="s">
        <v>846</v>
      </c>
      <c r="O57" s="16" t="s">
        <v>841</v>
      </c>
      <c r="P57" s="7" t="s">
        <v>847</v>
      </c>
      <c r="Q57" s="13" t="s">
        <v>841</v>
      </c>
      <c r="R57" s="7">
        <v>182.65</v>
      </c>
      <c r="S57" s="7">
        <v>4.8</v>
      </c>
      <c r="T57" s="13" t="s">
        <v>19</v>
      </c>
      <c r="U57" s="7">
        <v>-3.78</v>
      </c>
      <c r="V57" s="13" t="s">
        <v>841</v>
      </c>
      <c r="W57" s="7">
        <v>-2.4</v>
      </c>
      <c r="X57" s="13" t="s">
        <v>841</v>
      </c>
      <c r="Y57" s="7">
        <v>53.32</v>
      </c>
      <c r="Z57" s="13" t="s">
        <v>841</v>
      </c>
      <c r="AA57" s="7">
        <v>16.079999999999998</v>
      </c>
      <c r="AB57" s="13" t="s">
        <v>841</v>
      </c>
      <c r="AC57" s="7">
        <v>1</v>
      </c>
      <c r="AD57" s="13" t="s">
        <v>841</v>
      </c>
      <c r="AE57" s="7">
        <v>1</v>
      </c>
      <c r="AF57" s="13" t="s">
        <v>841</v>
      </c>
      <c r="AG57" s="7"/>
      <c r="AH57" s="10">
        <v>-6.7549999999999999</v>
      </c>
      <c r="AI57" s="10">
        <v>-6.2480000000000002</v>
      </c>
      <c r="AJ57" s="10">
        <v>1.8919999999999999</v>
      </c>
      <c r="AK57" s="7">
        <f t="shared" si="13"/>
        <v>6.2480000000000002</v>
      </c>
      <c r="AL57" s="7">
        <f t="shared" si="14"/>
        <v>-1.8919999999999999</v>
      </c>
      <c r="AM57" s="7">
        <f t="shared" si="15"/>
        <v>2.1779999999999999</v>
      </c>
      <c r="AN57" s="7">
        <f t="shared" si="16"/>
        <v>4.07</v>
      </c>
      <c r="AO57" s="7">
        <f t="shared" si="17"/>
        <v>0.54449999999999998</v>
      </c>
      <c r="AP57" s="7">
        <f t="shared" si="18"/>
        <v>0.59238329238329235</v>
      </c>
      <c r="AQ57" s="22"/>
      <c r="AR57" s="6">
        <f t="shared" si="6"/>
        <v>87.97910398014649</v>
      </c>
      <c r="AS57" s="6"/>
    </row>
    <row r="58" spans="1:45" ht="180.75" x14ac:dyDescent="0.25">
      <c r="A58" s="8" t="s">
        <v>273</v>
      </c>
      <c r="B58" s="13" t="s">
        <v>274</v>
      </c>
      <c r="C58" s="18" t="s">
        <v>275</v>
      </c>
      <c r="D58" s="13" t="s">
        <v>274</v>
      </c>
      <c r="E58" s="14" t="s">
        <v>276</v>
      </c>
      <c r="F58" s="13" t="s">
        <v>274</v>
      </c>
      <c r="G58" s="7" t="s">
        <v>277</v>
      </c>
      <c r="H58" s="7">
        <v>17</v>
      </c>
      <c r="I58" s="7">
        <v>18</v>
      </c>
      <c r="J58" s="7">
        <v>2</v>
      </c>
      <c r="K58" s="7">
        <v>6</v>
      </c>
      <c r="L58" s="7">
        <v>1</v>
      </c>
      <c r="M58" s="7">
        <v>0</v>
      </c>
      <c r="N58" s="18" t="s">
        <v>278</v>
      </c>
      <c r="O58" s="13" t="s">
        <v>279</v>
      </c>
      <c r="P58" s="18" t="s">
        <v>280</v>
      </c>
      <c r="Q58" s="13" t="s">
        <v>279</v>
      </c>
      <c r="R58" s="7">
        <v>378.4</v>
      </c>
      <c r="S58" s="7">
        <v>3.11</v>
      </c>
      <c r="T58" s="13" t="s">
        <v>281</v>
      </c>
      <c r="U58" s="7">
        <v>1.1299999999999999</v>
      </c>
      <c r="V58" s="13" t="s">
        <v>281</v>
      </c>
      <c r="W58" s="7">
        <v>-3</v>
      </c>
      <c r="X58" s="13" t="s">
        <v>281</v>
      </c>
      <c r="Y58" s="7">
        <v>124.01</v>
      </c>
      <c r="Z58" s="13" t="s">
        <v>282</v>
      </c>
      <c r="AA58" s="7">
        <v>36.39</v>
      </c>
      <c r="AB58" s="13" t="s">
        <v>282</v>
      </c>
      <c r="AC58" s="7">
        <v>6</v>
      </c>
      <c r="AD58" s="13" t="s">
        <v>282</v>
      </c>
      <c r="AE58" s="7">
        <v>3</v>
      </c>
      <c r="AF58" s="13" t="s">
        <v>282</v>
      </c>
      <c r="AG58" s="7"/>
      <c r="AH58" s="10">
        <v>-6.66</v>
      </c>
      <c r="AI58" s="10">
        <v>-6.4509999999999996</v>
      </c>
      <c r="AJ58" s="10">
        <v>-2.1389999999999998</v>
      </c>
      <c r="AK58" s="7">
        <f t="shared" si="13"/>
        <v>6.4509999999999996</v>
      </c>
      <c r="AL58" s="7">
        <f t="shared" si="14"/>
        <v>2.1389999999999998</v>
      </c>
      <c r="AM58" s="7">
        <f t="shared" si="15"/>
        <v>4.2949999999999999</v>
      </c>
      <c r="AN58" s="7">
        <f t="shared" si="16"/>
        <v>2.1559999999999997</v>
      </c>
      <c r="AO58" s="7">
        <f t="shared" si="17"/>
        <v>1.07375</v>
      </c>
      <c r="AP58" s="7">
        <f t="shared" si="18"/>
        <v>0.62731910946196667</v>
      </c>
      <c r="AQ58" s="14"/>
      <c r="AR58" s="6">
        <f t="shared" si="6"/>
        <v>85.933464391614578</v>
      </c>
      <c r="AS58" s="6"/>
    </row>
    <row r="59" spans="1:45" ht="288.75" x14ac:dyDescent="0.25">
      <c r="A59" s="8" t="s">
        <v>973</v>
      </c>
      <c r="B59" s="13" t="s">
        <v>974</v>
      </c>
      <c r="C59" s="18" t="s">
        <v>975</v>
      </c>
      <c r="D59" s="13" t="s">
        <v>974</v>
      </c>
      <c r="E59" s="7" t="s">
        <v>976</v>
      </c>
      <c r="F59" s="13" t="s">
        <v>977</v>
      </c>
      <c r="G59" s="7" t="s">
        <v>978</v>
      </c>
      <c r="H59" s="7">
        <v>34</v>
      </c>
      <c r="I59" s="7">
        <v>50</v>
      </c>
      <c r="J59" s="7">
        <v>0</v>
      </c>
      <c r="K59" s="7">
        <v>7</v>
      </c>
      <c r="L59" s="7">
        <v>0</v>
      </c>
      <c r="M59" s="7">
        <v>0</v>
      </c>
      <c r="N59" s="18" t="s">
        <v>979</v>
      </c>
      <c r="O59" s="13" t="s">
        <v>977</v>
      </c>
      <c r="P59" s="24" t="s">
        <v>980</v>
      </c>
      <c r="Q59" s="13" t="s">
        <v>981</v>
      </c>
      <c r="R59" s="7">
        <v>570.79999999999995</v>
      </c>
      <c r="S59" s="7">
        <v>6.7</v>
      </c>
      <c r="T59" s="13" t="s">
        <v>19</v>
      </c>
      <c r="U59" s="7">
        <v>6.4</v>
      </c>
      <c r="V59" s="13" t="s">
        <v>982</v>
      </c>
      <c r="W59" s="7">
        <v>-5.9</v>
      </c>
      <c r="X59" s="13" t="s">
        <v>981</v>
      </c>
      <c r="Y59" s="7">
        <v>117.97</v>
      </c>
      <c r="Z59" s="13" t="s">
        <v>981</v>
      </c>
      <c r="AA59" s="7">
        <v>64.989999999999995</v>
      </c>
      <c r="AB59" s="13" t="s">
        <v>981</v>
      </c>
      <c r="AC59" s="7">
        <v>7</v>
      </c>
      <c r="AD59" s="13" t="s">
        <v>982</v>
      </c>
      <c r="AE59" s="7">
        <v>2</v>
      </c>
      <c r="AF59" s="13" t="s">
        <v>982</v>
      </c>
      <c r="AG59" s="7"/>
      <c r="AH59" s="10">
        <v>-6.3760000000000003</v>
      </c>
      <c r="AI59" s="10">
        <v>-5.7789999999999999</v>
      </c>
      <c r="AJ59" s="10">
        <v>-2.3330000000000002</v>
      </c>
      <c r="AK59" s="7">
        <f t="shared" si="13"/>
        <v>5.7789999999999999</v>
      </c>
      <c r="AL59" s="7">
        <f t="shared" si="14"/>
        <v>2.3330000000000002</v>
      </c>
      <c r="AM59" s="7">
        <f t="shared" si="15"/>
        <v>4.056</v>
      </c>
      <c r="AN59" s="7">
        <f t="shared" si="16"/>
        <v>1.7229999999999999</v>
      </c>
      <c r="AO59" s="7">
        <f t="shared" si="17"/>
        <v>1.014</v>
      </c>
      <c r="AP59" s="7">
        <f t="shared" si="18"/>
        <v>0.85432385374347075</v>
      </c>
      <c r="AQ59" s="14"/>
      <c r="AR59" s="6">
        <f t="shared" si="6"/>
        <v>88.294443204723976</v>
      </c>
      <c r="AS59" s="6"/>
    </row>
    <row r="60" spans="1:45" ht="60.75" x14ac:dyDescent="0.25">
      <c r="A60" s="8" t="s">
        <v>254</v>
      </c>
      <c r="B60" s="13" t="s">
        <v>255</v>
      </c>
      <c r="C60" s="22" t="s">
        <v>256</v>
      </c>
      <c r="D60" s="13" t="s">
        <v>255</v>
      </c>
      <c r="E60" s="14" t="s">
        <v>257</v>
      </c>
      <c r="F60" s="13" t="s">
        <v>258</v>
      </c>
      <c r="G60" s="22" t="s">
        <v>259</v>
      </c>
      <c r="H60" s="7">
        <v>16</v>
      </c>
      <c r="I60" s="7">
        <v>17</v>
      </c>
      <c r="J60" s="7">
        <v>3</v>
      </c>
      <c r="K60" s="7">
        <v>4</v>
      </c>
      <c r="L60" s="7">
        <v>1</v>
      </c>
      <c r="M60" s="7">
        <v>0</v>
      </c>
      <c r="N60" s="18" t="s">
        <v>260</v>
      </c>
      <c r="O60" s="13" t="s">
        <v>261</v>
      </c>
      <c r="P60" s="14" t="s">
        <v>262</v>
      </c>
      <c r="Q60" s="13" t="s">
        <v>263</v>
      </c>
      <c r="R60" s="14">
        <v>347.4</v>
      </c>
      <c r="S60" s="7">
        <v>3.6</v>
      </c>
      <c r="T60" s="13" t="s">
        <v>19</v>
      </c>
      <c r="U60" s="7">
        <v>0.6</v>
      </c>
      <c r="V60" s="13" t="s">
        <v>264</v>
      </c>
      <c r="W60" s="7">
        <v>-3.1</v>
      </c>
      <c r="X60" s="13" t="s">
        <v>258</v>
      </c>
      <c r="Y60" s="7">
        <v>112.73</v>
      </c>
      <c r="Z60" s="13" t="s">
        <v>258</v>
      </c>
      <c r="AA60" s="7">
        <v>32.520000000000003</v>
      </c>
      <c r="AB60" s="13" t="s">
        <v>258</v>
      </c>
      <c r="AC60" s="7">
        <v>5</v>
      </c>
      <c r="AD60" s="13" t="s">
        <v>258</v>
      </c>
      <c r="AE60" s="7">
        <v>3</v>
      </c>
      <c r="AF60" s="13" t="s">
        <v>258</v>
      </c>
      <c r="AG60" s="7"/>
      <c r="AH60" s="10">
        <v>-6.0430000000000001</v>
      </c>
      <c r="AI60" s="10">
        <v>-5.9139999999999997</v>
      </c>
      <c r="AJ60" s="10">
        <v>-2.024</v>
      </c>
      <c r="AK60" s="7">
        <f t="shared" si="13"/>
        <v>5.9139999999999997</v>
      </c>
      <c r="AL60" s="7">
        <f t="shared" si="14"/>
        <v>2.024</v>
      </c>
      <c r="AM60" s="7">
        <f t="shared" si="15"/>
        <v>3.9689999999999999</v>
      </c>
      <c r="AN60" s="7">
        <f t="shared" si="16"/>
        <v>1.9449999999999998</v>
      </c>
      <c r="AO60" s="7">
        <f t="shared" si="17"/>
        <v>0.99224999999999997</v>
      </c>
      <c r="AP60" s="7">
        <f t="shared" si="18"/>
        <v>0.7791773778920309</v>
      </c>
      <c r="AQ60" s="22">
        <v>76.900000000000006</v>
      </c>
      <c r="AR60" s="6">
        <f t="shared" si="6"/>
        <v>85.876145254806588</v>
      </c>
      <c r="AS60" s="6"/>
    </row>
    <row r="61" spans="1:45" ht="60.75" x14ac:dyDescent="0.25">
      <c r="A61" s="8" t="s">
        <v>437</v>
      </c>
      <c r="B61" s="13" t="s">
        <v>438</v>
      </c>
      <c r="C61" s="22" t="s">
        <v>439</v>
      </c>
      <c r="D61" s="13" t="s">
        <v>438</v>
      </c>
      <c r="E61" s="31">
        <v>612516</v>
      </c>
      <c r="F61" s="16" t="s">
        <v>440</v>
      </c>
      <c r="G61" s="7" t="s">
        <v>441</v>
      </c>
      <c r="H61" s="7">
        <v>18</v>
      </c>
      <c r="I61" s="7">
        <v>19</v>
      </c>
      <c r="J61" s="7">
        <v>3</v>
      </c>
      <c r="K61" s="7">
        <v>6</v>
      </c>
      <c r="L61" s="7">
        <v>1</v>
      </c>
      <c r="M61" s="7">
        <v>0</v>
      </c>
      <c r="N61" s="18" t="s">
        <v>442</v>
      </c>
      <c r="O61" s="16" t="s">
        <v>443</v>
      </c>
      <c r="P61" s="7" t="s">
        <v>444</v>
      </c>
      <c r="Q61" s="13" t="s">
        <v>445</v>
      </c>
      <c r="R61" s="7">
        <v>405.4</v>
      </c>
      <c r="S61" s="7">
        <v>2.5</v>
      </c>
      <c r="T61" s="13" t="s">
        <v>19</v>
      </c>
      <c r="U61" s="7">
        <v>-0.3</v>
      </c>
      <c r="V61" s="13" t="s">
        <v>440</v>
      </c>
      <c r="W61" s="7">
        <v>-3.4</v>
      </c>
      <c r="X61" s="13" t="s">
        <v>440</v>
      </c>
      <c r="Y61" s="11">
        <v>139.03</v>
      </c>
      <c r="Z61" s="13" t="s">
        <v>440</v>
      </c>
      <c r="AA61" s="7">
        <v>37.64</v>
      </c>
      <c r="AB61" s="13" t="s">
        <v>440</v>
      </c>
      <c r="AC61" s="7">
        <v>6</v>
      </c>
      <c r="AD61" s="13" t="s">
        <v>438</v>
      </c>
      <c r="AE61" s="7">
        <v>3</v>
      </c>
      <c r="AF61" s="13" t="s">
        <v>438</v>
      </c>
      <c r="AG61" s="7"/>
      <c r="AH61" s="10">
        <v>-6.2670000000000003</v>
      </c>
      <c r="AI61" s="10">
        <v>-6.0709999999999997</v>
      </c>
      <c r="AJ61" s="10">
        <v>-2.8580000000000001</v>
      </c>
      <c r="AK61" s="7">
        <f t="shared" si="13"/>
        <v>6.0709999999999997</v>
      </c>
      <c r="AL61" s="7">
        <f t="shared" si="14"/>
        <v>2.8580000000000001</v>
      </c>
      <c r="AM61" s="7">
        <f t="shared" si="15"/>
        <v>4.4645000000000001</v>
      </c>
      <c r="AN61" s="7">
        <f t="shared" si="16"/>
        <v>1.6064999999999998</v>
      </c>
      <c r="AO61" s="7">
        <f t="shared" si="17"/>
        <v>1.116125</v>
      </c>
      <c r="AP61" s="7">
        <f t="shared" si="18"/>
        <v>0.78913787737317154</v>
      </c>
      <c r="AQ61" s="22"/>
      <c r="AR61" s="6">
        <f t="shared" si="6"/>
        <v>86.31996768504807</v>
      </c>
      <c r="AS61" s="6"/>
    </row>
    <row r="62" spans="1:45" ht="72.75" x14ac:dyDescent="0.25">
      <c r="A62" s="2" t="s">
        <v>2478</v>
      </c>
      <c r="B62" s="13" t="s">
        <v>2479</v>
      </c>
      <c r="C62" s="11" t="s">
        <v>2480</v>
      </c>
      <c r="D62" s="13" t="s">
        <v>2481</v>
      </c>
      <c r="E62" s="7" t="s">
        <v>2482</v>
      </c>
      <c r="F62" s="13" t="s">
        <v>2481</v>
      </c>
      <c r="G62" s="11" t="s">
        <v>2483</v>
      </c>
      <c r="H62" s="7">
        <v>19</v>
      </c>
      <c r="I62" s="7">
        <v>17</v>
      </c>
      <c r="J62" s="7">
        <v>3</v>
      </c>
      <c r="K62" s="7">
        <v>4</v>
      </c>
      <c r="L62" s="7">
        <v>2</v>
      </c>
      <c r="M62" s="7">
        <v>0</v>
      </c>
      <c r="N62" s="18" t="s">
        <v>2484</v>
      </c>
      <c r="O62" s="13" t="s">
        <v>2485</v>
      </c>
      <c r="P62" s="7" t="s">
        <v>2486</v>
      </c>
      <c r="Q62" s="13" t="s">
        <v>2487</v>
      </c>
      <c r="R62" s="7">
        <v>415.5</v>
      </c>
      <c r="S62" s="7">
        <v>3.4</v>
      </c>
      <c r="T62" s="13" t="s">
        <v>19</v>
      </c>
      <c r="U62" s="7">
        <v>1.9</v>
      </c>
      <c r="V62" s="13" t="s">
        <v>2488</v>
      </c>
      <c r="W62" s="7">
        <v>-4.8</v>
      </c>
      <c r="X62" s="13" t="s">
        <v>2481</v>
      </c>
      <c r="Y62" s="7">
        <v>96.91</v>
      </c>
      <c r="Z62" s="13" t="s">
        <v>2481</v>
      </c>
      <c r="AA62" s="7">
        <v>41.49</v>
      </c>
      <c r="AB62" s="13" t="s">
        <v>2481</v>
      </c>
      <c r="AC62" s="7">
        <v>6</v>
      </c>
      <c r="AD62" s="13" t="s">
        <v>2488</v>
      </c>
      <c r="AE62" s="7">
        <v>1</v>
      </c>
      <c r="AF62" s="13" t="s">
        <v>2488</v>
      </c>
      <c r="AG62" s="7"/>
      <c r="AH62" s="10">
        <v>-5.5819999999999999</v>
      </c>
      <c r="AI62" s="10">
        <v>-5.31</v>
      </c>
      <c r="AJ62" s="10">
        <v>-3.4260000000000002</v>
      </c>
      <c r="AK62" s="7">
        <f t="shared" si="13"/>
        <v>5.31</v>
      </c>
      <c r="AL62" s="7">
        <f t="shared" si="14"/>
        <v>3.4260000000000002</v>
      </c>
      <c r="AM62" s="7">
        <f t="shared" si="15"/>
        <v>4.3680000000000003</v>
      </c>
      <c r="AN62" s="7">
        <f t="shared" si="16"/>
        <v>0.94199999999999973</v>
      </c>
      <c r="AO62" s="7">
        <f t="shared" si="17"/>
        <v>1.0920000000000001</v>
      </c>
      <c r="AP62" s="7">
        <f t="shared" si="18"/>
        <v>1.397027600849257</v>
      </c>
      <c r="AQ62" s="11"/>
      <c r="AR62" s="6">
        <f t="shared" si="6"/>
        <v>98.577070934608471</v>
      </c>
      <c r="AS62" s="6"/>
    </row>
    <row r="63" spans="1:45" ht="60.75" x14ac:dyDescent="0.25">
      <c r="A63" s="8" t="s">
        <v>315</v>
      </c>
      <c r="B63" s="13" t="s">
        <v>316</v>
      </c>
      <c r="C63" s="11" t="s">
        <v>317</v>
      </c>
      <c r="D63" s="13" t="s">
        <v>318</v>
      </c>
      <c r="E63" s="7" t="s">
        <v>319</v>
      </c>
      <c r="F63" s="13" t="s">
        <v>318</v>
      </c>
      <c r="G63" s="7" t="s">
        <v>320</v>
      </c>
      <c r="H63" s="7">
        <v>16</v>
      </c>
      <c r="I63" s="7">
        <v>16</v>
      </c>
      <c r="J63" s="7">
        <v>2</v>
      </c>
      <c r="K63" s="7">
        <v>6</v>
      </c>
      <c r="L63" s="7">
        <v>2</v>
      </c>
      <c r="M63" s="7">
        <v>0</v>
      </c>
      <c r="N63" s="18" t="s">
        <v>321</v>
      </c>
      <c r="O63" s="13" t="s">
        <v>322</v>
      </c>
      <c r="P63" s="7" t="s">
        <v>323</v>
      </c>
      <c r="Q63" s="13" t="s">
        <v>324</v>
      </c>
      <c r="R63" s="7">
        <v>396.4</v>
      </c>
      <c r="S63" s="7">
        <v>2.4</v>
      </c>
      <c r="T63" s="13" t="s">
        <v>19</v>
      </c>
      <c r="U63" s="7">
        <v>-0.41</v>
      </c>
      <c r="V63" s="13" t="s">
        <v>325</v>
      </c>
      <c r="W63" s="7">
        <v>-3.9</v>
      </c>
      <c r="X63" s="13" t="s">
        <v>318</v>
      </c>
      <c r="Y63" s="22">
        <v>113.01</v>
      </c>
      <c r="Z63" s="13" t="s">
        <v>318</v>
      </c>
      <c r="AA63" s="22">
        <v>37.22</v>
      </c>
      <c r="AB63" s="13" t="s">
        <v>318</v>
      </c>
      <c r="AC63" s="7">
        <v>5</v>
      </c>
      <c r="AD63" s="13" t="s">
        <v>318</v>
      </c>
      <c r="AE63" s="7">
        <v>2</v>
      </c>
      <c r="AF63" s="13" t="s">
        <v>318</v>
      </c>
      <c r="AG63" s="7"/>
      <c r="AH63" s="10">
        <v>-6.2649999999999997</v>
      </c>
      <c r="AI63" s="10">
        <v>-6.109</v>
      </c>
      <c r="AJ63" s="10">
        <v>-2.8010000000000002</v>
      </c>
      <c r="AK63" s="7">
        <f t="shared" si="13"/>
        <v>6.109</v>
      </c>
      <c r="AL63" s="7">
        <f t="shared" si="14"/>
        <v>2.8010000000000002</v>
      </c>
      <c r="AM63" s="7">
        <f t="shared" si="15"/>
        <v>4.4550000000000001</v>
      </c>
      <c r="AN63" s="7">
        <f t="shared" si="16"/>
        <v>1.6539999999999999</v>
      </c>
      <c r="AO63" s="7">
        <f t="shared" si="17"/>
        <v>1.11375</v>
      </c>
      <c r="AP63" s="7">
        <f t="shared" si="18"/>
        <v>0.7693470374848852</v>
      </c>
      <c r="AQ63" s="14">
        <v>92</v>
      </c>
      <c r="AR63" s="6">
        <f t="shared" si="6"/>
        <v>86.060302237555703</v>
      </c>
      <c r="AS63" s="6"/>
    </row>
    <row r="64" spans="1:45" ht="60.75" x14ac:dyDescent="0.25">
      <c r="A64" s="2" t="s">
        <v>242</v>
      </c>
      <c r="B64" s="13" t="s">
        <v>243</v>
      </c>
      <c r="C64" s="7" t="s">
        <v>244</v>
      </c>
      <c r="D64" s="13" t="s">
        <v>245</v>
      </c>
      <c r="E64" s="7" t="s">
        <v>246</v>
      </c>
      <c r="F64" s="13" t="s">
        <v>247</v>
      </c>
      <c r="G64" s="7" t="s">
        <v>248</v>
      </c>
      <c r="H64" s="7">
        <v>17</v>
      </c>
      <c r="I64" s="7">
        <v>17</v>
      </c>
      <c r="J64" s="7">
        <v>3</v>
      </c>
      <c r="K64" s="7">
        <v>6</v>
      </c>
      <c r="L64" s="7">
        <v>2</v>
      </c>
      <c r="M64" s="7">
        <v>0</v>
      </c>
      <c r="N64" s="18" t="s">
        <v>249</v>
      </c>
      <c r="O64" s="13" t="s">
        <v>250</v>
      </c>
      <c r="P64" s="7" t="s">
        <v>251</v>
      </c>
      <c r="Q64" s="13" t="s">
        <v>252</v>
      </c>
      <c r="R64" s="7">
        <v>423.5</v>
      </c>
      <c r="S64" s="7">
        <v>2.15</v>
      </c>
      <c r="T64" s="13" t="s">
        <v>19</v>
      </c>
      <c r="U64" s="7">
        <v>-0.1</v>
      </c>
      <c r="V64" s="13" t="s">
        <v>245</v>
      </c>
      <c r="W64" s="7">
        <v>-3.4</v>
      </c>
      <c r="X64" s="13" t="s">
        <v>247</v>
      </c>
      <c r="Y64" s="7">
        <v>125.9</v>
      </c>
      <c r="Z64" s="13" t="s">
        <v>247</v>
      </c>
      <c r="AA64" s="7">
        <v>40.630000000000003</v>
      </c>
      <c r="AB64" s="13" t="s">
        <v>247</v>
      </c>
      <c r="AC64" s="7">
        <v>9</v>
      </c>
      <c r="AD64" s="13" t="s">
        <v>253</v>
      </c>
      <c r="AE64" s="7">
        <v>2</v>
      </c>
      <c r="AF64" s="13" t="s">
        <v>253</v>
      </c>
      <c r="AG64" s="7"/>
      <c r="AH64" s="10">
        <v>-6.35</v>
      </c>
      <c r="AI64" s="10">
        <v>-6.2549999999999999</v>
      </c>
      <c r="AJ64" s="10">
        <v>-2.8889999999999998</v>
      </c>
      <c r="AK64" s="7">
        <f t="shared" si="13"/>
        <v>6.2549999999999999</v>
      </c>
      <c r="AL64" s="7">
        <f t="shared" si="14"/>
        <v>2.8889999999999998</v>
      </c>
      <c r="AM64" s="7">
        <f t="shared" si="15"/>
        <v>4.5720000000000001</v>
      </c>
      <c r="AN64" s="7">
        <f t="shared" si="16"/>
        <v>1.6830000000000001</v>
      </c>
      <c r="AO64" s="7">
        <f t="shared" si="17"/>
        <v>1.143</v>
      </c>
      <c r="AP64" s="7">
        <f t="shared" si="18"/>
        <v>0.72133095662507418</v>
      </c>
      <c r="AQ64" s="22">
        <v>82.5</v>
      </c>
      <c r="AR64" s="6">
        <f t="shared" si="6"/>
        <v>85.729304805288052</v>
      </c>
      <c r="AS64" s="6"/>
    </row>
    <row r="65" spans="1:45" x14ac:dyDescent="0.25">
      <c r="A65" s="6" t="s">
        <v>242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>
        <v>423.5</v>
      </c>
      <c r="S65" s="6">
        <v>2.15</v>
      </c>
      <c r="T65" s="6"/>
      <c r="U65" s="6">
        <v>-0.1</v>
      </c>
      <c r="V65" s="6"/>
      <c r="W65" s="6">
        <v>-3.4</v>
      </c>
      <c r="X65" s="6"/>
      <c r="Y65" s="6">
        <v>125.9</v>
      </c>
      <c r="Z65" s="6"/>
      <c r="AA65" s="6">
        <v>40.630000000000003</v>
      </c>
      <c r="AB65" s="6"/>
      <c r="AC65" s="6"/>
      <c r="AD65" s="6"/>
      <c r="AE65" s="6"/>
      <c r="AF65" s="6"/>
      <c r="AG65" s="6"/>
      <c r="AH65" s="10">
        <v>-6.35</v>
      </c>
      <c r="AI65" s="10">
        <v>-6.2549999999999999</v>
      </c>
      <c r="AJ65" s="10">
        <v>-2.8889999999999998</v>
      </c>
      <c r="AK65" s="7">
        <f t="shared" si="13"/>
        <v>6.2549999999999999</v>
      </c>
      <c r="AL65" s="7">
        <f t="shared" si="14"/>
        <v>2.8889999999999998</v>
      </c>
      <c r="AM65" s="7">
        <f t="shared" si="15"/>
        <v>4.5720000000000001</v>
      </c>
      <c r="AN65" s="7">
        <f t="shared" si="16"/>
        <v>1.6830000000000001</v>
      </c>
      <c r="AO65" s="7">
        <f t="shared" si="17"/>
        <v>1.143</v>
      </c>
      <c r="AP65" s="7">
        <f t="shared" si="18"/>
        <v>0.72133095662507418</v>
      </c>
      <c r="AQ65" s="6">
        <v>82.5</v>
      </c>
      <c r="AR65" s="6">
        <f t="shared" si="6"/>
        <v>85.729304805288052</v>
      </c>
      <c r="AS65" s="6"/>
    </row>
    <row r="66" spans="1:45" ht="156.75" x14ac:dyDescent="0.25">
      <c r="A66" s="8" t="s">
        <v>378</v>
      </c>
      <c r="B66" s="13" t="s">
        <v>379</v>
      </c>
      <c r="C66" s="7" t="s">
        <v>380</v>
      </c>
      <c r="D66" s="13" t="s">
        <v>381</v>
      </c>
      <c r="E66" s="7" t="s">
        <v>382</v>
      </c>
      <c r="F66" s="13" t="s">
        <v>383</v>
      </c>
      <c r="G66" s="22" t="s">
        <v>384</v>
      </c>
      <c r="H66" s="7">
        <v>14</v>
      </c>
      <c r="I66" s="7">
        <v>14</v>
      </c>
      <c r="J66" s="7">
        <v>8</v>
      </c>
      <c r="K66" s="7">
        <v>4</v>
      </c>
      <c r="L66" s="7">
        <v>3</v>
      </c>
      <c r="M66" s="7">
        <v>0</v>
      </c>
      <c r="N66" s="14" t="s">
        <v>385</v>
      </c>
      <c r="O66" s="13" t="s">
        <v>386</v>
      </c>
      <c r="P66" s="18" t="s">
        <v>387</v>
      </c>
      <c r="Q66" s="13" t="s">
        <v>388</v>
      </c>
      <c r="R66" s="7">
        <v>454.5</v>
      </c>
      <c r="S66" s="7">
        <v>2.2999999999999998</v>
      </c>
      <c r="T66" s="13" t="s">
        <v>19</v>
      </c>
      <c r="U66" s="7">
        <v>-0.57999999999999996</v>
      </c>
      <c r="V66" s="11" t="s">
        <v>389</v>
      </c>
      <c r="W66" s="7">
        <v>-3</v>
      </c>
      <c r="X66" s="13" t="s">
        <v>390</v>
      </c>
      <c r="Y66" s="11">
        <v>156.09</v>
      </c>
      <c r="Z66" s="13" t="s">
        <v>390</v>
      </c>
      <c r="AA66" s="22">
        <v>41.44</v>
      </c>
      <c r="AB66" s="13" t="s">
        <v>391</v>
      </c>
      <c r="AC66" s="7">
        <v>9</v>
      </c>
      <c r="AD66" s="13" t="s">
        <v>391</v>
      </c>
      <c r="AE66" s="7">
        <v>2</v>
      </c>
      <c r="AF66" s="13" t="s">
        <v>391</v>
      </c>
      <c r="AG66" s="7"/>
      <c r="AH66" s="10">
        <v>-6.4180000000000001</v>
      </c>
      <c r="AI66" s="10">
        <v>-6.1260000000000003</v>
      </c>
      <c r="AJ66" s="10">
        <v>-2.9670000000000001</v>
      </c>
      <c r="AK66" s="7">
        <f t="shared" si="13"/>
        <v>6.1260000000000003</v>
      </c>
      <c r="AL66" s="7">
        <f t="shared" si="14"/>
        <v>2.9670000000000001</v>
      </c>
      <c r="AM66" s="7">
        <f t="shared" si="15"/>
        <v>4.5465</v>
      </c>
      <c r="AN66" s="7">
        <f t="shared" si="16"/>
        <v>1.5795000000000001</v>
      </c>
      <c r="AO66" s="7">
        <f t="shared" si="17"/>
        <v>1.136625</v>
      </c>
      <c r="AP66" s="7">
        <f t="shared" si="18"/>
        <v>0.77666983222538777</v>
      </c>
      <c r="AQ66" s="22">
        <v>93.9</v>
      </c>
      <c r="AR66" s="6">
        <f t="shared" ref="AR66:AR129" si="19" xml:space="preserve"> 812.17478*AI66+ 33.1669*AP66 + 823.463*AJ66 + 6579.008*AO66 + 0.5287*S66</f>
        <v>86.243285378435658</v>
      </c>
      <c r="AS66" s="6"/>
    </row>
    <row r="67" spans="1:45" ht="192.75" x14ac:dyDescent="0.25">
      <c r="A67" s="8" t="s">
        <v>525</v>
      </c>
      <c r="B67" s="13" t="s">
        <v>526</v>
      </c>
      <c r="C67" s="18" t="s">
        <v>527</v>
      </c>
      <c r="D67" s="13" t="s">
        <v>526</v>
      </c>
      <c r="E67" s="7" t="s">
        <v>528</v>
      </c>
      <c r="F67" s="13" t="s">
        <v>529</v>
      </c>
      <c r="G67" s="7" t="s">
        <v>119</v>
      </c>
      <c r="H67" s="7">
        <v>16</v>
      </c>
      <c r="I67" s="7">
        <v>19</v>
      </c>
      <c r="J67" s="7">
        <v>3</v>
      </c>
      <c r="K67" s="7">
        <v>4</v>
      </c>
      <c r="L67" s="7">
        <v>1</v>
      </c>
      <c r="M67" s="7">
        <v>0</v>
      </c>
      <c r="N67" s="18" t="s">
        <v>530</v>
      </c>
      <c r="O67" s="13" t="s">
        <v>531</v>
      </c>
      <c r="P67" s="24" t="s">
        <v>532</v>
      </c>
      <c r="Q67" s="13" t="s">
        <v>533</v>
      </c>
      <c r="R67" s="7">
        <v>349.4</v>
      </c>
      <c r="S67" s="7">
        <v>2.6</v>
      </c>
      <c r="T67" s="13" t="s">
        <v>19</v>
      </c>
      <c r="U67" s="7">
        <v>0.7</v>
      </c>
      <c r="V67" s="13" t="s">
        <v>19</v>
      </c>
      <c r="W67" s="7">
        <v>-2.6</v>
      </c>
      <c r="X67" s="13" t="s">
        <v>19</v>
      </c>
      <c r="Y67" s="11">
        <v>112.73</v>
      </c>
      <c r="Z67" s="13" t="s">
        <v>529</v>
      </c>
      <c r="AA67" s="11">
        <v>33.19</v>
      </c>
      <c r="AB67" s="13" t="s">
        <v>529</v>
      </c>
      <c r="AC67" s="7">
        <v>5</v>
      </c>
      <c r="AD67" s="13" t="s">
        <v>529</v>
      </c>
      <c r="AE67" s="7">
        <v>3</v>
      </c>
      <c r="AF67" s="13" t="s">
        <v>529</v>
      </c>
      <c r="AG67" s="7"/>
      <c r="AH67" s="10">
        <v>-6.077</v>
      </c>
      <c r="AI67" s="10">
        <v>-5.82</v>
      </c>
      <c r="AJ67" s="10">
        <v>-2.6120000000000001</v>
      </c>
      <c r="AK67" s="7">
        <f t="shared" si="13"/>
        <v>5.82</v>
      </c>
      <c r="AL67" s="7">
        <f t="shared" si="14"/>
        <v>2.6120000000000001</v>
      </c>
      <c r="AM67" s="7">
        <f t="shared" si="15"/>
        <v>4.2160000000000002</v>
      </c>
      <c r="AN67" s="7">
        <f t="shared" si="16"/>
        <v>1.6040000000000001</v>
      </c>
      <c r="AO67" s="7">
        <f t="shared" si="17"/>
        <v>1.054</v>
      </c>
      <c r="AP67" s="7">
        <f t="shared" si="18"/>
        <v>0.86783042394014953</v>
      </c>
      <c r="AQ67" s="22">
        <v>95</v>
      </c>
      <c r="AR67" s="6">
        <f t="shared" si="19"/>
        <v>86.689721287780628</v>
      </c>
      <c r="AS67" s="6"/>
    </row>
    <row r="68" spans="1:45" ht="36.75" x14ac:dyDescent="0.25">
      <c r="A68" s="2" t="s">
        <v>1557</v>
      </c>
      <c r="B68" s="13" t="s">
        <v>1558</v>
      </c>
      <c r="C68" s="7" t="s">
        <v>1559</v>
      </c>
      <c r="D68" s="13" t="s">
        <v>1560</v>
      </c>
      <c r="E68" s="14" t="s">
        <v>1561</v>
      </c>
      <c r="F68" s="13" t="s">
        <v>1560</v>
      </c>
      <c r="G68" s="7" t="s">
        <v>1562</v>
      </c>
      <c r="H68" s="7">
        <v>18</v>
      </c>
      <c r="I68" s="7">
        <v>22</v>
      </c>
      <c r="J68" s="7">
        <v>2</v>
      </c>
      <c r="K68" s="7">
        <v>0</v>
      </c>
      <c r="L68" s="7">
        <v>0</v>
      </c>
      <c r="M68" s="7">
        <v>0</v>
      </c>
      <c r="N68" s="18" t="s">
        <v>1563</v>
      </c>
      <c r="O68" s="16" t="s">
        <v>1564</v>
      </c>
      <c r="P68" s="14" t="s">
        <v>1565</v>
      </c>
      <c r="Q68" s="13" t="s">
        <v>1566</v>
      </c>
      <c r="R68" s="7">
        <v>266.39999999999998</v>
      </c>
      <c r="S68" s="7">
        <v>8.1999999999999993</v>
      </c>
      <c r="T68" s="13" t="s">
        <v>19</v>
      </c>
      <c r="U68" s="7">
        <v>3</v>
      </c>
      <c r="V68" s="13" t="s">
        <v>1567</v>
      </c>
      <c r="W68" s="7">
        <v>-3.6</v>
      </c>
      <c r="X68" s="13" t="s">
        <v>1567</v>
      </c>
      <c r="Y68" s="7">
        <v>6.48</v>
      </c>
      <c r="Z68" s="13" t="s">
        <v>1568</v>
      </c>
      <c r="AA68" s="7">
        <v>31.53</v>
      </c>
      <c r="AB68" s="13" t="s">
        <v>1568</v>
      </c>
      <c r="AC68" s="7">
        <v>2</v>
      </c>
      <c r="AD68" s="13" t="s">
        <v>1567</v>
      </c>
      <c r="AE68" s="7">
        <v>0</v>
      </c>
      <c r="AF68" s="13" t="s">
        <v>1567</v>
      </c>
      <c r="AG68" s="7"/>
      <c r="AH68" s="10">
        <v>-5.4180000000000001</v>
      </c>
      <c r="AI68" s="10">
        <v>-5.1139999999999999</v>
      </c>
      <c r="AJ68" s="10">
        <v>-1.62</v>
      </c>
      <c r="AK68" s="7">
        <f t="shared" si="13"/>
        <v>5.1139999999999999</v>
      </c>
      <c r="AL68" s="7">
        <f t="shared" si="14"/>
        <v>1.62</v>
      </c>
      <c r="AM68" s="7">
        <f t="shared" si="15"/>
        <v>3.367</v>
      </c>
      <c r="AN68" s="7">
        <f t="shared" si="16"/>
        <v>1.7469999999999999</v>
      </c>
      <c r="AO68" s="7">
        <f t="shared" si="17"/>
        <v>0.84175</v>
      </c>
      <c r="AP68" s="7">
        <f t="shared" si="18"/>
        <v>1.0397824842587293</v>
      </c>
      <c r="AQ68" s="22"/>
      <c r="AR68" s="6">
        <f t="shared" si="19"/>
        <v>89.229800757160234</v>
      </c>
      <c r="AS68" s="6"/>
    </row>
    <row r="69" spans="1:45" ht="60.75" x14ac:dyDescent="0.25">
      <c r="A69" s="2" t="s">
        <v>907</v>
      </c>
      <c r="B69" s="13" t="s">
        <v>908</v>
      </c>
      <c r="C69" s="18" t="s">
        <v>909</v>
      </c>
      <c r="D69" s="13" t="s">
        <v>910</v>
      </c>
      <c r="E69" s="14" t="s">
        <v>911</v>
      </c>
      <c r="F69" s="13" t="s">
        <v>912</v>
      </c>
      <c r="G69" s="7" t="s">
        <v>913</v>
      </c>
      <c r="H69" s="7">
        <v>12</v>
      </c>
      <c r="I69" s="7">
        <v>16</v>
      </c>
      <c r="J69" s="7">
        <v>2</v>
      </c>
      <c r="K69" s="7">
        <v>3</v>
      </c>
      <c r="L69" s="7">
        <v>0</v>
      </c>
      <c r="M69" s="7">
        <v>0</v>
      </c>
      <c r="N69" s="18" t="s">
        <v>914</v>
      </c>
      <c r="O69" s="13" t="s">
        <v>915</v>
      </c>
      <c r="P69" s="14" t="s">
        <v>916</v>
      </c>
      <c r="Q69" s="13" t="s">
        <v>917</v>
      </c>
      <c r="R69" s="14">
        <v>236.27</v>
      </c>
      <c r="S69" s="7">
        <v>7.5</v>
      </c>
      <c r="T69" s="13" t="s">
        <v>19</v>
      </c>
      <c r="U69" s="7">
        <v>1.96</v>
      </c>
      <c r="V69" s="13" t="s">
        <v>53</v>
      </c>
      <c r="W69" s="7">
        <v>-2.5</v>
      </c>
      <c r="X69" s="13" t="s">
        <v>53</v>
      </c>
      <c r="Y69" s="7">
        <v>75.27</v>
      </c>
      <c r="Z69" s="13" t="s">
        <v>53</v>
      </c>
      <c r="AA69" s="7">
        <v>23.94</v>
      </c>
      <c r="AB69" s="16" t="s">
        <v>53</v>
      </c>
      <c r="AC69" s="7">
        <v>3</v>
      </c>
      <c r="AD69" s="13" t="s">
        <v>53</v>
      </c>
      <c r="AE69" s="7">
        <v>2</v>
      </c>
      <c r="AF69" s="13" t="s">
        <v>53</v>
      </c>
      <c r="AG69" s="7"/>
      <c r="AH69" s="10">
        <v>-6.8940000000000001</v>
      </c>
      <c r="AI69" s="10">
        <v>-6.3860000000000001</v>
      </c>
      <c r="AJ69" s="10">
        <v>-2.3570000000000002</v>
      </c>
      <c r="AK69" s="7">
        <f t="shared" si="13"/>
        <v>6.3860000000000001</v>
      </c>
      <c r="AL69" s="7">
        <f t="shared" si="14"/>
        <v>2.3570000000000002</v>
      </c>
      <c r="AM69" s="7">
        <f t="shared" si="15"/>
        <v>4.3715000000000002</v>
      </c>
      <c r="AN69" s="7">
        <f t="shared" si="16"/>
        <v>2.0145</v>
      </c>
      <c r="AO69" s="7">
        <f t="shared" si="17"/>
        <v>1.092875</v>
      </c>
      <c r="AP69" s="7">
        <f t="shared" si="18"/>
        <v>0.6523951352692976</v>
      </c>
      <c r="AQ69" s="7"/>
      <c r="AR69" s="6">
        <f t="shared" si="19"/>
        <v>88.186106131962134</v>
      </c>
      <c r="AS69" s="6"/>
    </row>
    <row r="70" spans="1:45" ht="72.75" x14ac:dyDescent="0.25">
      <c r="A70" s="2" t="s">
        <v>44</v>
      </c>
      <c r="B70" s="13" t="s">
        <v>45</v>
      </c>
      <c r="C70" s="24" t="s">
        <v>46</v>
      </c>
      <c r="D70" s="13" t="s">
        <v>45</v>
      </c>
      <c r="E70" s="11" t="s">
        <v>47</v>
      </c>
      <c r="F70" s="13" t="s">
        <v>45</v>
      </c>
      <c r="G70" s="15" t="s">
        <v>48</v>
      </c>
      <c r="H70" s="7">
        <v>9</v>
      </c>
      <c r="I70" s="7">
        <v>19</v>
      </c>
      <c r="J70" s="7">
        <v>1</v>
      </c>
      <c r="K70" s="7">
        <v>0</v>
      </c>
      <c r="L70" s="7">
        <v>0</v>
      </c>
      <c r="M70" s="7">
        <v>0</v>
      </c>
      <c r="N70" s="14" t="s">
        <v>49</v>
      </c>
      <c r="O70" s="13" t="s">
        <v>50</v>
      </c>
      <c r="P70" s="18" t="s">
        <v>51</v>
      </c>
      <c r="Q70" s="13" t="s">
        <v>52</v>
      </c>
      <c r="R70" s="14">
        <v>141.25</v>
      </c>
      <c r="S70" s="7">
        <v>3.5</v>
      </c>
      <c r="T70" s="13" t="s">
        <v>19</v>
      </c>
      <c r="U70" s="7">
        <v>2.86</v>
      </c>
      <c r="V70" s="13" t="s">
        <v>45</v>
      </c>
      <c r="W70" s="7">
        <v>-2.5</v>
      </c>
      <c r="X70" s="13" t="s">
        <v>45</v>
      </c>
      <c r="Y70" s="7">
        <v>12.03</v>
      </c>
      <c r="Z70" s="13" t="s">
        <v>53</v>
      </c>
      <c r="AA70" s="7">
        <v>18</v>
      </c>
      <c r="AB70" s="13" t="s">
        <v>53</v>
      </c>
      <c r="AC70" s="7">
        <v>1</v>
      </c>
      <c r="AD70" s="13" t="s">
        <v>54</v>
      </c>
      <c r="AE70" s="7">
        <v>1</v>
      </c>
      <c r="AF70" s="13" t="s">
        <v>54</v>
      </c>
      <c r="AG70" s="7"/>
      <c r="AH70" s="10">
        <v>-7.1280000000000001</v>
      </c>
      <c r="AI70" s="10">
        <v>-5.468</v>
      </c>
      <c r="AJ70" s="10">
        <v>5.6479999999999997</v>
      </c>
      <c r="AK70" s="7">
        <f t="shared" si="13"/>
        <v>5.468</v>
      </c>
      <c r="AL70" s="7">
        <f t="shared" si="14"/>
        <v>-5.6479999999999997</v>
      </c>
      <c r="AM70" s="7">
        <f t="shared" si="15"/>
        <v>-8.9999999999999858E-2</v>
      </c>
      <c r="AN70" s="7">
        <f t="shared" si="16"/>
        <v>5.5579999999999998</v>
      </c>
      <c r="AO70" s="7">
        <f t="shared" si="17"/>
        <v>-2.2499999999999968E-2</v>
      </c>
      <c r="AP70" s="7">
        <f t="shared" si="18"/>
        <v>0.637819359481828</v>
      </c>
      <c r="AQ70" s="11"/>
      <c r="AR70" s="6">
        <f t="shared" si="19"/>
        <v>84.924587873997098</v>
      </c>
      <c r="AS70" s="6"/>
    </row>
    <row r="71" spans="1:45" ht="48.75" x14ac:dyDescent="0.25">
      <c r="A71" s="8" t="s">
        <v>952</v>
      </c>
      <c r="B71" s="13" t="s">
        <v>953</v>
      </c>
      <c r="C71" s="11" t="s">
        <v>954</v>
      </c>
      <c r="D71" s="13" t="s">
        <v>953</v>
      </c>
      <c r="E71" s="7" t="s">
        <v>955</v>
      </c>
      <c r="F71" s="13" t="s">
        <v>956</v>
      </c>
      <c r="G71" s="14" t="s">
        <v>957</v>
      </c>
      <c r="H71" s="7">
        <v>17</v>
      </c>
      <c r="I71" s="7">
        <v>25</v>
      </c>
      <c r="J71" s="7">
        <v>1</v>
      </c>
      <c r="K71" s="7">
        <v>3</v>
      </c>
      <c r="L71" s="7">
        <v>0</v>
      </c>
      <c r="M71" s="7">
        <v>0</v>
      </c>
      <c r="N71" s="18" t="s">
        <v>958</v>
      </c>
      <c r="O71" s="13" t="s">
        <v>959</v>
      </c>
      <c r="P71" s="14" t="s">
        <v>960</v>
      </c>
      <c r="Q71" s="13" t="s">
        <v>961</v>
      </c>
      <c r="R71" s="14">
        <v>291.39999999999998</v>
      </c>
      <c r="S71" s="7">
        <v>7.9</v>
      </c>
      <c r="T71" s="13" t="s">
        <v>19</v>
      </c>
      <c r="U71" s="7">
        <v>2.4</v>
      </c>
      <c r="V71" s="13" t="s">
        <v>953</v>
      </c>
      <c r="W71" s="7">
        <v>-2.2999999999999998</v>
      </c>
      <c r="X71" s="13" t="s">
        <v>962</v>
      </c>
      <c r="Y71" s="7">
        <v>49.77</v>
      </c>
      <c r="Z71" s="13" t="s">
        <v>953</v>
      </c>
      <c r="AA71" s="7">
        <v>32.51</v>
      </c>
      <c r="AB71" s="16" t="s">
        <v>953</v>
      </c>
      <c r="AC71" s="7">
        <v>3</v>
      </c>
      <c r="AD71" s="13" t="s">
        <v>953</v>
      </c>
      <c r="AE71" s="7">
        <v>1</v>
      </c>
      <c r="AF71" s="13" t="s">
        <v>953</v>
      </c>
      <c r="AG71" s="7"/>
      <c r="AH71" s="10">
        <v>-6.2770000000000001</v>
      </c>
      <c r="AI71" s="10">
        <v>-5.4039999999999999</v>
      </c>
      <c r="AJ71" s="10">
        <v>-1.675</v>
      </c>
      <c r="AK71" s="7">
        <f t="shared" si="13"/>
        <v>5.4039999999999999</v>
      </c>
      <c r="AL71" s="7">
        <f t="shared" si="14"/>
        <v>1.675</v>
      </c>
      <c r="AM71" s="7">
        <f t="shared" si="15"/>
        <v>3.5394999999999999</v>
      </c>
      <c r="AN71" s="7">
        <f t="shared" si="16"/>
        <v>1.8645</v>
      </c>
      <c r="AO71" s="7">
        <f t="shared" si="17"/>
        <v>0.88487499999999997</v>
      </c>
      <c r="AP71" s="7">
        <f t="shared" si="18"/>
        <v>0.92799678197908286</v>
      </c>
      <c r="AQ71" s="22"/>
      <c r="AR71" s="6">
        <f t="shared" si="19"/>
        <v>88.262174348221251</v>
      </c>
      <c r="AS71" s="6"/>
    </row>
    <row r="72" spans="1:45" ht="24.75" x14ac:dyDescent="0.25">
      <c r="A72" s="8" t="s">
        <v>97</v>
      </c>
      <c r="B72" s="13" t="s">
        <v>98</v>
      </c>
      <c r="C72" s="11" t="s">
        <v>99</v>
      </c>
      <c r="D72" s="13" t="s">
        <v>100</v>
      </c>
      <c r="E72" s="7" t="s">
        <v>101</v>
      </c>
      <c r="F72" s="13" t="s">
        <v>100</v>
      </c>
      <c r="G72" s="7" t="s">
        <v>102</v>
      </c>
      <c r="H72" s="7">
        <v>3</v>
      </c>
      <c r="I72" s="7">
        <v>6</v>
      </c>
      <c r="J72" s="7">
        <v>2</v>
      </c>
      <c r="K72" s="7">
        <v>2</v>
      </c>
      <c r="L72" s="7">
        <v>0</v>
      </c>
      <c r="M72" s="7">
        <v>0</v>
      </c>
      <c r="N72" s="24" t="s">
        <v>103</v>
      </c>
      <c r="O72" s="13" t="s">
        <v>104</v>
      </c>
      <c r="P72" s="7" t="s">
        <v>105</v>
      </c>
      <c r="Q72" s="13" t="s">
        <v>106</v>
      </c>
      <c r="R72" s="7">
        <v>102.09</v>
      </c>
      <c r="S72" s="7">
        <v>4.5</v>
      </c>
      <c r="T72" s="13" t="s">
        <v>19</v>
      </c>
      <c r="U72" s="7">
        <v>-0.9</v>
      </c>
      <c r="V72" s="13" t="s">
        <v>100</v>
      </c>
      <c r="W72" s="7">
        <v>0.93</v>
      </c>
      <c r="X72" s="13" t="s">
        <v>100</v>
      </c>
      <c r="Y72" s="7">
        <v>64.349999999999994</v>
      </c>
      <c r="Z72" s="13" t="s">
        <v>100</v>
      </c>
      <c r="AA72" s="7">
        <v>8.8699999999999992</v>
      </c>
      <c r="AB72" s="13" t="s">
        <v>100</v>
      </c>
      <c r="AC72" s="7">
        <v>3</v>
      </c>
      <c r="AD72" s="13" t="s">
        <v>107</v>
      </c>
      <c r="AE72" s="7">
        <v>2</v>
      </c>
      <c r="AF72" s="13" t="s">
        <v>107</v>
      </c>
      <c r="AG72" s="7"/>
      <c r="AH72" s="10">
        <v>-6.0720000000000001</v>
      </c>
      <c r="AI72" s="10">
        <v>-5.8109999999999999</v>
      </c>
      <c r="AJ72" s="10">
        <v>-0.82</v>
      </c>
      <c r="AK72" s="7">
        <f t="shared" si="13"/>
        <v>5.8109999999999999</v>
      </c>
      <c r="AL72" s="7">
        <f t="shared" si="14"/>
        <v>0.82</v>
      </c>
      <c r="AM72" s="7">
        <f t="shared" si="15"/>
        <v>3.3155000000000001</v>
      </c>
      <c r="AN72" s="7">
        <f t="shared" si="16"/>
        <v>2.4954999999999998</v>
      </c>
      <c r="AO72" s="7">
        <f t="shared" si="17"/>
        <v>0.82887500000000003</v>
      </c>
      <c r="AP72" s="7">
        <f t="shared" si="18"/>
        <v>0.73822881186135048</v>
      </c>
      <c r="AQ72" s="22"/>
      <c r="AR72" s="6">
        <f t="shared" si="19"/>
        <v>85.25186060012426</v>
      </c>
      <c r="AS72" s="6"/>
    </row>
    <row r="73" spans="1:45" ht="84.75" x14ac:dyDescent="0.25">
      <c r="A73" s="8" t="s">
        <v>350</v>
      </c>
      <c r="B73" s="13" t="s">
        <v>351</v>
      </c>
      <c r="C73" s="18" t="s">
        <v>352</v>
      </c>
      <c r="D73" s="13" t="s">
        <v>351</v>
      </c>
      <c r="E73" s="7" t="s">
        <v>353</v>
      </c>
      <c r="F73" s="13" t="s">
        <v>354</v>
      </c>
      <c r="G73" s="28" t="s">
        <v>355</v>
      </c>
      <c r="H73" s="7">
        <v>10</v>
      </c>
      <c r="I73" s="7">
        <v>16</v>
      </c>
      <c r="J73" s="7">
        <v>6</v>
      </c>
      <c r="K73" s="7">
        <v>0</v>
      </c>
      <c r="L73" s="7">
        <v>1</v>
      </c>
      <c r="M73" s="7">
        <v>0</v>
      </c>
      <c r="N73" s="18" t="s">
        <v>356</v>
      </c>
      <c r="O73" s="13" t="s">
        <v>357</v>
      </c>
      <c r="P73" s="14" t="s">
        <v>358</v>
      </c>
      <c r="Q73" s="13" t="s">
        <v>359</v>
      </c>
      <c r="R73" s="14">
        <v>252.34</v>
      </c>
      <c r="S73" s="7">
        <v>6.8</v>
      </c>
      <c r="T73" s="13" t="s">
        <v>19</v>
      </c>
      <c r="U73" s="7">
        <v>0.4</v>
      </c>
      <c r="V73" s="13" t="s">
        <v>360</v>
      </c>
      <c r="W73" s="7">
        <v>-1.35</v>
      </c>
      <c r="X73" s="13" t="s">
        <v>360</v>
      </c>
      <c r="Y73" s="7">
        <v>88.89</v>
      </c>
      <c r="Z73" s="13" t="s">
        <v>361</v>
      </c>
      <c r="AA73" s="22">
        <v>27.47</v>
      </c>
      <c r="AB73" s="13" t="s">
        <v>361</v>
      </c>
      <c r="AC73" s="7">
        <v>5</v>
      </c>
      <c r="AD73" s="13" t="s">
        <v>360</v>
      </c>
      <c r="AE73" s="7">
        <v>3</v>
      </c>
      <c r="AF73" s="13" t="s">
        <v>360</v>
      </c>
      <c r="AG73" s="7"/>
      <c r="AH73" s="10">
        <v>-5.7460000000000004</v>
      </c>
      <c r="AI73" s="10">
        <v>-5.68</v>
      </c>
      <c r="AJ73" s="10">
        <v>-0.73199999999999998</v>
      </c>
      <c r="AK73" s="7">
        <f t="shared" si="13"/>
        <v>5.68</v>
      </c>
      <c r="AL73" s="7">
        <f t="shared" si="14"/>
        <v>0.73199999999999998</v>
      </c>
      <c r="AM73" s="7">
        <f t="shared" si="15"/>
        <v>3.206</v>
      </c>
      <c r="AN73" s="7">
        <f t="shared" si="16"/>
        <v>2.4739999999999998</v>
      </c>
      <c r="AO73" s="7">
        <f t="shared" si="17"/>
        <v>0.80149999999999999</v>
      </c>
      <c r="AP73" s="7">
        <f t="shared" si="18"/>
        <v>0.76677445432497993</v>
      </c>
      <c r="AQ73" s="11">
        <v>97.9</v>
      </c>
      <c r="AR73" s="6">
        <f t="shared" si="19"/>
        <v>86.173937249150327</v>
      </c>
      <c r="AS73" s="6"/>
    </row>
    <row r="74" spans="1:45" ht="48.75" x14ac:dyDescent="0.25">
      <c r="A74" s="8" t="s">
        <v>1846</v>
      </c>
      <c r="B74" s="13" t="s">
        <v>1847</v>
      </c>
      <c r="C74" s="22" t="s">
        <v>1848</v>
      </c>
      <c r="D74" s="13" t="s">
        <v>1847</v>
      </c>
      <c r="E74" s="22" t="s">
        <v>1849</v>
      </c>
      <c r="F74" s="13" t="s">
        <v>1847</v>
      </c>
      <c r="G74" s="7" t="s">
        <v>1850</v>
      </c>
      <c r="H74" s="7">
        <v>19</v>
      </c>
      <c r="I74" s="7">
        <v>22</v>
      </c>
      <c r="J74" s="7">
        <v>2</v>
      </c>
      <c r="K74" s="7">
        <v>1</v>
      </c>
      <c r="L74" s="7">
        <v>0</v>
      </c>
      <c r="M74" s="7">
        <v>0</v>
      </c>
      <c r="N74" s="18" t="s">
        <v>1851</v>
      </c>
      <c r="O74" s="13" t="s">
        <v>1852</v>
      </c>
      <c r="P74" s="7" t="s">
        <v>1853</v>
      </c>
      <c r="Q74" s="13" t="s">
        <v>1854</v>
      </c>
      <c r="R74" s="14">
        <v>294.39999999999998</v>
      </c>
      <c r="S74" s="7">
        <v>8.3000000000000007</v>
      </c>
      <c r="T74" s="13" t="s">
        <v>1855</v>
      </c>
      <c r="U74" s="7">
        <v>2.82</v>
      </c>
      <c r="V74" s="13" t="s">
        <v>1847</v>
      </c>
      <c r="W74" s="7">
        <v>-2.9</v>
      </c>
      <c r="X74" s="13" t="s">
        <v>1847</v>
      </c>
      <c r="Y74" s="7">
        <v>36.36</v>
      </c>
      <c r="Z74" s="13" t="s">
        <v>1847</v>
      </c>
      <c r="AA74" s="7">
        <v>33.1</v>
      </c>
      <c r="AB74" s="13" t="s">
        <v>1847</v>
      </c>
      <c r="AC74" s="7">
        <v>3</v>
      </c>
      <c r="AD74" s="13" t="s">
        <v>1856</v>
      </c>
      <c r="AE74" s="7">
        <v>1</v>
      </c>
      <c r="AF74" s="13" t="s">
        <v>1856</v>
      </c>
      <c r="AG74" s="7"/>
      <c r="AH74" s="10">
        <v>-6.1349999999999998</v>
      </c>
      <c r="AI74" s="10">
        <v>-5.8029999999999999</v>
      </c>
      <c r="AJ74" s="10">
        <v>-2.681</v>
      </c>
      <c r="AK74" s="7">
        <f t="shared" si="13"/>
        <v>5.8029999999999999</v>
      </c>
      <c r="AL74" s="7">
        <f t="shared" si="14"/>
        <v>2.681</v>
      </c>
      <c r="AM74" s="7">
        <f t="shared" si="15"/>
        <v>4.242</v>
      </c>
      <c r="AN74" s="7">
        <f t="shared" si="16"/>
        <v>1.5609999999999999</v>
      </c>
      <c r="AO74" s="7">
        <f t="shared" si="17"/>
        <v>1.0605</v>
      </c>
      <c r="AP74" s="7">
        <f t="shared" si="18"/>
        <v>0.88340807174887892</v>
      </c>
      <c r="AQ74" s="22"/>
      <c r="AR74" s="6">
        <f t="shared" si="19"/>
        <v>89.971549834886829</v>
      </c>
      <c r="AS74" s="6"/>
    </row>
    <row r="75" spans="1:45" ht="60.75" x14ac:dyDescent="0.25">
      <c r="A75" s="8" t="s">
        <v>2326</v>
      </c>
      <c r="B75" s="13" t="s">
        <v>2327</v>
      </c>
      <c r="C75" s="18" t="s">
        <v>2328</v>
      </c>
      <c r="D75" s="13" t="s">
        <v>2329</v>
      </c>
      <c r="E75" s="14" t="s">
        <v>2330</v>
      </c>
      <c r="F75" s="13" t="s">
        <v>2331</v>
      </c>
      <c r="G75" s="27" t="s">
        <v>2332</v>
      </c>
      <c r="H75" s="7">
        <v>20</v>
      </c>
      <c r="I75" s="7">
        <v>29</v>
      </c>
      <c r="J75" s="7">
        <v>3</v>
      </c>
      <c r="K75" s="7">
        <v>2</v>
      </c>
      <c r="L75" s="7">
        <v>0</v>
      </c>
      <c r="M75" s="7">
        <v>0</v>
      </c>
      <c r="N75" s="18" t="s">
        <v>2333</v>
      </c>
      <c r="O75" s="13" t="s">
        <v>2334</v>
      </c>
      <c r="P75" s="7" t="s">
        <v>2335</v>
      </c>
      <c r="Q75" s="13" t="s">
        <v>2336</v>
      </c>
      <c r="R75" s="7">
        <v>343.5</v>
      </c>
      <c r="S75" s="7">
        <v>8.5</v>
      </c>
      <c r="T75" s="13" t="s">
        <v>2337</v>
      </c>
      <c r="U75" s="7">
        <v>4.4000000000000004</v>
      </c>
      <c r="V75" s="13" t="s">
        <v>2337</v>
      </c>
      <c r="W75" s="7">
        <v>-3.7</v>
      </c>
      <c r="X75" s="13" t="s">
        <v>2337</v>
      </c>
      <c r="Y75" s="7" t="s">
        <v>2338</v>
      </c>
      <c r="Z75" s="13" t="s">
        <v>2337</v>
      </c>
      <c r="AA75" s="11">
        <v>40.78</v>
      </c>
      <c r="AB75" s="13" t="s">
        <v>2337</v>
      </c>
      <c r="AC75" s="7">
        <v>4</v>
      </c>
      <c r="AD75" s="13" t="s">
        <v>2337</v>
      </c>
      <c r="AE75" s="7">
        <v>1</v>
      </c>
      <c r="AF75" s="13" t="s">
        <v>2337</v>
      </c>
      <c r="AG75" s="7"/>
      <c r="AH75" s="10">
        <v>-5.8159999999999998</v>
      </c>
      <c r="AI75" s="10">
        <v>-5.3230000000000004</v>
      </c>
      <c r="AJ75" s="10">
        <v>-2.722</v>
      </c>
      <c r="AK75" s="7">
        <f t="shared" si="13"/>
        <v>5.3230000000000004</v>
      </c>
      <c r="AL75" s="7">
        <f t="shared" si="14"/>
        <v>2.722</v>
      </c>
      <c r="AM75" s="7">
        <f t="shared" si="15"/>
        <v>4.0225</v>
      </c>
      <c r="AN75" s="7">
        <f t="shared" si="16"/>
        <v>1.3005000000000002</v>
      </c>
      <c r="AO75" s="7">
        <f t="shared" si="17"/>
        <v>1.005625</v>
      </c>
      <c r="AP75" s="7">
        <f t="shared" si="18"/>
        <v>1.1447520184544404</v>
      </c>
      <c r="AQ75" s="11"/>
      <c r="AR75" s="6">
        <f t="shared" si="19"/>
        <v>93.804105780875901</v>
      </c>
      <c r="AS75" s="6"/>
    </row>
    <row r="76" spans="1:45" ht="120.75" x14ac:dyDescent="0.25">
      <c r="A76" s="8" t="s">
        <v>446</v>
      </c>
      <c r="B76" s="13" t="s">
        <v>447</v>
      </c>
      <c r="C76" s="34" t="s">
        <v>448</v>
      </c>
      <c r="D76" s="13" t="s">
        <v>449</v>
      </c>
      <c r="E76" s="7" t="s">
        <v>450</v>
      </c>
      <c r="F76" s="13" t="s">
        <v>451</v>
      </c>
      <c r="G76" s="7" t="s">
        <v>452</v>
      </c>
      <c r="H76" s="7">
        <v>9</v>
      </c>
      <c r="I76" s="7">
        <v>13</v>
      </c>
      <c r="J76" s="7">
        <v>3</v>
      </c>
      <c r="K76" s="7">
        <v>5</v>
      </c>
      <c r="L76" s="7">
        <v>0</v>
      </c>
      <c r="M76" s="7">
        <v>0</v>
      </c>
      <c r="N76" s="18" t="s">
        <v>453</v>
      </c>
      <c r="O76" s="16" t="s">
        <v>454</v>
      </c>
      <c r="P76" s="7" t="s">
        <v>455</v>
      </c>
      <c r="Q76" s="13" t="s">
        <v>456</v>
      </c>
      <c r="R76" s="7">
        <v>243.22</v>
      </c>
      <c r="S76" s="7">
        <v>4.3</v>
      </c>
      <c r="T76" s="13" t="s">
        <v>19</v>
      </c>
      <c r="U76" s="7">
        <v>-2.8</v>
      </c>
      <c r="V76" s="13" t="s">
        <v>457</v>
      </c>
      <c r="W76" s="7">
        <v>-0.74</v>
      </c>
      <c r="X76" s="13" t="s">
        <v>457</v>
      </c>
      <c r="Y76" s="11">
        <v>128.61000000000001</v>
      </c>
      <c r="Z76" s="13" t="s">
        <v>458</v>
      </c>
      <c r="AA76" s="11">
        <v>22.21</v>
      </c>
      <c r="AB76" s="13" t="s">
        <v>458</v>
      </c>
      <c r="AC76" s="7">
        <v>7</v>
      </c>
      <c r="AD76" s="13" t="s">
        <v>458</v>
      </c>
      <c r="AE76" s="7">
        <v>4</v>
      </c>
      <c r="AF76" s="13" t="s">
        <v>458</v>
      </c>
      <c r="AG76" s="7"/>
      <c r="AH76" s="10">
        <v>-6.1180000000000003</v>
      </c>
      <c r="AI76" s="10">
        <v>-6</v>
      </c>
      <c r="AJ76" s="10">
        <v>-2.1930000000000001</v>
      </c>
      <c r="AK76" s="7">
        <f t="shared" si="13"/>
        <v>6</v>
      </c>
      <c r="AL76" s="7">
        <f t="shared" si="14"/>
        <v>2.1930000000000001</v>
      </c>
      <c r="AM76" s="7">
        <f t="shared" si="15"/>
        <v>4.0964999999999998</v>
      </c>
      <c r="AN76" s="7">
        <f t="shared" si="16"/>
        <v>1.9035</v>
      </c>
      <c r="AO76" s="7">
        <f t="shared" si="17"/>
        <v>1.024125</v>
      </c>
      <c r="AP76" s="7">
        <f t="shared" si="18"/>
        <v>0.76267402153926978</v>
      </c>
      <c r="AQ76" s="22"/>
      <c r="AR76" s="6">
        <f t="shared" si="19"/>
        <v>86.392472004990154</v>
      </c>
      <c r="AS76" s="6"/>
    </row>
    <row r="77" spans="1:45" x14ac:dyDescent="0.25">
      <c r="A77" s="2" t="s">
        <v>337</v>
      </c>
      <c r="B77" s="13" t="s">
        <v>338</v>
      </c>
      <c r="C77" s="7" t="s">
        <v>339</v>
      </c>
      <c r="D77" s="13" t="s">
        <v>340</v>
      </c>
      <c r="E77" s="7" t="s">
        <v>341</v>
      </c>
      <c r="F77" s="13" t="s">
        <v>340</v>
      </c>
      <c r="G77" s="7" t="s">
        <v>342</v>
      </c>
      <c r="H77" s="7">
        <v>6</v>
      </c>
      <c r="I77" s="7">
        <v>8</v>
      </c>
      <c r="J77" s="7">
        <v>0</v>
      </c>
      <c r="K77" s="7">
        <v>7</v>
      </c>
      <c r="L77" s="7">
        <v>0</v>
      </c>
      <c r="M77" s="7">
        <v>0</v>
      </c>
      <c r="N77" s="14" t="s">
        <v>343</v>
      </c>
      <c r="O77" s="16" t="s">
        <v>344</v>
      </c>
      <c r="P77" s="7" t="s">
        <v>345</v>
      </c>
      <c r="Q77" s="13" t="s">
        <v>346</v>
      </c>
      <c r="R77" s="7">
        <v>192.12</v>
      </c>
      <c r="S77" s="11">
        <v>2.79</v>
      </c>
      <c r="T77" s="11" t="s">
        <v>347</v>
      </c>
      <c r="U77" s="7">
        <v>-1.64</v>
      </c>
      <c r="V77" s="13" t="s">
        <v>348</v>
      </c>
      <c r="W77" s="7">
        <v>0.51</v>
      </c>
      <c r="X77" s="13" t="s">
        <v>348</v>
      </c>
      <c r="Y77" s="11">
        <v>132.13</v>
      </c>
      <c r="Z77" s="13" t="s">
        <v>348</v>
      </c>
      <c r="AA77" s="11">
        <v>15.54</v>
      </c>
      <c r="AB77" s="13" t="s">
        <v>348</v>
      </c>
      <c r="AC77" s="7">
        <v>7</v>
      </c>
      <c r="AD77" s="13" t="s">
        <v>349</v>
      </c>
      <c r="AE77" s="7">
        <v>4</v>
      </c>
      <c r="AF77" s="13" t="s">
        <v>349</v>
      </c>
      <c r="AG77" s="7"/>
      <c r="AH77" s="10">
        <v>-7.3869999999999996</v>
      </c>
      <c r="AI77" s="10">
        <v>-6.6120000000000001</v>
      </c>
      <c r="AJ77" s="10">
        <v>-1.9750000000000001</v>
      </c>
      <c r="AK77" s="7">
        <f t="shared" si="13"/>
        <v>6.6120000000000001</v>
      </c>
      <c r="AL77" s="7">
        <f t="shared" si="14"/>
        <v>1.9750000000000001</v>
      </c>
      <c r="AM77" s="7">
        <f t="shared" si="15"/>
        <v>4.2934999999999999</v>
      </c>
      <c r="AN77" s="7">
        <f t="shared" si="16"/>
        <v>2.3185000000000002</v>
      </c>
      <c r="AO77" s="7">
        <f t="shared" si="17"/>
        <v>1.073375</v>
      </c>
      <c r="AP77" s="7">
        <f t="shared" si="18"/>
        <v>0.58367478973474229</v>
      </c>
      <c r="AQ77" s="22">
        <v>99</v>
      </c>
      <c r="AR77" s="6">
        <f t="shared" si="19"/>
        <v>86.137398023652551</v>
      </c>
      <c r="AS77" s="6"/>
    </row>
    <row r="78" spans="1:45" ht="48.75" x14ac:dyDescent="0.25">
      <c r="A78" s="2" t="s">
        <v>1991</v>
      </c>
      <c r="B78" s="13" t="s">
        <v>1992</v>
      </c>
      <c r="C78" s="7" t="s">
        <v>1993</v>
      </c>
      <c r="D78" s="13" t="s">
        <v>1992</v>
      </c>
      <c r="E78" s="7" t="s">
        <v>1994</v>
      </c>
      <c r="F78" s="13" t="s">
        <v>1995</v>
      </c>
      <c r="G78" s="11" t="s">
        <v>1711</v>
      </c>
      <c r="H78" s="7">
        <v>17</v>
      </c>
      <c r="I78" s="7">
        <v>21</v>
      </c>
      <c r="J78" s="7">
        <v>1</v>
      </c>
      <c r="K78" s="7">
        <v>4</v>
      </c>
      <c r="L78" s="7">
        <v>0</v>
      </c>
      <c r="M78" s="7">
        <v>0</v>
      </c>
      <c r="N78" s="18" t="s">
        <v>1996</v>
      </c>
      <c r="O78" s="16" t="s">
        <v>1997</v>
      </c>
      <c r="P78" s="7" t="s">
        <v>1998</v>
      </c>
      <c r="Q78" s="13" t="s">
        <v>1999</v>
      </c>
      <c r="R78" s="14">
        <v>303.35000000000002</v>
      </c>
      <c r="S78" s="7">
        <v>8.4</v>
      </c>
      <c r="T78" s="13" t="s">
        <v>19</v>
      </c>
      <c r="U78" s="7">
        <v>2.2999999999999998</v>
      </c>
      <c r="V78" s="13" t="s">
        <v>1995</v>
      </c>
      <c r="W78" s="7">
        <v>-2.23</v>
      </c>
      <c r="X78" s="13" t="s">
        <v>1995</v>
      </c>
      <c r="Y78" s="7">
        <v>55.84</v>
      </c>
      <c r="Z78" s="13" t="s">
        <v>1995</v>
      </c>
      <c r="AA78" s="11">
        <v>32.36</v>
      </c>
      <c r="AB78" s="13" t="s">
        <v>1995</v>
      </c>
      <c r="AC78" s="7">
        <v>3</v>
      </c>
      <c r="AD78" s="13" t="s">
        <v>2000</v>
      </c>
      <c r="AE78" s="7">
        <v>0</v>
      </c>
      <c r="AF78" s="13" t="s">
        <v>2000</v>
      </c>
      <c r="AG78" s="7"/>
      <c r="AH78" s="10">
        <v>-6.34</v>
      </c>
      <c r="AI78" s="10">
        <v>-5.5810000000000004</v>
      </c>
      <c r="AJ78" s="10">
        <v>-2.4860000000000002</v>
      </c>
      <c r="AK78" s="7">
        <f t="shared" si="13"/>
        <v>5.5810000000000004</v>
      </c>
      <c r="AL78" s="7">
        <f t="shared" si="14"/>
        <v>2.4860000000000002</v>
      </c>
      <c r="AM78" s="7">
        <f t="shared" si="15"/>
        <v>4.0335000000000001</v>
      </c>
      <c r="AN78" s="7">
        <f t="shared" si="16"/>
        <v>1.5475000000000001</v>
      </c>
      <c r="AO78" s="7">
        <f t="shared" si="17"/>
        <v>1.008375</v>
      </c>
      <c r="AP78" s="7">
        <f t="shared" si="18"/>
        <v>0.95848142164781902</v>
      </c>
      <c r="AQ78" s="22">
        <v>93.6</v>
      </c>
      <c r="AR78" s="6">
        <f t="shared" si="19"/>
        <v>90.46166428365035</v>
      </c>
      <c r="AS78" s="6"/>
    </row>
    <row r="79" spans="1:45" x14ac:dyDescent="0.25">
      <c r="A79" s="6" t="s">
        <v>1991</v>
      </c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>
        <v>303.35000000000002</v>
      </c>
      <c r="S79" s="6">
        <v>8.4</v>
      </c>
      <c r="T79" s="6"/>
      <c r="U79" s="6">
        <v>2.2999999999999998</v>
      </c>
      <c r="V79" s="6"/>
      <c r="W79" s="6">
        <v>-2.23</v>
      </c>
      <c r="X79" s="6"/>
      <c r="Y79" s="6">
        <v>55.84</v>
      </c>
      <c r="Z79" s="6"/>
      <c r="AA79" s="6">
        <v>32.36</v>
      </c>
      <c r="AB79" s="6"/>
      <c r="AC79" s="6"/>
      <c r="AD79" s="6"/>
      <c r="AE79" s="6"/>
      <c r="AF79" s="6"/>
      <c r="AG79" s="6"/>
      <c r="AH79" s="10">
        <v>-6.34</v>
      </c>
      <c r="AI79" s="10">
        <v>-5.5810000000000004</v>
      </c>
      <c r="AJ79" s="10">
        <v>-2.4860000000000002</v>
      </c>
      <c r="AK79" s="7">
        <f t="shared" si="13"/>
        <v>5.5810000000000004</v>
      </c>
      <c r="AL79" s="7">
        <f t="shared" si="14"/>
        <v>2.4860000000000002</v>
      </c>
      <c r="AM79" s="7">
        <f t="shared" si="15"/>
        <v>4.0335000000000001</v>
      </c>
      <c r="AN79" s="7">
        <f t="shared" si="16"/>
        <v>1.5475000000000001</v>
      </c>
      <c r="AO79" s="7">
        <f t="shared" si="17"/>
        <v>1.008375</v>
      </c>
      <c r="AP79" s="7">
        <f t="shared" si="18"/>
        <v>0.95848142164781902</v>
      </c>
      <c r="AQ79" s="6">
        <v>93.6</v>
      </c>
      <c r="AR79" s="6">
        <f t="shared" si="19"/>
        <v>90.46166428365035</v>
      </c>
      <c r="AS79" s="6"/>
    </row>
    <row r="80" spans="1:45" ht="132.75" x14ac:dyDescent="0.25">
      <c r="A80" s="2" t="s">
        <v>644</v>
      </c>
      <c r="B80" s="13" t="s">
        <v>645</v>
      </c>
      <c r="C80" s="18" t="s">
        <v>646</v>
      </c>
      <c r="D80" s="13" t="s">
        <v>645</v>
      </c>
      <c r="E80" s="22" t="s">
        <v>647</v>
      </c>
      <c r="F80" s="13" t="s">
        <v>645</v>
      </c>
      <c r="G80" s="35" t="s">
        <v>648</v>
      </c>
      <c r="H80" s="7">
        <v>18</v>
      </c>
      <c r="I80" s="7">
        <v>21</v>
      </c>
      <c r="J80" s="7">
        <v>1</v>
      </c>
      <c r="K80" s="7">
        <v>3</v>
      </c>
      <c r="L80" s="7">
        <v>0</v>
      </c>
      <c r="M80" s="7">
        <v>0</v>
      </c>
      <c r="N80" s="18" t="s">
        <v>649</v>
      </c>
      <c r="O80" s="13" t="s">
        <v>650</v>
      </c>
      <c r="P80" s="7" t="s">
        <v>651</v>
      </c>
      <c r="Q80" s="13" t="s">
        <v>652</v>
      </c>
      <c r="R80" s="7">
        <v>299.39999999999998</v>
      </c>
      <c r="S80" s="7">
        <v>7.9</v>
      </c>
      <c r="T80" s="13" t="s">
        <v>19</v>
      </c>
      <c r="U80" s="11">
        <v>1.39</v>
      </c>
      <c r="V80" s="12" t="s">
        <v>653</v>
      </c>
      <c r="W80" s="11">
        <v>-1.52</v>
      </c>
      <c r="X80" s="11" t="s">
        <v>654</v>
      </c>
      <c r="Y80" s="7">
        <v>41.93</v>
      </c>
      <c r="Z80" s="13" t="s">
        <v>655</v>
      </c>
      <c r="AA80" s="7">
        <v>31.95</v>
      </c>
      <c r="AB80" s="13" t="s">
        <v>655</v>
      </c>
      <c r="AC80" s="7">
        <v>4</v>
      </c>
      <c r="AD80" s="13" t="s">
        <v>645</v>
      </c>
      <c r="AE80" s="7">
        <v>1</v>
      </c>
      <c r="AF80" s="13" t="s">
        <v>645</v>
      </c>
      <c r="AG80" s="7"/>
      <c r="AH80" s="10">
        <v>-5.1529999999999996</v>
      </c>
      <c r="AI80" s="10">
        <v>-5.0960000000000001</v>
      </c>
      <c r="AJ80" s="10">
        <v>-1.131</v>
      </c>
      <c r="AK80" s="7">
        <f t="shared" ref="AK80:AK111" si="20">AI80*-1</f>
        <v>5.0960000000000001</v>
      </c>
      <c r="AL80" s="7">
        <f t="shared" ref="AL80:AL111" si="21">AJ80*-1</f>
        <v>1.131</v>
      </c>
      <c r="AM80" s="7">
        <f t="shared" ref="AM80:AM111" si="22">(AK80+AL80)/2</f>
        <v>3.1135000000000002</v>
      </c>
      <c r="AN80" s="7">
        <f t="shared" ref="AN80:AN111" si="23">(AK80-AL80)/2</f>
        <v>1.9824999999999999</v>
      </c>
      <c r="AO80" s="7">
        <f t="shared" ref="AO80:AO111" si="24">POWER((AK80+AL80),2)/(8*(AK80+AL80))</f>
        <v>0.77837500000000004</v>
      </c>
      <c r="AP80" s="7">
        <f t="shared" ref="AP80:AP111" si="25">(7-AM80)/(2*AN80)</f>
        <v>0.98020176544766713</v>
      </c>
      <c r="AQ80" s="14"/>
      <c r="AR80" s="6">
        <f t="shared" si="19"/>
        <v>87.4430040544256</v>
      </c>
      <c r="AS80" s="6"/>
    </row>
    <row r="81" spans="1:45" ht="120.75" x14ac:dyDescent="0.25">
      <c r="A81" s="2" t="s">
        <v>1693</v>
      </c>
      <c r="B81" s="13" t="s">
        <v>1694</v>
      </c>
      <c r="C81" s="24" t="s">
        <v>1695</v>
      </c>
      <c r="D81" s="13" t="s">
        <v>1696</v>
      </c>
      <c r="E81" s="7" t="s">
        <v>1697</v>
      </c>
      <c r="F81" s="13" t="s">
        <v>1698</v>
      </c>
      <c r="G81" s="15" t="s">
        <v>1699</v>
      </c>
      <c r="H81" s="7">
        <v>22</v>
      </c>
      <c r="I81" s="7">
        <v>25</v>
      </c>
      <c r="J81" s="7">
        <v>1</v>
      </c>
      <c r="K81" s="7">
        <v>6</v>
      </c>
      <c r="L81" s="7">
        <v>0</v>
      </c>
      <c r="M81" s="7">
        <v>0</v>
      </c>
      <c r="N81" s="18" t="s">
        <v>1700</v>
      </c>
      <c r="O81" s="13" t="s">
        <v>1701</v>
      </c>
      <c r="P81" s="7" t="s">
        <v>1702</v>
      </c>
      <c r="Q81" s="13" t="s">
        <v>1701</v>
      </c>
      <c r="R81" s="7">
        <v>399.4</v>
      </c>
      <c r="S81" s="7">
        <v>1.7</v>
      </c>
      <c r="T81" s="13" t="s">
        <v>19</v>
      </c>
      <c r="U81" s="7">
        <v>1.07</v>
      </c>
      <c r="V81" s="12" t="s">
        <v>1703</v>
      </c>
      <c r="W81" s="7">
        <v>-4.2</v>
      </c>
      <c r="X81" s="13" t="s">
        <v>1704</v>
      </c>
      <c r="Y81" s="22">
        <v>83.09</v>
      </c>
      <c r="Z81" s="13" t="s">
        <v>1698</v>
      </c>
      <c r="AA81" s="22">
        <v>42.41</v>
      </c>
      <c r="AB81" s="13" t="s">
        <v>1698</v>
      </c>
      <c r="AC81" s="7">
        <v>6</v>
      </c>
      <c r="AD81" s="13" t="s">
        <v>1698</v>
      </c>
      <c r="AE81" s="7">
        <v>1</v>
      </c>
      <c r="AF81" s="13" t="s">
        <v>1698</v>
      </c>
      <c r="AG81" s="7"/>
      <c r="AH81" s="10">
        <v>-5.8559999999999999</v>
      </c>
      <c r="AI81" s="10">
        <v>-5.49</v>
      </c>
      <c r="AJ81" s="10">
        <v>-2.8969999999999998</v>
      </c>
      <c r="AK81" s="7">
        <f t="shared" si="20"/>
        <v>5.49</v>
      </c>
      <c r="AL81" s="7">
        <f t="shared" si="21"/>
        <v>2.8969999999999998</v>
      </c>
      <c r="AM81" s="7">
        <f t="shared" si="22"/>
        <v>4.1935000000000002</v>
      </c>
      <c r="AN81" s="7">
        <f t="shared" si="23"/>
        <v>1.2965000000000002</v>
      </c>
      <c r="AO81" s="7">
        <f t="shared" si="24"/>
        <v>1.0483750000000001</v>
      </c>
      <c r="AP81" s="7">
        <f t="shared" si="25"/>
        <v>1.0823370613189354</v>
      </c>
      <c r="AQ81" s="14">
        <v>95</v>
      </c>
      <c r="AR81" s="6">
        <f t="shared" si="19"/>
        <v>89.652213879059488</v>
      </c>
      <c r="AS81" s="6"/>
    </row>
    <row r="82" spans="1:45" ht="84.75" x14ac:dyDescent="0.25">
      <c r="A82" s="8" t="s">
        <v>2027</v>
      </c>
      <c r="B82" s="13" t="s">
        <v>2028</v>
      </c>
      <c r="C82" s="18" t="s">
        <v>2029</v>
      </c>
      <c r="D82" s="13" t="s">
        <v>2028</v>
      </c>
      <c r="E82" s="36">
        <v>891986</v>
      </c>
      <c r="F82" s="13" t="s">
        <v>2028</v>
      </c>
      <c r="G82" s="15" t="s">
        <v>2030</v>
      </c>
      <c r="H82" s="7">
        <v>6</v>
      </c>
      <c r="I82" s="7">
        <v>10</v>
      </c>
      <c r="J82" s="7">
        <v>6</v>
      </c>
      <c r="K82" s="7">
        <v>1</v>
      </c>
      <c r="L82" s="7">
        <v>0</v>
      </c>
      <c r="M82" s="7">
        <v>0</v>
      </c>
      <c r="N82" s="18" t="s">
        <v>2031</v>
      </c>
      <c r="O82" s="13" t="s">
        <v>2032</v>
      </c>
      <c r="P82" s="18" t="s">
        <v>2033</v>
      </c>
      <c r="Q82" s="13" t="s">
        <v>2032</v>
      </c>
      <c r="R82" s="14">
        <v>182.18</v>
      </c>
      <c r="S82" s="7">
        <v>4.42</v>
      </c>
      <c r="T82" s="13" t="s">
        <v>19</v>
      </c>
      <c r="U82" s="7">
        <v>-0.24</v>
      </c>
      <c r="V82" s="13" t="s">
        <v>2034</v>
      </c>
      <c r="W82" s="7">
        <v>-2.1</v>
      </c>
      <c r="X82" s="13" t="s">
        <v>2034</v>
      </c>
      <c r="Y82" s="22">
        <v>99.73</v>
      </c>
      <c r="Z82" s="13" t="s">
        <v>2035</v>
      </c>
      <c r="AA82" s="22">
        <v>17.78</v>
      </c>
      <c r="AB82" s="13" t="s">
        <v>2035</v>
      </c>
      <c r="AC82" s="7">
        <v>5</v>
      </c>
      <c r="AD82" s="13" t="s">
        <v>2036</v>
      </c>
      <c r="AE82" s="7">
        <v>2</v>
      </c>
      <c r="AF82" s="13" t="s">
        <v>2036</v>
      </c>
      <c r="AG82" s="7"/>
      <c r="AH82" s="10">
        <v>-5.5270000000000001</v>
      </c>
      <c r="AI82" s="10">
        <v>-5.117</v>
      </c>
      <c r="AJ82" s="10">
        <v>-2.2869999999999999</v>
      </c>
      <c r="AK82" s="7">
        <f t="shared" si="20"/>
        <v>5.117</v>
      </c>
      <c r="AL82" s="7">
        <f t="shared" si="21"/>
        <v>2.2869999999999999</v>
      </c>
      <c r="AM82" s="7">
        <f t="shared" si="22"/>
        <v>3.702</v>
      </c>
      <c r="AN82" s="7">
        <f t="shared" si="23"/>
        <v>1.415</v>
      </c>
      <c r="AO82" s="7">
        <f t="shared" si="24"/>
        <v>0.92549999999999999</v>
      </c>
      <c r="AP82" s="7">
        <f t="shared" si="25"/>
        <v>1.1653710247349822</v>
      </c>
      <c r="AQ82" s="22"/>
      <c r="AR82" s="6">
        <f t="shared" si="19"/>
        <v>90.702271980282475</v>
      </c>
      <c r="AS82" s="6"/>
    </row>
    <row r="83" spans="1:45" ht="144.75" x14ac:dyDescent="0.25">
      <c r="A83" s="8" t="s">
        <v>2253</v>
      </c>
      <c r="B83" s="13" t="s">
        <v>2254</v>
      </c>
      <c r="C83" s="18" t="s">
        <v>2255</v>
      </c>
      <c r="D83" s="13" t="s">
        <v>2254</v>
      </c>
      <c r="E83" s="14" t="s">
        <v>2256</v>
      </c>
      <c r="F83" s="13" t="s">
        <v>2254</v>
      </c>
      <c r="G83" s="7" t="s">
        <v>2257</v>
      </c>
      <c r="H83" s="7">
        <v>14</v>
      </c>
      <c r="I83" s="7">
        <v>10</v>
      </c>
      <c r="J83" s="7">
        <v>4</v>
      </c>
      <c r="K83" s="7">
        <v>5</v>
      </c>
      <c r="L83" s="7">
        <v>0</v>
      </c>
      <c r="M83" s="7">
        <v>0</v>
      </c>
      <c r="N83" s="18" t="s">
        <v>2258</v>
      </c>
      <c r="O83" s="16" t="s">
        <v>2259</v>
      </c>
      <c r="P83" s="24" t="s">
        <v>2260</v>
      </c>
      <c r="Q83" s="13" t="s">
        <v>2261</v>
      </c>
      <c r="R83" s="7">
        <v>314.25</v>
      </c>
      <c r="S83" s="7">
        <v>7.5</v>
      </c>
      <c r="T83" s="13" t="s">
        <v>19</v>
      </c>
      <c r="U83" s="11">
        <v>1.7</v>
      </c>
      <c r="V83" s="13" t="s">
        <v>2262</v>
      </c>
      <c r="W83" s="11">
        <v>-3.6</v>
      </c>
      <c r="X83" s="13" t="s">
        <v>2262</v>
      </c>
      <c r="Y83" s="11">
        <v>120.73</v>
      </c>
      <c r="Z83" s="13" t="s">
        <v>2262</v>
      </c>
      <c r="AA83" s="11">
        <v>29.98</v>
      </c>
      <c r="AB83" s="13" t="s">
        <v>2262</v>
      </c>
      <c r="AC83" s="7">
        <v>6</v>
      </c>
      <c r="AD83" s="13" t="s">
        <v>2263</v>
      </c>
      <c r="AE83" s="7">
        <v>1</v>
      </c>
      <c r="AF83" s="13" t="s">
        <v>2263</v>
      </c>
      <c r="AG83" s="7"/>
      <c r="AH83" s="10">
        <v>-6.7060000000000004</v>
      </c>
      <c r="AI83" s="10">
        <v>-6.0540000000000003</v>
      </c>
      <c r="AJ83" s="10">
        <v>-3.7730000000000001</v>
      </c>
      <c r="AK83" s="7">
        <f t="shared" si="20"/>
        <v>6.0540000000000003</v>
      </c>
      <c r="AL83" s="7">
        <f t="shared" si="21"/>
        <v>3.7730000000000001</v>
      </c>
      <c r="AM83" s="7">
        <f t="shared" si="22"/>
        <v>4.9135</v>
      </c>
      <c r="AN83" s="7">
        <f t="shared" si="23"/>
        <v>1.1405000000000001</v>
      </c>
      <c r="AO83" s="7">
        <f t="shared" si="24"/>
        <v>1.228375</v>
      </c>
      <c r="AP83" s="7">
        <f t="shared" si="25"/>
        <v>0.91473038141166152</v>
      </c>
      <c r="AQ83" s="22"/>
      <c r="AR83" s="6">
        <f t="shared" si="19"/>
        <v>91.960955967241517</v>
      </c>
      <c r="AS83" s="6"/>
    </row>
    <row r="84" spans="1:45" ht="72.75" x14ac:dyDescent="0.25">
      <c r="A84" s="8" t="s">
        <v>146</v>
      </c>
      <c r="B84" s="13" t="s">
        <v>147</v>
      </c>
      <c r="C84" s="24" t="s">
        <v>148</v>
      </c>
      <c r="D84" s="13" t="s">
        <v>149</v>
      </c>
      <c r="E84" s="7" t="s">
        <v>150</v>
      </c>
      <c r="F84" s="16" t="s">
        <v>151</v>
      </c>
      <c r="G84" s="7" t="s">
        <v>152</v>
      </c>
      <c r="H84" s="7">
        <v>12</v>
      </c>
      <c r="I84" s="7">
        <v>12</v>
      </c>
      <c r="J84" s="7">
        <v>2</v>
      </c>
      <c r="K84" s="7">
        <v>2</v>
      </c>
      <c r="L84" s="7">
        <v>1</v>
      </c>
      <c r="M84" s="7">
        <v>0</v>
      </c>
      <c r="N84" s="18" t="s">
        <v>153</v>
      </c>
      <c r="O84" s="13" t="s">
        <v>151</v>
      </c>
      <c r="P84" s="7" t="s">
        <v>154</v>
      </c>
      <c r="Q84" s="13" t="s">
        <v>149</v>
      </c>
      <c r="R84" s="7">
        <v>248.30099999999999</v>
      </c>
      <c r="S84" s="7">
        <v>2.41</v>
      </c>
      <c r="T84" s="11" t="s">
        <v>155</v>
      </c>
      <c r="U84" s="7">
        <v>0.97</v>
      </c>
      <c r="V84" s="13" t="s">
        <v>156</v>
      </c>
      <c r="W84" s="7">
        <v>-2.82</v>
      </c>
      <c r="X84" s="13" t="s">
        <v>156</v>
      </c>
      <c r="Y84" s="22">
        <v>86.18</v>
      </c>
      <c r="Z84" s="13" t="s">
        <v>157</v>
      </c>
      <c r="AA84" s="22">
        <v>25.05</v>
      </c>
      <c r="AB84" s="13" t="s">
        <v>157</v>
      </c>
      <c r="AC84" s="7">
        <v>4</v>
      </c>
      <c r="AD84" s="13" t="s">
        <v>156</v>
      </c>
      <c r="AE84" s="7">
        <v>2</v>
      </c>
      <c r="AF84" s="13" t="s">
        <v>156</v>
      </c>
      <c r="AG84" s="7"/>
      <c r="AH84" s="10">
        <v>-5.8780000000000001</v>
      </c>
      <c r="AI84" s="10">
        <v>-5.83</v>
      </c>
      <c r="AJ84" s="10">
        <v>-2.1070000000000002</v>
      </c>
      <c r="AK84" s="7">
        <f t="shared" si="20"/>
        <v>5.83</v>
      </c>
      <c r="AL84" s="7">
        <f t="shared" si="21"/>
        <v>2.1070000000000002</v>
      </c>
      <c r="AM84" s="7">
        <f t="shared" si="22"/>
        <v>3.9685000000000001</v>
      </c>
      <c r="AN84" s="7">
        <f t="shared" si="23"/>
        <v>1.8614999999999999</v>
      </c>
      <c r="AO84" s="7">
        <f t="shared" si="24"/>
        <v>0.99212500000000003</v>
      </c>
      <c r="AP84" s="7">
        <f t="shared" si="25"/>
        <v>0.81426269137792107</v>
      </c>
      <c r="AQ84" s="11"/>
      <c r="AR84" s="6">
        <f t="shared" si="19"/>
        <v>85.46353985866196</v>
      </c>
      <c r="AS84" s="6"/>
    </row>
    <row r="85" spans="1:45" ht="84.75" x14ac:dyDescent="0.25">
      <c r="A85" s="8" t="s">
        <v>2417</v>
      </c>
      <c r="B85" s="13" t="s">
        <v>2418</v>
      </c>
      <c r="C85" s="7" t="s">
        <v>2419</v>
      </c>
      <c r="D85" s="13" t="s">
        <v>2420</v>
      </c>
      <c r="E85" s="7" t="s">
        <v>2421</v>
      </c>
      <c r="F85" s="13" t="s">
        <v>2422</v>
      </c>
      <c r="G85" s="7" t="s">
        <v>2423</v>
      </c>
      <c r="H85" s="7">
        <v>27</v>
      </c>
      <c r="I85" s="7">
        <v>29</v>
      </c>
      <c r="J85" s="7">
        <v>1</v>
      </c>
      <c r="K85" s="7">
        <v>10</v>
      </c>
      <c r="L85" s="7">
        <v>0</v>
      </c>
      <c r="M85" s="7">
        <v>0</v>
      </c>
      <c r="N85" s="18" t="s">
        <v>2424</v>
      </c>
      <c r="O85" s="13" t="s">
        <v>2425</v>
      </c>
      <c r="P85" s="7" t="s">
        <v>2426</v>
      </c>
      <c r="Q85" s="13" t="s">
        <v>2427</v>
      </c>
      <c r="R85" s="14">
        <v>527.5</v>
      </c>
      <c r="S85" s="7">
        <v>8.1999999999999993</v>
      </c>
      <c r="T85" s="13" t="s">
        <v>19</v>
      </c>
      <c r="U85" s="7">
        <v>1.83</v>
      </c>
      <c r="V85" s="13" t="s">
        <v>2428</v>
      </c>
      <c r="W85" s="11">
        <v>-2.9</v>
      </c>
      <c r="X85" s="13" t="s">
        <v>2428</v>
      </c>
      <c r="Y85" s="11">
        <v>185.84</v>
      </c>
      <c r="Z85" s="13" t="s">
        <v>2428</v>
      </c>
      <c r="AA85" s="11">
        <v>52.94</v>
      </c>
      <c r="AB85" s="13" t="s">
        <v>2428</v>
      </c>
      <c r="AC85" s="7">
        <v>11</v>
      </c>
      <c r="AD85" s="13" t="s">
        <v>2429</v>
      </c>
      <c r="AE85" s="7">
        <v>5</v>
      </c>
      <c r="AF85" s="13" t="s">
        <v>2429</v>
      </c>
      <c r="AG85" s="7"/>
      <c r="AH85" s="10">
        <v>-6.0449999999999999</v>
      </c>
      <c r="AI85" s="10">
        <v>-5.8659999999999997</v>
      </c>
      <c r="AJ85" s="10">
        <v>-4.0110000000000001</v>
      </c>
      <c r="AK85" s="7">
        <f t="shared" si="20"/>
        <v>5.8659999999999997</v>
      </c>
      <c r="AL85" s="7">
        <f t="shared" si="21"/>
        <v>4.0110000000000001</v>
      </c>
      <c r="AM85" s="7">
        <f t="shared" si="22"/>
        <v>4.9384999999999994</v>
      </c>
      <c r="AN85" s="7">
        <f t="shared" si="23"/>
        <v>0.92749999999999977</v>
      </c>
      <c r="AO85" s="7">
        <f t="shared" si="24"/>
        <v>1.2346249999999999</v>
      </c>
      <c r="AP85" s="7">
        <f t="shared" si="25"/>
        <v>1.1113207547169817</v>
      </c>
      <c r="AQ85" s="22"/>
      <c r="AR85" s="6">
        <f t="shared" si="19"/>
        <v>96.674803859620994</v>
      </c>
      <c r="AS85" s="6"/>
    </row>
    <row r="86" spans="1:45" x14ac:dyDescent="0.25">
      <c r="A86" s="8" t="s">
        <v>1772</v>
      </c>
      <c r="B86" s="13" t="s">
        <v>1773</v>
      </c>
      <c r="C86" s="7" t="s">
        <v>1774</v>
      </c>
      <c r="D86" s="13" t="s">
        <v>1775</v>
      </c>
      <c r="E86" s="7" t="s">
        <v>1776</v>
      </c>
      <c r="F86" s="13" t="s">
        <v>1777</v>
      </c>
      <c r="G86" s="7" t="s">
        <v>1778</v>
      </c>
      <c r="H86" s="7">
        <v>10</v>
      </c>
      <c r="I86" s="7">
        <v>13</v>
      </c>
      <c r="J86" s="7">
        <v>3</v>
      </c>
      <c r="K86" s="7">
        <v>0</v>
      </c>
      <c r="L86" s="7">
        <v>0</v>
      </c>
      <c r="M86" s="7">
        <v>0</v>
      </c>
      <c r="N86" s="14" t="s">
        <v>1779</v>
      </c>
      <c r="O86" s="16" t="s">
        <v>1780</v>
      </c>
      <c r="P86" s="7" t="s">
        <v>1781</v>
      </c>
      <c r="Q86" s="13" t="s">
        <v>1780</v>
      </c>
      <c r="R86" s="14">
        <v>175.23</v>
      </c>
      <c r="S86" s="7">
        <v>11.9</v>
      </c>
      <c r="T86" s="13" t="s">
        <v>19</v>
      </c>
      <c r="U86" s="7">
        <v>0.75</v>
      </c>
      <c r="V86" s="13" t="s">
        <v>1782</v>
      </c>
      <c r="W86" s="11">
        <v>-2.2999999999999998</v>
      </c>
      <c r="X86" s="13" t="s">
        <v>1782</v>
      </c>
      <c r="Y86" s="7">
        <v>53.11</v>
      </c>
      <c r="Z86" s="13" t="s">
        <v>1783</v>
      </c>
      <c r="AA86" s="7">
        <v>19.48</v>
      </c>
      <c r="AB86" s="13" t="s">
        <v>1783</v>
      </c>
      <c r="AC86" s="7">
        <v>3</v>
      </c>
      <c r="AD86" s="13" t="s">
        <v>1782</v>
      </c>
      <c r="AE86" s="7">
        <v>2</v>
      </c>
      <c r="AF86" s="13" t="s">
        <v>1782</v>
      </c>
      <c r="AG86" s="7"/>
      <c r="AH86" s="10">
        <v>-6.3</v>
      </c>
      <c r="AI86" s="10">
        <v>-5.4489999999999998</v>
      </c>
      <c r="AJ86" s="10">
        <v>-1.498</v>
      </c>
      <c r="AK86" s="7">
        <f t="shared" si="20"/>
        <v>5.4489999999999998</v>
      </c>
      <c r="AL86" s="7">
        <f t="shared" si="21"/>
        <v>1.498</v>
      </c>
      <c r="AM86" s="7">
        <f t="shared" si="22"/>
        <v>3.4735</v>
      </c>
      <c r="AN86" s="7">
        <f t="shared" si="23"/>
        <v>1.9754999999999998</v>
      </c>
      <c r="AO86" s="7">
        <f t="shared" si="24"/>
        <v>0.86837500000000001</v>
      </c>
      <c r="AP86" s="7">
        <f t="shared" si="25"/>
        <v>0.89255884586180723</v>
      </c>
      <c r="AQ86" s="14"/>
      <c r="AR86" s="6">
        <f t="shared" si="19"/>
        <v>89.853061764813475</v>
      </c>
      <c r="AS86" s="6"/>
    </row>
    <row r="87" spans="1:45" ht="204.75" x14ac:dyDescent="0.25">
      <c r="A87" s="2" t="s">
        <v>562</v>
      </c>
      <c r="B87" s="13" t="s">
        <v>563</v>
      </c>
      <c r="C87" s="7" t="s">
        <v>564</v>
      </c>
      <c r="D87" s="13" t="s">
        <v>565</v>
      </c>
      <c r="E87" s="14" t="s">
        <v>566</v>
      </c>
      <c r="F87" s="13" t="s">
        <v>567</v>
      </c>
      <c r="G87" s="11" t="s">
        <v>568</v>
      </c>
      <c r="H87" s="7">
        <v>24</v>
      </c>
      <c r="I87" s="7">
        <v>34</v>
      </c>
      <c r="J87" s="7">
        <v>0</v>
      </c>
      <c r="K87" s="7">
        <v>5</v>
      </c>
      <c r="L87" s="7">
        <v>0</v>
      </c>
      <c r="M87" s="7">
        <v>0</v>
      </c>
      <c r="N87" s="18" t="s">
        <v>569</v>
      </c>
      <c r="O87" s="13" t="s">
        <v>570</v>
      </c>
      <c r="P87" s="18" t="s">
        <v>571</v>
      </c>
      <c r="Q87" s="13" t="s">
        <v>570</v>
      </c>
      <c r="R87" s="14">
        <v>402.5</v>
      </c>
      <c r="S87" s="7">
        <v>5</v>
      </c>
      <c r="T87" s="13" t="s">
        <v>572</v>
      </c>
      <c r="U87" s="11">
        <v>3.37</v>
      </c>
      <c r="V87" s="13" t="s">
        <v>573</v>
      </c>
      <c r="W87" s="11">
        <v>-4.8</v>
      </c>
      <c r="X87" s="13" t="s">
        <v>573</v>
      </c>
      <c r="Y87" s="14">
        <v>88.5</v>
      </c>
      <c r="Z87" s="13" t="s">
        <v>574</v>
      </c>
      <c r="AA87" s="7">
        <v>44.81</v>
      </c>
      <c r="AB87" s="13" t="s">
        <v>573</v>
      </c>
      <c r="AC87" s="7">
        <v>5</v>
      </c>
      <c r="AD87" s="13" t="s">
        <v>573</v>
      </c>
      <c r="AE87" s="7">
        <v>1</v>
      </c>
      <c r="AF87" s="13" t="s">
        <v>573</v>
      </c>
      <c r="AG87" s="7"/>
      <c r="AH87" s="10">
        <v>-6.3010000000000002</v>
      </c>
      <c r="AI87" s="10">
        <v>-6.07</v>
      </c>
      <c r="AJ87" s="10">
        <v>-2.33</v>
      </c>
      <c r="AK87" s="7">
        <f t="shared" si="20"/>
        <v>6.07</v>
      </c>
      <c r="AL87" s="7">
        <f t="shared" si="21"/>
        <v>2.33</v>
      </c>
      <c r="AM87" s="7">
        <f t="shared" si="22"/>
        <v>4.2</v>
      </c>
      <c r="AN87" s="7">
        <f t="shared" si="23"/>
        <v>1.87</v>
      </c>
      <c r="AO87" s="7">
        <f t="shared" si="24"/>
        <v>1.05</v>
      </c>
      <c r="AP87" s="7">
        <f t="shared" si="25"/>
        <v>0.74866310160427796</v>
      </c>
      <c r="AQ87" s="11"/>
      <c r="AR87" s="6">
        <f t="shared" si="19"/>
        <v>86.863029624599093</v>
      </c>
      <c r="AS87" s="6"/>
    </row>
    <row r="88" spans="1:45" ht="192.75" x14ac:dyDescent="0.25">
      <c r="A88" s="8" t="s">
        <v>2405</v>
      </c>
      <c r="B88" s="13" t="s">
        <v>2406</v>
      </c>
      <c r="C88" s="18" t="s">
        <v>2407</v>
      </c>
      <c r="D88" s="13" t="s">
        <v>2408</v>
      </c>
      <c r="E88" s="37" t="s">
        <v>2409</v>
      </c>
      <c r="F88" s="13" t="s">
        <v>2410</v>
      </c>
      <c r="G88" s="7" t="s">
        <v>2411</v>
      </c>
      <c r="H88" s="7">
        <v>32</v>
      </c>
      <c r="I88" s="7">
        <v>38</v>
      </c>
      <c r="J88" s="7">
        <v>2</v>
      </c>
      <c r="K88" s="7">
        <v>8</v>
      </c>
      <c r="L88" s="7">
        <v>0</v>
      </c>
      <c r="M88" s="7">
        <v>0</v>
      </c>
      <c r="N88" s="18" t="s">
        <v>2412</v>
      </c>
      <c r="O88" s="13" t="s">
        <v>2413</v>
      </c>
      <c r="P88" s="14" t="s">
        <v>2414</v>
      </c>
      <c r="Q88" s="13" t="s">
        <v>2413</v>
      </c>
      <c r="R88" s="14">
        <v>578.70000000000005</v>
      </c>
      <c r="S88" s="7">
        <v>6.68</v>
      </c>
      <c r="T88" s="13" t="s">
        <v>19</v>
      </c>
      <c r="U88" s="22">
        <v>3.3</v>
      </c>
      <c r="V88" s="13" t="s">
        <v>2415</v>
      </c>
      <c r="W88" s="22">
        <v>-4.7</v>
      </c>
      <c r="X88" s="13" t="s">
        <v>2415</v>
      </c>
      <c r="Y88" s="14">
        <v>109</v>
      </c>
      <c r="Z88" s="13" t="s">
        <v>2416</v>
      </c>
      <c r="AA88" s="11">
        <v>62.59</v>
      </c>
      <c r="AB88" s="13" t="s">
        <v>2408</v>
      </c>
      <c r="AC88" s="7">
        <v>9</v>
      </c>
      <c r="AD88" s="13" t="s">
        <v>2416</v>
      </c>
      <c r="AE88" s="7">
        <v>1</v>
      </c>
      <c r="AF88" s="13" t="s">
        <v>2416</v>
      </c>
      <c r="AG88" s="7"/>
      <c r="AH88" s="10">
        <v>-5.1909999999999998</v>
      </c>
      <c r="AI88" s="10">
        <v>-4.9210000000000003</v>
      </c>
      <c r="AJ88" s="10">
        <v>-2.4239999999999999</v>
      </c>
      <c r="AK88" s="7">
        <f t="shared" si="20"/>
        <v>4.9210000000000003</v>
      </c>
      <c r="AL88" s="7">
        <f t="shared" si="21"/>
        <v>2.4239999999999999</v>
      </c>
      <c r="AM88" s="7">
        <f t="shared" si="22"/>
        <v>3.6725000000000003</v>
      </c>
      <c r="AN88" s="7">
        <f t="shared" si="23"/>
        <v>1.2485000000000002</v>
      </c>
      <c r="AO88" s="7">
        <f t="shared" si="24"/>
        <v>0.91812499999999997</v>
      </c>
      <c r="AP88" s="7">
        <f t="shared" si="25"/>
        <v>1.3325991189427309</v>
      </c>
      <c r="AQ88" s="22"/>
      <c r="AR88" s="6">
        <f t="shared" si="19"/>
        <v>95.295213338060918</v>
      </c>
      <c r="AS88" s="6"/>
    </row>
    <row r="89" spans="1:45" ht="120.75" x14ac:dyDescent="0.25">
      <c r="A89" s="8" t="s">
        <v>1813</v>
      </c>
      <c r="B89" s="13" t="s">
        <v>1814</v>
      </c>
      <c r="C89" s="24" t="s">
        <v>1815</v>
      </c>
      <c r="D89" s="13" t="s">
        <v>1816</v>
      </c>
      <c r="E89" s="7" t="s">
        <v>1817</v>
      </c>
      <c r="F89" s="13" t="s">
        <v>1818</v>
      </c>
      <c r="G89" s="7" t="s">
        <v>1562</v>
      </c>
      <c r="H89" s="7">
        <v>18</v>
      </c>
      <c r="I89" s="7">
        <v>22</v>
      </c>
      <c r="J89" s="7">
        <v>2</v>
      </c>
      <c r="K89" s="7">
        <v>0</v>
      </c>
      <c r="L89" s="7">
        <v>0</v>
      </c>
      <c r="M89" s="7">
        <v>0</v>
      </c>
      <c r="N89" s="18" t="s">
        <v>1819</v>
      </c>
      <c r="O89" s="13" t="s">
        <v>1820</v>
      </c>
      <c r="P89" s="18" t="s">
        <v>1821</v>
      </c>
      <c r="Q89" s="13" t="s">
        <v>1820</v>
      </c>
      <c r="R89" s="14">
        <v>266.39999999999998</v>
      </c>
      <c r="S89" s="7">
        <v>10.199999999999999</v>
      </c>
      <c r="T89" s="13" t="s">
        <v>19</v>
      </c>
      <c r="U89" s="11">
        <v>4.9000000000000004</v>
      </c>
      <c r="V89" s="13" t="s">
        <v>1822</v>
      </c>
      <c r="W89" s="11">
        <v>-3.66</v>
      </c>
      <c r="X89" s="13" t="s">
        <v>1822</v>
      </c>
      <c r="Y89" s="7">
        <v>15.27</v>
      </c>
      <c r="Z89" s="13" t="s">
        <v>1823</v>
      </c>
      <c r="AA89" s="7">
        <v>31.74</v>
      </c>
      <c r="AB89" s="13" t="s">
        <v>1823</v>
      </c>
      <c r="AC89" s="7">
        <v>2</v>
      </c>
      <c r="AD89" s="13" t="s">
        <v>1822</v>
      </c>
      <c r="AE89" s="7">
        <v>1</v>
      </c>
      <c r="AF89" s="13" t="s">
        <v>1822</v>
      </c>
      <c r="AG89" s="7"/>
      <c r="AH89" s="10">
        <v>-5.6210000000000004</v>
      </c>
      <c r="AI89" s="10">
        <v>-5.032</v>
      </c>
      <c r="AJ89" s="10">
        <v>-1.448</v>
      </c>
      <c r="AK89" s="7">
        <f t="shared" si="20"/>
        <v>5.032</v>
      </c>
      <c r="AL89" s="7">
        <f t="shared" si="21"/>
        <v>1.448</v>
      </c>
      <c r="AM89" s="7">
        <f t="shared" si="22"/>
        <v>3.24</v>
      </c>
      <c r="AN89" s="7">
        <f t="shared" si="23"/>
        <v>1.792</v>
      </c>
      <c r="AO89" s="7">
        <f t="shared" si="24"/>
        <v>0.81</v>
      </c>
      <c r="AP89" s="7">
        <f t="shared" si="25"/>
        <v>1.0491071428571428</v>
      </c>
      <c r="AQ89" s="22"/>
      <c r="AR89" s="6">
        <f t="shared" si="19"/>
        <v>89.946934736428148</v>
      </c>
      <c r="AS89" s="6"/>
    </row>
    <row r="90" spans="1:45" ht="36.75" x14ac:dyDescent="0.25">
      <c r="A90" s="8" t="s">
        <v>1274</v>
      </c>
      <c r="B90" s="13" t="s">
        <v>1275</v>
      </c>
      <c r="C90" s="7" t="s">
        <v>1276</v>
      </c>
      <c r="D90" s="13" t="s">
        <v>1275</v>
      </c>
      <c r="E90" s="7" t="s">
        <v>1277</v>
      </c>
      <c r="F90" s="13" t="s">
        <v>1278</v>
      </c>
      <c r="G90" s="30" t="s">
        <v>1279</v>
      </c>
      <c r="H90" s="7">
        <v>18</v>
      </c>
      <c r="I90" s="7">
        <v>25</v>
      </c>
      <c r="J90" s="7">
        <v>1</v>
      </c>
      <c r="K90" s="7">
        <v>1</v>
      </c>
      <c r="L90" s="7">
        <v>0</v>
      </c>
      <c r="M90" s="7">
        <v>0</v>
      </c>
      <c r="N90" s="18" t="s">
        <v>1280</v>
      </c>
      <c r="O90" s="13" t="s">
        <v>1281</v>
      </c>
      <c r="P90" s="14" t="s">
        <v>1282</v>
      </c>
      <c r="Q90" s="13" t="s">
        <v>1283</v>
      </c>
      <c r="R90" s="7">
        <v>271.39999999999998</v>
      </c>
      <c r="S90" s="7">
        <v>8.3000000000000007</v>
      </c>
      <c r="T90" s="13" t="s">
        <v>19</v>
      </c>
      <c r="U90" s="7">
        <v>3.6</v>
      </c>
      <c r="V90" s="13" t="s">
        <v>1284</v>
      </c>
      <c r="W90" s="7">
        <v>-4.5</v>
      </c>
      <c r="X90" s="13" t="s">
        <v>1284</v>
      </c>
      <c r="Y90" s="7">
        <v>12.47</v>
      </c>
      <c r="Z90" s="13" t="s">
        <v>1284</v>
      </c>
      <c r="AA90" s="7">
        <v>31.77</v>
      </c>
      <c r="AB90" s="13" t="s">
        <v>1284</v>
      </c>
      <c r="AC90" s="7">
        <v>2</v>
      </c>
      <c r="AD90" s="13" t="s">
        <v>1285</v>
      </c>
      <c r="AE90" s="7">
        <v>0</v>
      </c>
      <c r="AF90" s="13" t="s">
        <v>1285</v>
      </c>
      <c r="AG90" s="7"/>
      <c r="AH90" s="10">
        <v>-5.8090000000000002</v>
      </c>
      <c r="AI90" s="10">
        <v>-4.9740000000000002</v>
      </c>
      <c r="AJ90" s="10">
        <v>-1.3420000000000001</v>
      </c>
      <c r="AK90" s="7">
        <f t="shared" si="20"/>
        <v>4.9740000000000002</v>
      </c>
      <c r="AL90" s="7">
        <f t="shared" si="21"/>
        <v>1.3420000000000001</v>
      </c>
      <c r="AM90" s="7">
        <f t="shared" si="22"/>
        <v>3.1580000000000004</v>
      </c>
      <c r="AN90" s="7">
        <f t="shared" si="23"/>
        <v>1.8160000000000001</v>
      </c>
      <c r="AO90" s="7">
        <f t="shared" si="24"/>
        <v>0.78950000000000009</v>
      </c>
      <c r="AP90" s="7">
        <f t="shared" si="25"/>
        <v>1.0578193832599116</v>
      </c>
      <c r="AQ90" s="14"/>
      <c r="AR90" s="6">
        <f t="shared" si="19"/>
        <v>88.75491398264414</v>
      </c>
      <c r="AS90" s="6"/>
    </row>
    <row r="91" spans="1:45" ht="156.75" x14ac:dyDescent="0.25">
      <c r="A91" s="8" t="s">
        <v>1747</v>
      </c>
      <c r="B91" s="13" t="s">
        <v>1748</v>
      </c>
      <c r="C91" s="11" t="s">
        <v>1749</v>
      </c>
      <c r="D91" s="13" t="s">
        <v>1748</v>
      </c>
      <c r="E91" s="11" t="s">
        <v>1750</v>
      </c>
      <c r="F91" s="13" t="s">
        <v>1748</v>
      </c>
      <c r="G91" s="11" t="s">
        <v>1751</v>
      </c>
      <c r="H91" s="7">
        <v>25</v>
      </c>
      <c r="I91" s="7">
        <v>32</v>
      </c>
      <c r="J91" s="7">
        <v>2</v>
      </c>
      <c r="K91" s="7">
        <v>2</v>
      </c>
      <c r="L91" s="7">
        <v>0</v>
      </c>
      <c r="M91" s="7">
        <v>0</v>
      </c>
      <c r="N91" s="18" t="s">
        <v>1752</v>
      </c>
      <c r="O91" s="13" t="s">
        <v>1753</v>
      </c>
      <c r="P91" s="18" t="s">
        <v>1754</v>
      </c>
      <c r="Q91" s="13" t="s">
        <v>1753</v>
      </c>
      <c r="R91" s="14">
        <v>392.5</v>
      </c>
      <c r="S91" s="7">
        <v>7</v>
      </c>
      <c r="T91" s="13" t="s">
        <v>19</v>
      </c>
      <c r="U91" s="11">
        <v>3.61</v>
      </c>
      <c r="V91" s="13" t="s">
        <v>1748</v>
      </c>
      <c r="W91" s="11">
        <v>-4.4000000000000004</v>
      </c>
      <c r="X91" s="13" t="s">
        <v>1748</v>
      </c>
      <c r="Y91" s="11">
        <v>32.78</v>
      </c>
      <c r="Z91" s="13" t="s">
        <v>1748</v>
      </c>
      <c r="AA91" s="11">
        <v>44.36</v>
      </c>
      <c r="AB91" s="13" t="s">
        <v>1748</v>
      </c>
      <c r="AC91" s="7">
        <v>3</v>
      </c>
      <c r="AD91" s="13" t="s">
        <v>1755</v>
      </c>
      <c r="AE91" s="7">
        <v>0</v>
      </c>
      <c r="AF91" s="13" t="s">
        <v>1755</v>
      </c>
      <c r="AG91" s="7"/>
      <c r="AH91" s="10">
        <v>-5.718</v>
      </c>
      <c r="AI91" s="10">
        <v>-4.9429999999999996</v>
      </c>
      <c r="AJ91" s="10">
        <v>-1.6759999999999999</v>
      </c>
      <c r="AK91" s="7">
        <f t="shared" si="20"/>
        <v>4.9429999999999996</v>
      </c>
      <c r="AL91" s="7">
        <f t="shared" si="21"/>
        <v>1.6759999999999999</v>
      </c>
      <c r="AM91" s="7">
        <f t="shared" si="22"/>
        <v>3.3094999999999999</v>
      </c>
      <c r="AN91" s="7">
        <f t="shared" si="23"/>
        <v>1.6334999999999997</v>
      </c>
      <c r="AO91" s="7">
        <f t="shared" si="24"/>
        <v>0.82737499999999997</v>
      </c>
      <c r="AP91" s="7">
        <f t="shared" si="25"/>
        <v>1.1296296296296298</v>
      </c>
      <c r="AQ91" s="14"/>
      <c r="AR91" s="6">
        <f t="shared" si="19"/>
        <v>89.770031422962532</v>
      </c>
      <c r="AS91" s="6"/>
    </row>
    <row r="92" spans="1:45" ht="72.75" x14ac:dyDescent="0.25">
      <c r="A92" s="8" t="s">
        <v>2046</v>
      </c>
      <c r="B92" s="13" t="s">
        <v>2047</v>
      </c>
      <c r="C92" s="18" t="s">
        <v>2048</v>
      </c>
      <c r="D92" s="13" t="s">
        <v>2049</v>
      </c>
      <c r="E92" s="14" t="s">
        <v>2050</v>
      </c>
      <c r="F92" s="13" t="s">
        <v>2051</v>
      </c>
      <c r="G92" s="7" t="s">
        <v>2052</v>
      </c>
      <c r="H92" s="7">
        <v>4</v>
      </c>
      <c r="I92" s="7">
        <v>11</v>
      </c>
      <c r="J92" s="7">
        <v>1</v>
      </c>
      <c r="K92" s="7">
        <v>2</v>
      </c>
      <c r="L92" s="7">
        <v>0</v>
      </c>
      <c r="M92" s="7">
        <v>0</v>
      </c>
      <c r="N92" s="34" t="s">
        <v>2053</v>
      </c>
      <c r="O92" s="13" t="s">
        <v>2054</v>
      </c>
      <c r="P92" s="24" t="s">
        <v>2055</v>
      </c>
      <c r="Q92" s="13" t="s">
        <v>2056</v>
      </c>
      <c r="R92" s="7">
        <v>105.14</v>
      </c>
      <c r="S92" s="7">
        <v>8.9</v>
      </c>
      <c r="T92" s="13" t="s">
        <v>19</v>
      </c>
      <c r="U92" s="22">
        <v>-1.43</v>
      </c>
      <c r="V92" s="13" t="s">
        <v>2057</v>
      </c>
      <c r="W92" s="22">
        <v>0.65</v>
      </c>
      <c r="X92" s="13" t="s">
        <v>2057</v>
      </c>
      <c r="Y92" s="22">
        <v>52.49</v>
      </c>
      <c r="Z92" s="13" t="s">
        <v>2057</v>
      </c>
      <c r="AA92" s="22">
        <v>11.63</v>
      </c>
      <c r="AB92" s="13" t="s">
        <v>2057</v>
      </c>
      <c r="AC92" s="7">
        <v>3</v>
      </c>
      <c r="AD92" s="13" t="s">
        <v>2058</v>
      </c>
      <c r="AE92" s="7">
        <v>3</v>
      </c>
      <c r="AF92" s="13" t="s">
        <v>2058</v>
      </c>
      <c r="AG92" s="7"/>
      <c r="AH92" s="10">
        <v>-6.3979999999999997</v>
      </c>
      <c r="AI92" s="10">
        <v>-5.798</v>
      </c>
      <c r="AJ92" s="10">
        <v>6.52</v>
      </c>
      <c r="AK92" s="7">
        <f t="shared" si="20"/>
        <v>5.798</v>
      </c>
      <c r="AL92" s="7">
        <f t="shared" si="21"/>
        <v>-6.52</v>
      </c>
      <c r="AM92" s="7">
        <f t="shared" si="22"/>
        <v>-0.36099999999999977</v>
      </c>
      <c r="AN92" s="7">
        <f t="shared" si="23"/>
        <v>6.1589999999999998</v>
      </c>
      <c r="AO92" s="7">
        <f t="shared" si="24"/>
        <v>-9.0249999999999941E-2</v>
      </c>
      <c r="AP92" s="7">
        <f t="shared" si="25"/>
        <v>0.59758077610001625</v>
      </c>
      <c r="AQ92" s="14">
        <v>88.7</v>
      </c>
      <c r="AR92" s="6">
        <f t="shared" si="19"/>
        <v>90.759245402830203</v>
      </c>
      <c r="AS92" s="6"/>
    </row>
    <row r="93" spans="1:45" ht="48.75" x14ac:dyDescent="0.25">
      <c r="A93" s="2" t="s">
        <v>1857</v>
      </c>
      <c r="B93" s="13" t="s">
        <v>1858</v>
      </c>
      <c r="C93" s="18" t="s">
        <v>1859</v>
      </c>
      <c r="D93" s="13" t="s">
        <v>1860</v>
      </c>
      <c r="E93" s="14" t="s">
        <v>1861</v>
      </c>
      <c r="F93" s="13" t="s">
        <v>1862</v>
      </c>
      <c r="G93" s="29" t="s">
        <v>1863</v>
      </c>
      <c r="H93" s="7">
        <v>4</v>
      </c>
      <c r="I93" s="7">
        <v>11</v>
      </c>
      <c r="J93" s="7">
        <v>1</v>
      </c>
      <c r="K93" s="7">
        <v>0</v>
      </c>
      <c r="L93" s="7">
        <v>0</v>
      </c>
      <c r="M93" s="7">
        <v>0</v>
      </c>
      <c r="N93" s="18" t="s">
        <v>1864</v>
      </c>
      <c r="O93" s="13" t="s">
        <v>1865</v>
      </c>
      <c r="P93" s="18" t="s">
        <v>1866</v>
      </c>
      <c r="Q93" s="13" t="s">
        <v>1867</v>
      </c>
      <c r="R93" s="14">
        <v>73.14</v>
      </c>
      <c r="S93" s="7">
        <v>11</v>
      </c>
      <c r="T93" s="13" t="s">
        <v>19</v>
      </c>
      <c r="U93" s="7">
        <v>0.76</v>
      </c>
      <c r="V93" s="13" t="s">
        <v>1868</v>
      </c>
      <c r="W93" s="22">
        <v>0.54</v>
      </c>
      <c r="X93" s="13" t="s">
        <v>1868</v>
      </c>
      <c r="Y93" s="7">
        <v>12.03</v>
      </c>
      <c r="Z93" s="13" t="s">
        <v>1868</v>
      </c>
      <c r="AA93" s="7">
        <v>9.7200000000000006</v>
      </c>
      <c r="AB93" s="13" t="s">
        <v>1868</v>
      </c>
      <c r="AC93" s="7">
        <v>1</v>
      </c>
      <c r="AD93" s="13" t="s">
        <v>1869</v>
      </c>
      <c r="AE93" s="7">
        <v>1</v>
      </c>
      <c r="AF93" s="13" t="s">
        <v>1869</v>
      </c>
      <c r="AG93" s="7"/>
      <c r="AH93" s="10">
        <v>-7.5839999999999996</v>
      </c>
      <c r="AI93" s="10">
        <v>-5.5049999999999999</v>
      </c>
      <c r="AJ93" s="10">
        <v>6.84</v>
      </c>
      <c r="AK93" s="7">
        <f t="shared" si="20"/>
        <v>5.5049999999999999</v>
      </c>
      <c r="AL93" s="7">
        <f t="shared" si="21"/>
        <v>-6.84</v>
      </c>
      <c r="AM93" s="7">
        <f t="shared" si="22"/>
        <v>-0.66749999999999998</v>
      </c>
      <c r="AN93" s="7">
        <f t="shared" si="23"/>
        <v>6.1724999999999994</v>
      </c>
      <c r="AO93" s="7">
        <f t="shared" si="24"/>
        <v>-0.166875</v>
      </c>
      <c r="AP93" s="7">
        <f t="shared" si="25"/>
        <v>0.62110166059133265</v>
      </c>
      <c r="AQ93" s="22">
        <v>80.61</v>
      </c>
      <c r="AR93" s="6">
        <f t="shared" si="19"/>
        <v>90.008512766665604</v>
      </c>
      <c r="AS93" s="6"/>
    </row>
    <row r="94" spans="1:45" ht="96.75" x14ac:dyDescent="0.25">
      <c r="A94" s="2" t="s">
        <v>1498</v>
      </c>
      <c r="B94" s="13" t="s">
        <v>1499</v>
      </c>
      <c r="C94" s="7" t="s">
        <v>1500</v>
      </c>
      <c r="D94" s="13" t="s">
        <v>1501</v>
      </c>
      <c r="E94" s="14" t="s">
        <v>1502</v>
      </c>
      <c r="F94" s="13" t="s">
        <v>1503</v>
      </c>
      <c r="G94" s="7" t="s">
        <v>1391</v>
      </c>
      <c r="H94" s="7">
        <v>17</v>
      </c>
      <c r="I94" s="7">
        <v>21</v>
      </c>
      <c r="J94" s="7">
        <v>1</v>
      </c>
      <c r="K94" s="7">
        <v>1</v>
      </c>
      <c r="L94" s="7">
        <v>0</v>
      </c>
      <c r="M94" s="7">
        <v>0</v>
      </c>
      <c r="N94" s="18" t="s">
        <v>1504</v>
      </c>
      <c r="O94" s="13" t="s">
        <v>1505</v>
      </c>
      <c r="P94" s="18" t="s">
        <v>1506</v>
      </c>
      <c r="Q94" s="13" t="s">
        <v>1507</v>
      </c>
      <c r="R94" s="38">
        <v>255.35</v>
      </c>
      <c r="S94" s="7">
        <v>9</v>
      </c>
      <c r="T94" s="13" t="s">
        <v>19</v>
      </c>
      <c r="U94" s="11">
        <v>3.27</v>
      </c>
      <c r="V94" s="13" t="s">
        <v>1508</v>
      </c>
      <c r="W94" s="11">
        <v>-3.5</v>
      </c>
      <c r="X94" s="13" t="s">
        <v>1508</v>
      </c>
      <c r="Y94" s="22">
        <v>12.47</v>
      </c>
      <c r="Z94" s="13" t="s">
        <v>1509</v>
      </c>
      <c r="AA94" s="22">
        <v>29.86</v>
      </c>
      <c r="AB94" s="13" t="s">
        <v>1509</v>
      </c>
      <c r="AC94" s="7">
        <v>2</v>
      </c>
      <c r="AD94" s="13" t="s">
        <v>1510</v>
      </c>
      <c r="AE94" s="7">
        <v>0</v>
      </c>
      <c r="AF94" s="13" t="s">
        <v>1510</v>
      </c>
      <c r="AG94" s="7"/>
      <c r="AH94" s="10">
        <v>-6.07</v>
      </c>
      <c r="AI94" s="10">
        <v>-5.274</v>
      </c>
      <c r="AJ94" s="10">
        <v>-1.63</v>
      </c>
      <c r="AK94" s="7">
        <f t="shared" si="20"/>
        <v>5.274</v>
      </c>
      <c r="AL94" s="7">
        <f t="shared" si="21"/>
        <v>1.63</v>
      </c>
      <c r="AM94" s="7">
        <f t="shared" si="22"/>
        <v>3.452</v>
      </c>
      <c r="AN94" s="7">
        <f t="shared" si="23"/>
        <v>1.8220000000000001</v>
      </c>
      <c r="AO94" s="7">
        <f t="shared" si="24"/>
        <v>0.86299999999999999</v>
      </c>
      <c r="AP94" s="7">
        <f t="shared" si="25"/>
        <v>0.97365532381997799</v>
      </c>
      <c r="AQ94" s="14"/>
      <c r="AR94" s="6">
        <f t="shared" si="19"/>
        <v>89.080853039604833</v>
      </c>
      <c r="AS94" s="6"/>
    </row>
    <row r="95" spans="1:45" ht="168.75" x14ac:dyDescent="0.25">
      <c r="A95" s="2" t="s">
        <v>1627</v>
      </c>
      <c r="B95" s="13" t="s">
        <v>1628</v>
      </c>
      <c r="C95" s="18" t="s">
        <v>1629</v>
      </c>
      <c r="D95" s="13" t="s">
        <v>1628</v>
      </c>
      <c r="E95" s="7" t="s">
        <v>1630</v>
      </c>
      <c r="F95" s="13" t="s">
        <v>1631</v>
      </c>
      <c r="G95" s="7" t="s">
        <v>1632</v>
      </c>
      <c r="H95" s="7">
        <v>30</v>
      </c>
      <c r="I95" s="7">
        <v>32</v>
      </c>
      <c r="J95" s="7">
        <v>2</v>
      </c>
      <c r="K95" s="7">
        <v>2</v>
      </c>
      <c r="L95" s="7">
        <v>0</v>
      </c>
      <c r="M95" s="7">
        <v>0</v>
      </c>
      <c r="N95" s="18" t="s">
        <v>1633</v>
      </c>
      <c r="O95" s="13" t="s">
        <v>1634</v>
      </c>
      <c r="P95" s="18" t="s">
        <v>1635</v>
      </c>
      <c r="Q95" s="13" t="s">
        <v>1636</v>
      </c>
      <c r="R95" s="14">
        <v>452.6</v>
      </c>
      <c r="S95" s="7">
        <v>7.1</v>
      </c>
      <c r="T95" s="13" t="s">
        <v>19</v>
      </c>
      <c r="U95" s="7">
        <v>6.3</v>
      </c>
      <c r="V95" s="13" t="s">
        <v>1637</v>
      </c>
      <c r="W95" s="7">
        <v>-5.5</v>
      </c>
      <c r="X95" s="13" t="s">
        <v>1637</v>
      </c>
      <c r="Y95" s="11">
        <v>53.33</v>
      </c>
      <c r="Z95" s="13" t="s">
        <v>1638</v>
      </c>
      <c r="AA95" s="11">
        <v>51.58</v>
      </c>
      <c r="AB95" s="13" t="s">
        <v>1638</v>
      </c>
      <c r="AC95" s="7">
        <v>3</v>
      </c>
      <c r="AD95" s="13" t="s">
        <v>1637</v>
      </c>
      <c r="AE95" s="7">
        <v>0</v>
      </c>
      <c r="AF95" s="13" t="s">
        <v>1637</v>
      </c>
      <c r="AG95" s="7"/>
      <c r="AH95" s="10">
        <v>-6.2839999999999998</v>
      </c>
      <c r="AI95" s="10">
        <v>-5.1139999999999999</v>
      </c>
      <c r="AJ95" s="10">
        <v>-1.829</v>
      </c>
      <c r="AK95" s="7">
        <f t="shared" si="20"/>
        <v>5.1139999999999999</v>
      </c>
      <c r="AL95" s="7">
        <f t="shared" si="21"/>
        <v>1.829</v>
      </c>
      <c r="AM95" s="7">
        <f t="shared" si="22"/>
        <v>3.4714999999999998</v>
      </c>
      <c r="AN95" s="7">
        <f t="shared" si="23"/>
        <v>1.6425000000000001</v>
      </c>
      <c r="AO95" s="7">
        <f t="shared" si="24"/>
        <v>0.86787499999999995</v>
      </c>
      <c r="AP95" s="7">
        <f t="shared" si="25"/>
        <v>1.0741248097412481</v>
      </c>
      <c r="AQ95" s="14"/>
      <c r="AR95" s="6">
        <f t="shared" si="19"/>
        <v>89.560076232206228</v>
      </c>
      <c r="AS95" s="6"/>
    </row>
    <row r="96" spans="1:45" ht="180.75" x14ac:dyDescent="0.25">
      <c r="A96" s="2" t="s">
        <v>1420</v>
      </c>
      <c r="B96" s="13" t="s">
        <v>1421</v>
      </c>
      <c r="C96" s="18" t="s">
        <v>1422</v>
      </c>
      <c r="D96" s="13" t="s">
        <v>1423</v>
      </c>
      <c r="E96" s="7" t="s">
        <v>1424</v>
      </c>
      <c r="F96" s="13" t="s">
        <v>1425</v>
      </c>
      <c r="G96" s="7" t="s">
        <v>1426</v>
      </c>
      <c r="H96" s="7">
        <v>18</v>
      </c>
      <c r="I96" s="7">
        <v>23</v>
      </c>
      <c r="J96" s="7">
        <v>1</v>
      </c>
      <c r="K96" s="7">
        <v>3</v>
      </c>
      <c r="L96" s="7">
        <v>0</v>
      </c>
      <c r="M96" s="7">
        <v>0</v>
      </c>
      <c r="N96" s="18" t="s">
        <v>1427</v>
      </c>
      <c r="O96" s="13" t="s">
        <v>1428</v>
      </c>
      <c r="P96" s="18" t="s">
        <v>1429</v>
      </c>
      <c r="Q96" s="13" t="s">
        <v>1428</v>
      </c>
      <c r="R96" s="7">
        <v>301.39999999999998</v>
      </c>
      <c r="S96" s="7">
        <v>8.8000000000000007</v>
      </c>
      <c r="T96" s="13" t="s">
        <v>19</v>
      </c>
      <c r="U96" s="11">
        <v>1.55</v>
      </c>
      <c r="V96" s="13" t="s">
        <v>1430</v>
      </c>
      <c r="W96" s="7"/>
      <c r="X96" s="7"/>
      <c r="Y96" s="7">
        <v>41.93</v>
      </c>
      <c r="Z96" s="13" t="s">
        <v>1430</v>
      </c>
      <c r="AA96" s="11">
        <v>32.79</v>
      </c>
      <c r="AB96" s="13" t="s">
        <v>1430</v>
      </c>
      <c r="AC96" s="7">
        <v>4</v>
      </c>
      <c r="AD96" s="13" t="s">
        <v>1431</v>
      </c>
      <c r="AE96" s="7">
        <v>1</v>
      </c>
      <c r="AF96" s="13" t="s">
        <v>1431</v>
      </c>
      <c r="AG96" s="7"/>
      <c r="AH96" s="10">
        <v>-5.1970000000000001</v>
      </c>
      <c r="AI96" s="10">
        <v>-4.8570000000000002</v>
      </c>
      <c r="AJ96" s="10">
        <v>-1.198</v>
      </c>
      <c r="AK96" s="7">
        <f t="shared" si="20"/>
        <v>4.8570000000000002</v>
      </c>
      <c r="AL96" s="7">
        <f t="shared" si="21"/>
        <v>1.198</v>
      </c>
      <c r="AM96" s="7">
        <f t="shared" si="22"/>
        <v>3.0274999999999999</v>
      </c>
      <c r="AN96" s="7">
        <f t="shared" si="23"/>
        <v>1.8295000000000001</v>
      </c>
      <c r="AO96" s="7">
        <f t="shared" si="24"/>
        <v>0.75687499999999996</v>
      </c>
      <c r="AP96" s="7">
        <f t="shared" si="25"/>
        <v>1.0856791473080076</v>
      </c>
      <c r="AQ96" s="14"/>
      <c r="AR96" s="6">
        <f t="shared" si="19"/>
        <v>88.906271250849841</v>
      </c>
      <c r="AS96" s="6"/>
    </row>
    <row r="97" spans="1:45" ht="300.75" x14ac:dyDescent="0.25">
      <c r="A97" s="2" t="s">
        <v>928</v>
      </c>
      <c r="B97" s="13" t="s">
        <v>929</v>
      </c>
      <c r="C97" s="24" t="s">
        <v>930</v>
      </c>
      <c r="D97" s="13" t="s">
        <v>931</v>
      </c>
      <c r="E97" s="7" t="s">
        <v>932</v>
      </c>
      <c r="F97" s="16" t="s">
        <v>933</v>
      </c>
      <c r="G97" s="7" t="s">
        <v>934</v>
      </c>
      <c r="H97" s="7">
        <v>31</v>
      </c>
      <c r="I97" s="7">
        <v>41</v>
      </c>
      <c r="J97" s="7">
        <v>5</v>
      </c>
      <c r="K97" s="7">
        <v>50</v>
      </c>
      <c r="L97" s="7">
        <v>0</v>
      </c>
      <c r="M97" s="7">
        <v>0</v>
      </c>
      <c r="N97" s="18" t="s">
        <v>935</v>
      </c>
      <c r="O97" s="13" t="s">
        <v>936</v>
      </c>
      <c r="P97" s="18" t="s">
        <v>937</v>
      </c>
      <c r="Q97" s="13" t="s">
        <v>938</v>
      </c>
      <c r="R97" s="14">
        <v>563.70000000000005</v>
      </c>
      <c r="S97" s="7">
        <v>6.91</v>
      </c>
      <c r="T97" s="13" t="s">
        <v>19</v>
      </c>
      <c r="U97" s="7">
        <v>2.33</v>
      </c>
      <c r="V97" s="13" t="s">
        <v>939</v>
      </c>
      <c r="W97" s="11">
        <v>-3.2</v>
      </c>
      <c r="X97" s="13" t="s">
        <v>939</v>
      </c>
      <c r="Y97" s="11">
        <v>118.21</v>
      </c>
      <c r="Z97" s="13" t="s">
        <v>939</v>
      </c>
      <c r="AA97" s="11">
        <v>62</v>
      </c>
      <c r="AB97" s="13" t="s">
        <v>939</v>
      </c>
      <c r="AC97" s="7">
        <v>6</v>
      </c>
      <c r="AD97" s="16" t="s">
        <v>940</v>
      </c>
      <c r="AE97" s="7">
        <v>3</v>
      </c>
      <c r="AF97" s="13" t="s">
        <v>940</v>
      </c>
      <c r="AG97" s="7"/>
      <c r="AH97" s="10">
        <v>-5.3410000000000002</v>
      </c>
      <c r="AI97" s="10">
        <v>-5.13</v>
      </c>
      <c r="AJ97" s="10">
        <v>-1.5549999999999999</v>
      </c>
      <c r="AK97" s="7">
        <f t="shared" si="20"/>
        <v>5.13</v>
      </c>
      <c r="AL97" s="7">
        <f t="shared" si="21"/>
        <v>1.5549999999999999</v>
      </c>
      <c r="AM97" s="7">
        <f t="shared" si="22"/>
        <v>3.3424999999999998</v>
      </c>
      <c r="AN97" s="7">
        <f t="shared" si="23"/>
        <v>1.7875000000000001</v>
      </c>
      <c r="AO97" s="7">
        <f t="shared" si="24"/>
        <v>0.83562499999999995</v>
      </c>
      <c r="AP97" s="7">
        <f t="shared" si="25"/>
        <v>1.023076923076923</v>
      </c>
      <c r="AQ97" s="10"/>
      <c r="AR97" s="6">
        <f t="shared" si="19"/>
        <v>88.227580599998632</v>
      </c>
      <c r="AS97" s="6"/>
    </row>
    <row r="98" spans="1:45" ht="312.75" x14ac:dyDescent="0.25">
      <c r="A98" s="2" t="s">
        <v>1598</v>
      </c>
      <c r="B98" s="13" t="s">
        <v>1599</v>
      </c>
      <c r="C98" s="18" t="s">
        <v>1600</v>
      </c>
      <c r="D98" s="13" t="s">
        <v>1601</v>
      </c>
      <c r="E98" s="7" t="s">
        <v>1602</v>
      </c>
      <c r="F98" s="13" t="s">
        <v>1603</v>
      </c>
      <c r="G98" s="28" t="s">
        <v>1604</v>
      </c>
      <c r="H98" s="7">
        <v>32</v>
      </c>
      <c r="I98" s="7">
        <v>43</v>
      </c>
      <c r="J98" s="7">
        <v>5</v>
      </c>
      <c r="K98" s="7">
        <v>5</v>
      </c>
      <c r="L98" s="7">
        <v>0</v>
      </c>
      <c r="M98" s="7">
        <v>0</v>
      </c>
      <c r="N98" s="18" t="s">
        <v>1605</v>
      </c>
      <c r="O98" s="13" t="s">
        <v>1606</v>
      </c>
      <c r="P98" s="24" t="s">
        <v>1607</v>
      </c>
      <c r="Q98" s="13" t="s">
        <v>1608</v>
      </c>
      <c r="R98" s="7">
        <v>577.70000000000005</v>
      </c>
      <c r="S98" s="7">
        <v>6.89</v>
      </c>
      <c r="T98" s="13" t="s">
        <v>19</v>
      </c>
      <c r="U98" s="7">
        <v>5.9</v>
      </c>
      <c r="V98" s="13" t="s">
        <v>1609</v>
      </c>
      <c r="W98" s="11">
        <v>-3.3</v>
      </c>
      <c r="X98" s="13" t="s">
        <v>1609</v>
      </c>
      <c r="Y98" s="7">
        <v>118.21</v>
      </c>
      <c r="Z98" s="13" t="s">
        <v>1609</v>
      </c>
      <c r="AA98" s="11">
        <v>64.05</v>
      </c>
      <c r="AB98" s="13" t="s">
        <v>1609</v>
      </c>
      <c r="AC98" s="7">
        <v>6</v>
      </c>
      <c r="AD98" s="16" t="s">
        <v>1610</v>
      </c>
      <c r="AE98" s="7">
        <v>3</v>
      </c>
      <c r="AF98" s="13" t="s">
        <v>1610</v>
      </c>
      <c r="AG98" s="7"/>
      <c r="AH98" s="10">
        <v>-5.4580000000000002</v>
      </c>
      <c r="AI98" s="10">
        <v>-5.0570000000000004</v>
      </c>
      <c r="AJ98" s="10">
        <v>-1.748</v>
      </c>
      <c r="AK98" s="7">
        <f t="shared" si="20"/>
        <v>5.0570000000000004</v>
      </c>
      <c r="AL98" s="7">
        <f t="shared" si="21"/>
        <v>1.748</v>
      </c>
      <c r="AM98" s="7">
        <f t="shared" si="22"/>
        <v>3.4025000000000003</v>
      </c>
      <c r="AN98" s="7">
        <f t="shared" si="23"/>
        <v>1.6545000000000001</v>
      </c>
      <c r="AO98" s="7">
        <f t="shared" si="24"/>
        <v>0.85062500000000008</v>
      </c>
      <c r="AP98" s="7">
        <f t="shared" si="25"/>
        <v>1.0871864611665154</v>
      </c>
      <c r="AQ98" s="7"/>
      <c r="AR98" s="6">
        <f t="shared" si="19"/>
        <v>89.388841178862663</v>
      </c>
      <c r="AS98" s="6"/>
    </row>
    <row r="99" spans="1:45" ht="240.75" x14ac:dyDescent="0.25">
      <c r="A99" s="2" t="s">
        <v>1084</v>
      </c>
      <c r="B99" s="13" t="s">
        <v>1085</v>
      </c>
      <c r="C99" s="24" t="s">
        <v>1086</v>
      </c>
      <c r="D99" s="13" t="s">
        <v>1087</v>
      </c>
      <c r="E99" s="7" t="s">
        <v>1088</v>
      </c>
      <c r="F99" s="13" t="s">
        <v>1089</v>
      </c>
      <c r="G99" s="7" t="s">
        <v>1090</v>
      </c>
      <c r="H99" s="7">
        <v>35</v>
      </c>
      <c r="I99" s="7">
        <v>41</v>
      </c>
      <c r="J99" s="7">
        <v>5</v>
      </c>
      <c r="K99" s="7">
        <v>5</v>
      </c>
      <c r="L99" s="7">
        <v>0</v>
      </c>
      <c r="M99" s="7">
        <v>0</v>
      </c>
      <c r="N99" s="18" t="s">
        <v>1091</v>
      </c>
      <c r="O99" s="13" t="s">
        <v>1092</v>
      </c>
      <c r="P99" s="7" t="s">
        <v>1093</v>
      </c>
      <c r="Q99" s="13" t="s">
        <v>1094</v>
      </c>
      <c r="R99" s="7">
        <v>611.70000000000005</v>
      </c>
      <c r="S99" s="7">
        <v>6.89</v>
      </c>
      <c r="T99" s="13" t="s">
        <v>19</v>
      </c>
      <c r="U99" s="11">
        <v>5.86</v>
      </c>
      <c r="V99" s="11" t="s">
        <v>1095</v>
      </c>
      <c r="W99" s="7">
        <v>-4.0999999999999996</v>
      </c>
      <c r="X99" s="13" t="s">
        <v>1096</v>
      </c>
      <c r="Y99" s="7">
        <v>121.7</v>
      </c>
      <c r="Z99" s="13" t="s">
        <v>1096</v>
      </c>
      <c r="AA99" s="7">
        <v>67.819999999999993</v>
      </c>
      <c r="AB99" s="13" t="s">
        <v>1096</v>
      </c>
      <c r="AC99" s="7">
        <v>7</v>
      </c>
      <c r="AD99" s="13" t="s">
        <v>1096</v>
      </c>
      <c r="AE99" s="7">
        <v>3</v>
      </c>
      <c r="AF99" s="13" t="s">
        <v>1096</v>
      </c>
      <c r="AG99" s="7"/>
      <c r="AH99" s="10">
        <v>-5.4489999999999998</v>
      </c>
      <c r="AI99" s="10">
        <v>-5.1219999999999999</v>
      </c>
      <c r="AJ99" s="10">
        <v>-1.631</v>
      </c>
      <c r="AK99" s="7">
        <f t="shared" si="20"/>
        <v>5.1219999999999999</v>
      </c>
      <c r="AL99" s="7">
        <f t="shared" si="21"/>
        <v>1.631</v>
      </c>
      <c r="AM99" s="7">
        <f t="shared" si="22"/>
        <v>3.3765000000000001</v>
      </c>
      <c r="AN99" s="7">
        <f t="shared" si="23"/>
        <v>1.7454999999999998</v>
      </c>
      <c r="AO99" s="7">
        <f t="shared" si="24"/>
        <v>0.84412500000000001</v>
      </c>
      <c r="AP99" s="7">
        <f t="shared" si="25"/>
        <v>1.0379547407619594</v>
      </c>
      <c r="AQ99" s="14"/>
      <c r="AR99" s="6">
        <f t="shared" si="19"/>
        <v>88.54623593137751</v>
      </c>
      <c r="AS99" s="6"/>
    </row>
    <row r="100" spans="1:45" ht="96.75" x14ac:dyDescent="0.25">
      <c r="A100" s="8" t="s">
        <v>826</v>
      </c>
      <c r="B100" s="13" t="s">
        <v>827</v>
      </c>
      <c r="C100" s="7" t="s">
        <v>828</v>
      </c>
      <c r="D100" s="13" t="s">
        <v>829</v>
      </c>
      <c r="E100" s="39" t="s">
        <v>830</v>
      </c>
      <c r="F100" s="13" t="s">
        <v>831</v>
      </c>
      <c r="G100" s="7" t="s">
        <v>832</v>
      </c>
      <c r="H100" s="7">
        <v>33</v>
      </c>
      <c r="I100" s="7">
        <v>37</v>
      </c>
      <c r="J100" s="7">
        <v>5</v>
      </c>
      <c r="K100" s="7">
        <v>5</v>
      </c>
      <c r="L100" s="7">
        <v>0</v>
      </c>
      <c r="M100" s="7">
        <v>0</v>
      </c>
      <c r="N100" s="18" t="s">
        <v>833</v>
      </c>
      <c r="O100" s="13" t="s">
        <v>834</v>
      </c>
      <c r="P100" s="7" t="s">
        <v>835</v>
      </c>
      <c r="Q100" s="13" t="s">
        <v>836</v>
      </c>
      <c r="R100" s="7">
        <v>583.70000000000005</v>
      </c>
      <c r="S100" s="7">
        <v>6.9</v>
      </c>
      <c r="T100" s="13" t="s">
        <v>19</v>
      </c>
      <c r="U100" s="7">
        <v>2.4</v>
      </c>
      <c r="V100" s="13" t="s">
        <v>837</v>
      </c>
      <c r="W100" s="11">
        <v>-3.4</v>
      </c>
      <c r="X100" s="13" t="s">
        <v>838</v>
      </c>
      <c r="Y100" s="22">
        <v>118.21</v>
      </c>
      <c r="Z100" s="13" t="s">
        <v>839</v>
      </c>
      <c r="AA100" s="22">
        <v>63.3</v>
      </c>
      <c r="AB100" s="13" t="s">
        <v>839</v>
      </c>
      <c r="AC100" s="7">
        <v>6</v>
      </c>
      <c r="AD100" s="13" t="s">
        <v>838</v>
      </c>
      <c r="AE100" s="7">
        <v>3</v>
      </c>
      <c r="AF100" s="13" t="s">
        <v>838</v>
      </c>
      <c r="AG100" s="7"/>
      <c r="AH100" s="10">
        <v>-5.4569999999999999</v>
      </c>
      <c r="AI100" s="10">
        <v>-5.3940000000000001</v>
      </c>
      <c r="AJ100" s="10">
        <v>-1.7430000000000001</v>
      </c>
      <c r="AK100" s="7">
        <f t="shared" si="20"/>
        <v>5.3940000000000001</v>
      </c>
      <c r="AL100" s="7">
        <f t="shared" si="21"/>
        <v>1.7430000000000001</v>
      </c>
      <c r="AM100" s="7">
        <f t="shared" si="22"/>
        <v>3.5685000000000002</v>
      </c>
      <c r="AN100" s="7">
        <f t="shared" si="23"/>
        <v>1.8254999999999999</v>
      </c>
      <c r="AO100" s="7">
        <f t="shared" si="24"/>
        <v>0.89212500000000006</v>
      </c>
      <c r="AP100" s="7">
        <f t="shared" si="25"/>
        <v>0.93987948507258279</v>
      </c>
      <c r="AQ100" s="14"/>
      <c r="AR100" s="6">
        <f t="shared" si="19"/>
        <v>87.951658573454267</v>
      </c>
      <c r="AS100" s="6"/>
    </row>
    <row r="101" spans="1:45" ht="84.75" x14ac:dyDescent="0.25">
      <c r="A101" s="8" t="s">
        <v>126</v>
      </c>
      <c r="B101" s="16" t="s">
        <v>127</v>
      </c>
      <c r="C101" s="7" t="s">
        <v>128</v>
      </c>
      <c r="D101" s="13" t="s">
        <v>129</v>
      </c>
      <c r="E101" s="14" t="s">
        <v>130</v>
      </c>
      <c r="F101" s="13" t="s">
        <v>131</v>
      </c>
      <c r="G101" s="14" t="s">
        <v>132</v>
      </c>
      <c r="H101" s="7">
        <v>21</v>
      </c>
      <c r="I101" s="7">
        <v>41</v>
      </c>
      <c r="J101" s="7">
        <v>7</v>
      </c>
      <c r="K101" s="7">
        <v>12</v>
      </c>
      <c r="L101" s="7">
        <v>0</v>
      </c>
      <c r="M101" s="7">
        <v>0</v>
      </c>
      <c r="N101" s="18" t="s">
        <v>133</v>
      </c>
      <c r="O101" s="13" t="s">
        <v>134</v>
      </c>
      <c r="P101" s="7" t="s">
        <v>135</v>
      </c>
      <c r="Q101" s="13" t="s">
        <v>136</v>
      </c>
      <c r="R101" s="7">
        <v>583.6</v>
      </c>
      <c r="S101" s="7">
        <v>8</v>
      </c>
      <c r="T101" s="13" t="s">
        <v>19</v>
      </c>
      <c r="U101" s="7">
        <v>-8.1999999999999993</v>
      </c>
      <c r="V101" s="13" t="s">
        <v>127</v>
      </c>
      <c r="W101" s="11">
        <v>-1.6</v>
      </c>
      <c r="X101" s="13" t="s">
        <v>127</v>
      </c>
      <c r="Y101" s="11">
        <v>334.59</v>
      </c>
      <c r="Z101" s="13" t="s">
        <v>127</v>
      </c>
      <c r="AA101" s="11">
        <v>56.06</v>
      </c>
      <c r="AB101" s="13" t="s">
        <v>127</v>
      </c>
      <c r="AC101" s="7">
        <v>15</v>
      </c>
      <c r="AD101" s="13" t="s">
        <v>137</v>
      </c>
      <c r="AE101" s="7">
        <v>13</v>
      </c>
      <c r="AF101" s="13" t="s">
        <v>137</v>
      </c>
      <c r="AG101" s="7"/>
      <c r="AH101" s="10">
        <v>-5.4880000000000004</v>
      </c>
      <c r="AI101" s="10">
        <v>-5.3369999999999997</v>
      </c>
      <c r="AJ101" s="10">
        <v>0.18099999999999999</v>
      </c>
      <c r="AK101" s="7">
        <f t="shared" si="20"/>
        <v>5.3369999999999997</v>
      </c>
      <c r="AL101" s="7">
        <f t="shared" si="21"/>
        <v>-0.18099999999999999</v>
      </c>
      <c r="AM101" s="7">
        <f t="shared" si="22"/>
        <v>2.5779999999999998</v>
      </c>
      <c r="AN101" s="7">
        <f t="shared" si="23"/>
        <v>2.7589999999999999</v>
      </c>
      <c r="AO101" s="7">
        <f t="shared" si="24"/>
        <v>0.64449999999999996</v>
      </c>
      <c r="AP101" s="7">
        <f t="shared" si="25"/>
        <v>0.8013773106197899</v>
      </c>
      <c r="AQ101" s="14">
        <v>88.5</v>
      </c>
      <c r="AR101" s="6">
        <f t="shared" si="19"/>
        <v>85.449459263595031</v>
      </c>
      <c r="AS101" s="6"/>
    </row>
    <row r="102" spans="1:45" ht="48.75" x14ac:dyDescent="0.25">
      <c r="A102" s="8" t="s">
        <v>293</v>
      </c>
      <c r="B102" s="13" t="s">
        <v>294</v>
      </c>
      <c r="C102" s="7" t="s">
        <v>295</v>
      </c>
      <c r="D102" s="13" t="s">
        <v>294</v>
      </c>
      <c r="E102" s="39" t="s">
        <v>296</v>
      </c>
      <c r="F102" s="13" t="s">
        <v>297</v>
      </c>
      <c r="G102" s="7" t="s">
        <v>298</v>
      </c>
      <c r="H102" s="7">
        <v>20</v>
      </c>
      <c r="I102" s="7">
        <v>34</v>
      </c>
      <c r="J102" s="7">
        <v>0</v>
      </c>
      <c r="K102" s="7">
        <v>5</v>
      </c>
      <c r="L102" s="7">
        <v>0</v>
      </c>
      <c r="M102" s="7">
        <v>0</v>
      </c>
      <c r="N102" s="18" t="s">
        <v>299</v>
      </c>
      <c r="O102" s="13" t="s">
        <v>300</v>
      </c>
      <c r="P102" s="7" t="s">
        <v>301</v>
      </c>
      <c r="Q102" s="13" t="s">
        <v>302</v>
      </c>
      <c r="R102" s="14">
        <v>354.5</v>
      </c>
      <c r="S102" s="7">
        <v>4.9000000000000004</v>
      </c>
      <c r="T102" s="13" t="s">
        <v>19</v>
      </c>
      <c r="U102" s="7">
        <v>2.7</v>
      </c>
      <c r="V102" s="13" t="s">
        <v>303</v>
      </c>
      <c r="W102" s="11">
        <v>-3.5</v>
      </c>
      <c r="X102" s="13" t="s">
        <v>304</v>
      </c>
      <c r="Y102" s="7">
        <v>97.99</v>
      </c>
      <c r="Z102" s="13" t="s">
        <v>304</v>
      </c>
      <c r="AA102" s="7">
        <v>40.86</v>
      </c>
      <c r="AB102" s="13" t="s">
        <v>304</v>
      </c>
      <c r="AC102" s="7">
        <v>5</v>
      </c>
      <c r="AD102" s="13" t="s">
        <v>303</v>
      </c>
      <c r="AE102" s="7">
        <v>4</v>
      </c>
      <c r="AF102" s="13" t="s">
        <v>303</v>
      </c>
      <c r="AG102" s="7"/>
      <c r="AH102" s="10">
        <v>-6.3959999999999999</v>
      </c>
      <c r="AI102" s="10">
        <v>-6.02</v>
      </c>
      <c r="AJ102" s="10">
        <v>-1.077</v>
      </c>
      <c r="AK102" s="7">
        <f t="shared" si="20"/>
        <v>6.02</v>
      </c>
      <c r="AL102" s="7">
        <f t="shared" si="21"/>
        <v>1.077</v>
      </c>
      <c r="AM102" s="7">
        <f t="shared" si="22"/>
        <v>3.5484999999999998</v>
      </c>
      <c r="AN102" s="7">
        <f t="shared" si="23"/>
        <v>2.4714999999999998</v>
      </c>
      <c r="AO102" s="7">
        <f t="shared" si="24"/>
        <v>0.88712499999999994</v>
      </c>
      <c r="AP102" s="7">
        <f t="shared" si="25"/>
        <v>0.69826016589115936</v>
      </c>
      <c r="AQ102" s="14"/>
      <c r="AR102" s="6">
        <f t="shared" si="19"/>
        <v>85.990400496095702</v>
      </c>
      <c r="AS102" s="6"/>
    </row>
    <row r="103" spans="1:45" ht="72.75" x14ac:dyDescent="0.25">
      <c r="A103" s="2" t="s">
        <v>2430</v>
      </c>
      <c r="B103" s="13" t="s">
        <v>2431</v>
      </c>
      <c r="C103" s="7" t="s">
        <v>2432</v>
      </c>
      <c r="D103" s="13" t="s">
        <v>2433</v>
      </c>
      <c r="E103" s="7" t="s">
        <v>2434</v>
      </c>
      <c r="F103" s="16" t="s">
        <v>2435</v>
      </c>
      <c r="G103" s="7" t="s">
        <v>2436</v>
      </c>
      <c r="H103" s="7">
        <v>24</v>
      </c>
      <c r="I103" s="7">
        <v>40</v>
      </c>
      <c r="J103" s="7">
        <v>8</v>
      </c>
      <c r="K103" s="7">
        <v>4</v>
      </c>
      <c r="L103" s="7">
        <v>0</v>
      </c>
      <c r="M103" s="7">
        <v>0</v>
      </c>
      <c r="N103" s="18" t="s">
        <v>2437</v>
      </c>
      <c r="O103" s="13" t="s">
        <v>2438</v>
      </c>
      <c r="P103" s="7" t="s">
        <v>2439</v>
      </c>
      <c r="Q103" s="13" t="s">
        <v>2440</v>
      </c>
      <c r="R103" s="7">
        <v>504.6</v>
      </c>
      <c r="S103" s="7">
        <v>6.4</v>
      </c>
      <c r="T103" s="13" t="s">
        <v>19</v>
      </c>
      <c r="U103" s="11">
        <v>1.5</v>
      </c>
      <c r="V103" s="13" t="s">
        <v>2441</v>
      </c>
      <c r="W103" s="11">
        <v>-2.7</v>
      </c>
      <c r="X103" s="13" t="s">
        <v>2441</v>
      </c>
      <c r="Y103" s="22">
        <v>145.44</v>
      </c>
      <c r="Z103" s="13" t="s">
        <v>2442</v>
      </c>
      <c r="AA103" s="22">
        <v>56.94</v>
      </c>
      <c r="AB103" s="13" t="s">
        <v>2442</v>
      </c>
      <c r="AC103" s="7">
        <v>12</v>
      </c>
      <c r="AD103" s="13" t="s">
        <v>2443</v>
      </c>
      <c r="AE103" s="7">
        <v>4</v>
      </c>
      <c r="AF103" s="13" t="s">
        <v>2443</v>
      </c>
      <c r="AG103" s="7"/>
      <c r="AH103" s="10">
        <v>-5.298</v>
      </c>
      <c r="AI103" s="10">
        <v>-4.3440000000000003</v>
      </c>
      <c r="AJ103" s="10">
        <v>-1.8260000000000001</v>
      </c>
      <c r="AK103" s="7">
        <f t="shared" si="20"/>
        <v>4.3440000000000003</v>
      </c>
      <c r="AL103" s="7">
        <f t="shared" si="21"/>
        <v>1.8260000000000001</v>
      </c>
      <c r="AM103" s="7">
        <f t="shared" si="22"/>
        <v>3.085</v>
      </c>
      <c r="AN103" s="7">
        <f t="shared" si="23"/>
        <v>1.2590000000000001</v>
      </c>
      <c r="AO103" s="7">
        <f t="shared" si="24"/>
        <v>0.77124999999999999</v>
      </c>
      <c r="AP103" s="7">
        <f t="shared" si="25"/>
        <v>1.5548054011119936</v>
      </c>
      <c r="AQ103" s="22"/>
      <c r="AR103" s="6">
        <f t="shared" si="19"/>
        <v>97.280992938141111</v>
      </c>
      <c r="AS103" s="6"/>
    </row>
    <row r="104" spans="1:45" ht="72.75" x14ac:dyDescent="0.25">
      <c r="A104" s="8" t="s">
        <v>2383</v>
      </c>
      <c r="B104" s="26" t="s">
        <v>2384</v>
      </c>
      <c r="C104" s="18" t="s">
        <v>2385</v>
      </c>
      <c r="D104" s="13" t="s">
        <v>2386</v>
      </c>
      <c r="E104" s="31">
        <v>671200</v>
      </c>
      <c r="F104" s="16" t="s">
        <v>2387</v>
      </c>
      <c r="G104" s="7" t="s">
        <v>2388</v>
      </c>
      <c r="H104" s="7">
        <v>21</v>
      </c>
      <c r="I104" s="7">
        <v>29</v>
      </c>
      <c r="J104" s="7">
        <v>3</v>
      </c>
      <c r="K104" s="7">
        <v>1</v>
      </c>
      <c r="L104" s="7">
        <v>0</v>
      </c>
      <c r="M104" s="7">
        <v>0</v>
      </c>
      <c r="N104" s="18" t="s">
        <v>2389</v>
      </c>
      <c r="O104" s="40" t="s">
        <v>2390</v>
      </c>
      <c r="P104" s="7" t="s">
        <v>2391</v>
      </c>
      <c r="Q104" s="13" t="s">
        <v>2392</v>
      </c>
      <c r="R104" s="7">
        <v>339.5</v>
      </c>
      <c r="S104" s="7">
        <v>8.36</v>
      </c>
      <c r="T104" s="13" t="s">
        <v>19</v>
      </c>
      <c r="U104" s="7">
        <v>2.58</v>
      </c>
      <c r="V104" s="13" t="s">
        <v>2393</v>
      </c>
      <c r="W104" s="11">
        <v>-3.8</v>
      </c>
      <c r="X104" s="13" t="s">
        <v>2393</v>
      </c>
      <c r="Y104" s="22">
        <v>59.22</v>
      </c>
      <c r="Z104" s="13" t="s">
        <v>2394</v>
      </c>
      <c r="AA104" s="22">
        <v>38.82</v>
      </c>
      <c r="AB104" s="13" t="s">
        <v>2394</v>
      </c>
      <c r="AC104" s="7">
        <v>3</v>
      </c>
      <c r="AD104" s="13" t="s">
        <v>2395</v>
      </c>
      <c r="AE104" s="7">
        <v>1</v>
      </c>
      <c r="AF104" s="13" t="s">
        <v>2395</v>
      </c>
      <c r="AG104" s="7"/>
      <c r="AH104" s="10">
        <v>-5.7549999999999999</v>
      </c>
      <c r="AI104" s="10">
        <v>-4.8239999999999998</v>
      </c>
      <c r="AJ104" s="10">
        <v>-2.1349999999999998</v>
      </c>
      <c r="AK104" s="7">
        <f t="shared" si="20"/>
        <v>4.8239999999999998</v>
      </c>
      <c r="AL104" s="7">
        <f t="shared" si="21"/>
        <v>2.1349999999999998</v>
      </c>
      <c r="AM104" s="7">
        <f t="shared" si="22"/>
        <v>3.4794999999999998</v>
      </c>
      <c r="AN104" s="7">
        <f t="shared" si="23"/>
        <v>1.3445</v>
      </c>
      <c r="AO104" s="7">
        <f t="shared" si="24"/>
        <v>0.86987499999999995</v>
      </c>
      <c r="AP104" s="7">
        <f t="shared" si="25"/>
        <v>1.3092227593901078</v>
      </c>
      <c r="AQ104" s="10"/>
      <c r="AR104" s="6">
        <f t="shared" si="19"/>
        <v>94.73273261841517</v>
      </c>
      <c r="AS104" s="6"/>
    </row>
    <row r="105" spans="1:45" ht="108.75" x14ac:dyDescent="0.25">
      <c r="A105" s="8" t="s">
        <v>1973</v>
      </c>
      <c r="B105" s="13" t="s">
        <v>1974</v>
      </c>
      <c r="C105" s="5" t="s">
        <v>1975</v>
      </c>
      <c r="D105" s="13" t="s">
        <v>1974</v>
      </c>
      <c r="E105" s="7" t="s">
        <v>1976</v>
      </c>
      <c r="F105" s="13" t="s">
        <v>1977</v>
      </c>
      <c r="G105" s="7" t="s">
        <v>1978</v>
      </c>
      <c r="H105" s="7">
        <v>19</v>
      </c>
      <c r="I105" s="7">
        <v>21</v>
      </c>
      <c r="J105" s="7">
        <v>1</v>
      </c>
      <c r="K105" s="7">
        <v>1</v>
      </c>
      <c r="L105" s="7">
        <v>0</v>
      </c>
      <c r="M105" s="7">
        <v>0</v>
      </c>
      <c r="N105" s="18" t="s">
        <v>1979</v>
      </c>
      <c r="O105" s="13" t="s">
        <v>1977</v>
      </c>
      <c r="P105" s="7" t="s">
        <v>1980</v>
      </c>
      <c r="Q105" s="13" t="s">
        <v>1981</v>
      </c>
      <c r="R105" s="7">
        <v>279.39999999999998</v>
      </c>
      <c r="S105" s="7">
        <v>8</v>
      </c>
      <c r="T105" s="13" t="s">
        <v>19</v>
      </c>
      <c r="U105" s="14">
        <v>4.3</v>
      </c>
      <c r="V105" s="13" t="s">
        <v>1982</v>
      </c>
      <c r="W105" s="22">
        <v>-3.9</v>
      </c>
      <c r="X105" s="13" t="s">
        <v>1974</v>
      </c>
      <c r="Y105" s="14">
        <v>12.5</v>
      </c>
      <c r="Z105" s="13" t="s">
        <v>1982</v>
      </c>
      <c r="AA105" s="22">
        <v>32.47</v>
      </c>
      <c r="AB105" s="13" t="s">
        <v>1974</v>
      </c>
      <c r="AC105" s="7">
        <v>2</v>
      </c>
      <c r="AD105" s="13" t="s">
        <v>1982</v>
      </c>
      <c r="AE105" s="7">
        <v>0</v>
      </c>
      <c r="AF105" s="13" t="s">
        <v>1982</v>
      </c>
      <c r="AG105" s="7"/>
      <c r="AH105" s="10">
        <v>-5.9790000000000001</v>
      </c>
      <c r="AI105" s="10">
        <v>-5.25</v>
      </c>
      <c r="AJ105" s="10">
        <v>-2.06</v>
      </c>
      <c r="AK105" s="7">
        <f t="shared" si="20"/>
        <v>5.25</v>
      </c>
      <c r="AL105" s="7">
        <f t="shared" si="21"/>
        <v>2.06</v>
      </c>
      <c r="AM105" s="7">
        <f t="shared" si="22"/>
        <v>3.6550000000000002</v>
      </c>
      <c r="AN105" s="7">
        <f t="shared" si="23"/>
        <v>1.595</v>
      </c>
      <c r="AO105" s="7">
        <f t="shared" si="24"/>
        <v>0.91375000000000006</v>
      </c>
      <c r="AP105" s="7">
        <f t="shared" si="25"/>
        <v>1.0485893416927898</v>
      </c>
      <c r="AQ105" s="22"/>
      <c r="AR105" s="6">
        <f t="shared" si="19"/>
        <v>90.325242836991833</v>
      </c>
      <c r="AS105" s="6"/>
    </row>
    <row r="106" spans="1:45" ht="72.75" x14ac:dyDescent="0.25">
      <c r="A106" s="8" t="s">
        <v>2219</v>
      </c>
      <c r="B106" s="13" t="s">
        <v>2220</v>
      </c>
      <c r="C106" s="7" t="s">
        <v>2221</v>
      </c>
      <c r="D106" s="13" t="s">
        <v>2222</v>
      </c>
      <c r="E106" s="7" t="s">
        <v>2223</v>
      </c>
      <c r="F106" s="16" t="s">
        <v>2224</v>
      </c>
      <c r="G106" s="7" t="s">
        <v>2225</v>
      </c>
      <c r="H106" s="7">
        <v>22</v>
      </c>
      <c r="I106" s="7">
        <v>24</v>
      </c>
      <c r="J106" s="7">
        <v>2</v>
      </c>
      <c r="K106" s="7">
        <v>8</v>
      </c>
      <c r="L106" s="7">
        <v>0</v>
      </c>
      <c r="M106" s="7">
        <v>0</v>
      </c>
      <c r="N106" s="18" t="s">
        <v>2226</v>
      </c>
      <c r="O106" s="13" t="s">
        <v>2227</v>
      </c>
      <c r="P106" s="7" t="s">
        <v>2228</v>
      </c>
      <c r="Q106" s="13" t="s">
        <v>2229</v>
      </c>
      <c r="R106" s="7">
        <v>444.4</v>
      </c>
      <c r="S106" s="14">
        <v>3.09</v>
      </c>
      <c r="T106" s="13" t="s">
        <v>2230</v>
      </c>
      <c r="U106" s="14">
        <v>-0.7</v>
      </c>
      <c r="V106" s="13" t="s">
        <v>2231</v>
      </c>
      <c r="W106" s="22">
        <v>-2.8</v>
      </c>
      <c r="X106" s="13" t="s">
        <v>2232</v>
      </c>
      <c r="Y106" s="7">
        <v>182</v>
      </c>
      <c r="Z106" s="13" t="s">
        <v>2233</v>
      </c>
      <c r="AA106" s="11">
        <v>43.65</v>
      </c>
      <c r="AB106" s="13" t="s">
        <v>2234</v>
      </c>
      <c r="AC106" s="7">
        <v>9</v>
      </c>
      <c r="AD106" s="13" t="s">
        <v>2233</v>
      </c>
      <c r="AE106" s="7">
        <v>6</v>
      </c>
      <c r="AF106" s="13" t="s">
        <v>2233</v>
      </c>
      <c r="AG106" s="7"/>
      <c r="AH106" s="10">
        <v>-6.1559999999999997</v>
      </c>
      <c r="AI106" s="10">
        <v>-5.6929999999999996</v>
      </c>
      <c r="AJ106" s="10">
        <v>-3.4540000000000002</v>
      </c>
      <c r="AK106" s="7">
        <f t="shared" si="20"/>
        <v>5.6929999999999996</v>
      </c>
      <c r="AL106" s="7">
        <f t="shared" si="21"/>
        <v>3.4540000000000002</v>
      </c>
      <c r="AM106" s="7">
        <f t="shared" si="22"/>
        <v>4.5735000000000001</v>
      </c>
      <c r="AN106" s="7">
        <f t="shared" si="23"/>
        <v>1.1194999999999997</v>
      </c>
      <c r="AO106" s="7">
        <f t="shared" si="24"/>
        <v>1.143375</v>
      </c>
      <c r="AP106" s="7">
        <f t="shared" si="25"/>
        <v>1.083742742295668</v>
      </c>
      <c r="AQ106" s="22">
        <v>95.9</v>
      </c>
      <c r="AR106" s="6">
        <f t="shared" si="19"/>
        <v>91.899117619445846</v>
      </c>
      <c r="AS106" s="6"/>
    </row>
    <row r="107" spans="1:45" x14ac:dyDescent="0.25">
      <c r="A107" s="6" t="s">
        <v>2219</v>
      </c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>
        <v>444.4</v>
      </c>
      <c r="S107" s="6">
        <v>3.09</v>
      </c>
      <c r="T107" s="6"/>
      <c r="U107" s="6">
        <v>-0.7</v>
      </c>
      <c r="V107" s="6"/>
      <c r="W107" s="6">
        <v>-2.8</v>
      </c>
      <c r="X107" s="6"/>
      <c r="Y107" s="6">
        <v>182</v>
      </c>
      <c r="Z107" s="6"/>
      <c r="AA107" s="6">
        <v>43.65</v>
      </c>
      <c r="AB107" s="6"/>
      <c r="AC107" s="6"/>
      <c r="AD107" s="6"/>
      <c r="AE107" s="6"/>
      <c r="AF107" s="6"/>
      <c r="AG107" s="6"/>
      <c r="AH107" s="10">
        <v>-6.1559999999999997</v>
      </c>
      <c r="AI107" s="10">
        <v>-5.6929999999999996</v>
      </c>
      <c r="AJ107" s="10">
        <v>-3.4540000000000002</v>
      </c>
      <c r="AK107" s="7">
        <f t="shared" si="20"/>
        <v>5.6929999999999996</v>
      </c>
      <c r="AL107" s="7">
        <f t="shared" si="21"/>
        <v>3.4540000000000002</v>
      </c>
      <c r="AM107" s="7">
        <f t="shared" si="22"/>
        <v>4.5735000000000001</v>
      </c>
      <c r="AN107" s="7">
        <f t="shared" si="23"/>
        <v>1.1194999999999997</v>
      </c>
      <c r="AO107" s="7">
        <f t="shared" si="24"/>
        <v>1.143375</v>
      </c>
      <c r="AP107" s="7">
        <f t="shared" si="25"/>
        <v>1.083742742295668</v>
      </c>
      <c r="AQ107" s="6">
        <v>95.9</v>
      </c>
      <c r="AR107" s="6">
        <f t="shared" si="19"/>
        <v>91.899117619445846</v>
      </c>
      <c r="AS107" s="6"/>
    </row>
    <row r="108" spans="1:45" ht="96.75" x14ac:dyDescent="0.25">
      <c r="A108" s="8" t="s">
        <v>1824</v>
      </c>
      <c r="B108" s="13" t="s">
        <v>1825</v>
      </c>
      <c r="C108" s="7" t="s">
        <v>1826</v>
      </c>
      <c r="D108" s="13" t="s">
        <v>1827</v>
      </c>
      <c r="E108" s="7" t="s">
        <v>1828</v>
      </c>
      <c r="F108" s="16" t="s">
        <v>1829</v>
      </c>
      <c r="G108" s="7" t="s">
        <v>1830</v>
      </c>
      <c r="H108" s="7">
        <v>17</v>
      </c>
      <c r="I108" s="7">
        <v>22</v>
      </c>
      <c r="J108" s="7">
        <v>2</v>
      </c>
      <c r="K108" s="7">
        <v>1</v>
      </c>
      <c r="L108" s="7">
        <v>0</v>
      </c>
      <c r="M108" s="7">
        <v>0</v>
      </c>
      <c r="N108" s="18" t="s">
        <v>1831</v>
      </c>
      <c r="O108" s="13" t="s">
        <v>1829</v>
      </c>
      <c r="P108" s="18" t="s">
        <v>1832</v>
      </c>
      <c r="Q108" s="13" t="s">
        <v>1833</v>
      </c>
      <c r="R108" s="14">
        <v>270.37</v>
      </c>
      <c r="S108" s="7">
        <v>9.1999999999999993</v>
      </c>
      <c r="T108" s="13" t="s">
        <v>19</v>
      </c>
      <c r="U108" s="7">
        <v>2.5</v>
      </c>
      <c r="V108" s="13" t="s">
        <v>1834</v>
      </c>
      <c r="W108" s="7">
        <v>-2.7</v>
      </c>
      <c r="X108" s="13" t="s">
        <v>1835</v>
      </c>
      <c r="Y108" s="14">
        <v>25.4</v>
      </c>
      <c r="Z108" s="13" t="s">
        <v>1834</v>
      </c>
      <c r="AA108" s="7">
        <v>31.09</v>
      </c>
      <c r="AB108" s="13" t="s">
        <v>1835</v>
      </c>
      <c r="AC108" s="7">
        <v>3</v>
      </c>
      <c r="AD108" s="13" t="s">
        <v>1834</v>
      </c>
      <c r="AE108" s="7">
        <v>0</v>
      </c>
      <c r="AF108" s="13" t="s">
        <v>1834</v>
      </c>
      <c r="AG108" s="7"/>
      <c r="AH108" s="10">
        <v>-5.9630000000000001</v>
      </c>
      <c r="AI108" s="10">
        <v>-5.266</v>
      </c>
      <c r="AJ108" s="10">
        <v>-1.839</v>
      </c>
      <c r="AK108" s="7">
        <f t="shared" si="20"/>
        <v>5.266</v>
      </c>
      <c r="AL108" s="7">
        <f t="shared" si="21"/>
        <v>1.839</v>
      </c>
      <c r="AM108" s="7">
        <f t="shared" si="22"/>
        <v>3.5525000000000002</v>
      </c>
      <c r="AN108" s="7">
        <f t="shared" si="23"/>
        <v>1.7135</v>
      </c>
      <c r="AO108" s="7">
        <f t="shared" si="24"/>
        <v>0.88812500000000016</v>
      </c>
      <c r="AP108" s="7">
        <f t="shared" si="25"/>
        <v>1.0059819083746717</v>
      </c>
      <c r="AQ108" s="22"/>
      <c r="AR108" s="6">
        <f t="shared" si="19"/>
        <v>89.949972876872906</v>
      </c>
      <c r="AS108" s="6"/>
    </row>
    <row r="109" spans="1:45" ht="276.75" x14ac:dyDescent="0.25">
      <c r="A109" s="8" t="s">
        <v>2444</v>
      </c>
      <c r="B109" s="13" t="s">
        <v>2445</v>
      </c>
      <c r="C109" s="18" t="s">
        <v>2446</v>
      </c>
      <c r="D109" s="13" t="s">
        <v>2447</v>
      </c>
      <c r="E109" s="11" t="s">
        <v>2448</v>
      </c>
      <c r="F109" s="13" t="s">
        <v>2449</v>
      </c>
      <c r="G109" s="41" t="s">
        <v>2450</v>
      </c>
      <c r="H109" s="7">
        <v>27</v>
      </c>
      <c r="I109" s="7">
        <v>29</v>
      </c>
      <c r="J109" s="7">
        <v>1</v>
      </c>
      <c r="K109" s="7">
        <v>11</v>
      </c>
      <c r="L109" s="7">
        <v>0</v>
      </c>
      <c r="M109" s="7">
        <v>0</v>
      </c>
      <c r="N109" s="14" t="s">
        <v>2451</v>
      </c>
      <c r="O109" s="13" t="s">
        <v>2452</v>
      </c>
      <c r="P109" s="24" t="s">
        <v>2453</v>
      </c>
      <c r="Q109" s="13" t="s">
        <v>2452</v>
      </c>
      <c r="R109" s="7">
        <v>543.5</v>
      </c>
      <c r="S109" s="14">
        <v>9.4600000000000009</v>
      </c>
      <c r="T109" s="13" t="s">
        <v>2454</v>
      </c>
      <c r="U109" s="7">
        <v>1.27</v>
      </c>
      <c r="V109" s="13" t="s">
        <v>2449</v>
      </c>
      <c r="W109" s="7">
        <v>-2.7</v>
      </c>
      <c r="X109" s="13" t="s">
        <v>2449</v>
      </c>
      <c r="Y109" s="22">
        <v>206.07</v>
      </c>
      <c r="Z109" s="13" t="s">
        <v>2455</v>
      </c>
      <c r="AA109" s="22">
        <v>53.87</v>
      </c>
      <c r="AB109" s="13" t="s">
        <v>2455</v>
      </c>
      <c r="AC109" s="7">
        <v>12</v>
      </c>
      <c r="AD109" s="13" t="s">
        <v>2456</v>
      </c>
      <c r="AE109" s="7">
        <v>6</v>
      </c>
      <c r="AF109" s="13" t="s">
        <v>2456</v>
      </c>
      <c r="AG109" s="7"/>
      <c r="AH109" s="10">
        <v>-6.141</v>
      </c>
      <c r="AI109" s="10">
        <v>-5.859</v>
      </c>
      <c r="AJ109" s="10">
        <v>-4.0039999999999996</v>
      </c>
      <c r="AK109" s="7">
        <f t="shared" si="20"/>
        <v>5.859</v>
      </c>
      <c r="AL109" s="7">
        <f t="shared" si="21"/>
        <v>4.0039999999999996</v>
      </c>
      <c r="AM109" s="7">
        <f t="shared" si="22"/>
        <v>4.9314999999999998</v>
      </c>
      <c r="AN109" s="7">
        <f t="shared" si="23"/>
        <v>0.92750000000000021</v>
      </c>
      <c r="AO109" s="7">
        <f t="shared" si="24"/>
        <v>1.2328749999999999</v>
      </c>
      <c r="AP109" s="7">
        <f t="shared" si="25"/>
        <v>1.1150943396226414</v>
      </c>
      <c r="AQ109" s="14"/>
      <c r="AR109" s="6">
        <f t="shared" si="19"/>
        <v>97.402324432829957</v>
      </c>
      <c r="AS109" s="6"/>
    </row>
    <row r="110" spans="1:45" ht="60.75" x14ac:dyDescent="0.25">
      <c r="A110" s="8" t="s">
        <v>1012</v>
      </c>
      <c r="B110" s="13" t="s">
        <v>1013</v>
      </c>
      <c r="C110" s="18" t="s">
        <v>1014</v>
      </c>
      <c r="D110" s="13" t="s">
        <v>1015</v>
      </c>
      <c r="E110" s="14" t="s">
        <v>1016</v>
      </c>
      <c r="F110" s="13" t="s">
        <v>1017</v>
      </c>
      <c r="G110" s="29" t="s">
        <v>1018</v>
      </c>
      <c r="H110" s="7">
        <v>10</v>
      </c>
      <c r="I110" s="7">
        <v>15</v>
      </c>
      <c r="J110" s="7">
        <v>1</v>
      </c>
      <c r="K110" s="7">
        <v>1</v>
      </c>
      <c r="L110" s="7">
        <v>0</v>
      </c>
      <c r="M110" s="7">
        <v>0</v>
      </c>
      <c r="N110" s="14" t="s">
        <v>1019</v>
      </c>
      <c r="O110" s="13" t="s">
        <v>1020</v>
      </c>
      <c r="P110" s="7" t="s">
        <v>1021</v>
      </c>
      <c r="Q110" s="13" t="s">
        <v>1020</v>
      </c>
      <c r="R110" s="14">
        <v>165.23</v>
      </c>
      <c r="S110" s="7">
        <v>9.6</v>
      </c>
      <c r="T110" s="13" t="s">
        <v>19</v>
      </c>
      <c r="U110" s="7">
        <v>1.1299999999999999</v>
      </c>
      <c r="V110" s="13" t="s">
        <v>1022</v>
      </c>
      <c r="W110" s="22">
        <v>-1.3</v>
      </c>
      <c r="X110" s="13" t="s">
        <v>1022</v>
      </c>
      <c r="Y110" s="7">
        <v>32.299999999999997</v>
      </c>
      <c r="Z110" s="13" t="s">
        <v>1023</v>
      </c>
      <c r="AA110" s="11">
        <v>18.8</v>
      </c>
      <c r="AB110" s="13" t="s">
        <v>1024</v>
      </c>
      <c r="AC110" s="7">
        <v>2</v>
      </c>
      <c r="AD110" s="13" t="s">
        <v>1023</v>
      </c>
      <c r="AE110" s="7">
        <v>2</v>
      </c>
      <c r="AF110" s="13" t="s">
        <v>1023</v>
      </c>
      <c r="AG110" s="7"/>
      <c r="AH110" s="10">
        <v>-6.359</v>
      </c>
      <c r="AI110" s="10">
        <v>-5.8860000000000001</v>
      </c>
      <c r="AJ110" s="10">
        <v>-1.35</v>
      </c>
      <c r="AK110" s="7">
        <f t="shared" si="20"/>
        <v>5.8860000000000001</v>
      </c>
      <c r="AL110" s="7">
        <f t="shared" si="21"/>
        <v>1.35</v>
      </c>
      <c r="AM110" s="7">
        <f t="shared" si="22"/>
        <v>3.6180000000000003</v>
      </c>
      <c r="AN110" s="7">
        <f t="shared" si="23"/>
        <v>2.2679999999999998</v>
      </c>
      <c r="AO110" s="7">
        <f t="shared" si="24"/>
        <v>0.90450000000000008</v>
      </c>
      <c r="AP110" s="7">
        <f t="shared" si="25"/>
        <v>0.74559082892416229</v>
      </c>
      <c r="AQ110" s="14">
        <v>84</v>
      </c>
      <c r="AR110" s="6">
        <f t="shared" si="19"/>
        <v>88.381387383844995</v>
      </c>
      <c r="AS110" s="6"/>
    </row>
    <row r="111" spans="1:45" ht="168.75" x14ac:dyDescent="0.25">
      <c r="A111" s="2" t="s">
        <v>1649</v>
      </c>
      <c r="B111" s="13" t="s">
        <v>1650</v>
      </c>
      <c r="C111" s="18" t="s">
        <v>1651</v>
      </c>
      <c r="D111" s="13" t="s">
        <v>1652</v>
      </c>
      <c r="E111" s="14" t="s">
        <v>1653</v>
      </c>
      <c r="F111" s="13" t="s">
        <v>1654</v>
      </c>
      <c r="G111" s="42" t="s">
        <v>1655</v>
      </c>
      <c r="H111" s="7">
        <v>29</v>
      </c>
      <c r="I111" s="7">
        <v>40</v>
      </c>
      <c r="J111" s="7">
        <v>2</v>
      </c>
      <c r="K111" s="7">
        <v>4</v>
      </c>
      <c r="L111" s="7">
        <v>0</v>
      </c>
      <c r="M111" s="7">
        <v>0</v>
      </c>
      <c r="N111" s="14" t="s">
        <v>1656</v>
      </c>
      <c r="O111" s="16" t="s">
        <v>1657</v>
      </c>
      <c r="P111" s="7" t="s">
        <v>1658</v>
      </c>
      <c r="Q111" s="13" t="s">
        <v>1659</v>
      </c>
      <c r="R111" s="14">
        <v>480.6</v>
      </c>
      <c r="S111" s="11">
        <v>9.11</v>
      </c>
      <c r="T111" s="13" t="s">
        <v>1660</v>
      </c>
      <c r="U111" s="14">
        <v>4.7</v>
      </c>
      <c r="V111" s="13" t="s">
        <v>1661</v>
      </c>
      <c r="W111" s="11">
        <v>-5.2</v>
      </c>
      <c r="X111" s="13" t="s">
        <v>1660</v>
      </c>
      <c r="Y111" s="7">
        <v>52.19</v>
      </c>
      <c r="Z111" s="13" t="s">
        <v>1660</v>
      </c>
      <c r="AA111" s="11">
        <v>54.92</v>
      </c>
      <c r="AB111" s="13" t="s">
        <v>1660</v>
      </c>
      <c r="AC111" s="7">
        <v>6</v>
      </c>
      <c r="AD111" s="16" t="s">
        <v>1661</v>
      </c>
      <c r="AE111" s="7">
        <v>1</v>
      </c>
      <c r="AF111" s="13" t="s">
        <v>1661</v>
      </c>
      <c r="AG111" s="7"/>
      <c r="AH111" s="10">
        <v>-5.1180000000000003</v>
      </c>
      <c r="AI111" s="10">
        <v>-4.8380000000000001</v>
      </c>
      <c r="AJ111" s="10">
        <v>-1.3029999999999999</v>
      </c>
      <c r="AK111" s="7">
        <f t="shared" si="20"/>
        <v>4.8380000000000001</v>
      </c>
      <c r="AL111" s="7">
        <f t="shared" si="21"/>
        <v>1.3029999999999999</v>
      </c>
      <c r="AM111" s="7">
        <f t="shared" si="22"/>
        <v>3.0705</v>
      </c>
      <c r="AN111" s="7">
        <f t="shared" si="23"/>
        <v>1.7675000000000001</v>
      </c>
      <c r="AO111" s="7">
        <f t="shared" si="24"/>
        <v>0.767625</v>
      </c>
      <c r="AP111" s="7">
        <f t="shared" si="25"/>
        <v>1.1115983026874114</v>
      </c>
      <c r="AQ111" s="14">
        <v>93.09</v>
      </c>
      <c r="AR111" s="6">
        <f t="shared" si="19"/>
        <v>89.621868105403436</v>
      </c>
      <c r="AS111" s="6"/>
    </row>
    <row r="112" spans="1:45" ht="84.75" x14ac:dyDescent="0.25">
      <c r="A112" s="2" t="s">
        <v>737</v>
      </c>
      <c r="B112" s="13" t="s">
        <v>738</v>
      </c>
      <c r="C112" s="7" t="s">
        <v>739</v>
      </c>
      <c r="D112" s="13" t="s">
        <v>740</v>
      </c>
      <c r="E112" s="14" t="s">
        <v>741</v>
      </c>
      <c r="F112" s="13" t="s">
        <v>742</v>
      </c>
      <c r="G112" s="7" t="s">
        <v>743</v>
      </c>
      <c r="H112" s="7">
        <v>8</v>
      </c>
      <c r="I112" s="7">
        <v>13</v>
      </c>
      <c r="J112" s="7">
        <v>1</v>
      </c>
      <c r="K112" s="7">
        <v>3</v>
      </c>
      <c r="L112" s="7">
        <v>0</v>
      </c>
      <c r="M112" s="7">
        <v>0</v>
      </c>
      <c r="N112" s="10" t="s">
        <v>744</v>
      </c>
      <c r="O112" s="13" t="s">
        <v>745</v>
      </c>
      <c r="P112" s="18" t="s">
        <v>746</v>
      </c>
      <c r="Q112" s="13" t="s">
        <v>745</v>
      </c>
      <c r="R112" s="7">
        <v>183.2</v>
      </c>
      <c r="S112" s="11">
        <v>8.59</v>
      </c>
      <c r="T112" s="13" t="s">
        <v>747</v>
      </c>
      <c r="U112" s="7">
        <v>-1.37</v>
      </c>
      <c r="V112" s="13" t="s">
        <v>748</v>
      </c>
      <c r="W112" s="7">
        <v>-0.99</v>
      </c>
      <c r="X112" s="13" t="s">
        <v>749</v>
      </c>
      <c r="Y112" s="7">
        <v>72.7</v>
      </c>
      <c r="Z112" s="13" t="s">
        <v>750</v>
      </c>
      <c r="AA112" s="11">
        <v>19.04</v>
      </c>
      <c r="AB112" s="13" t="s">
        <v>747</v>
      </c>
      <c r="AC112" s="7">
        <v>4</v>
      </c>
      <c r="AD112" s="13" t="s">
        <v>750</v>
      </c>
      <c r="AE112" s="7">
        <v>4</v>
      </c>
      <c r="AF112" s="13" t="s">
        <v>750</v>
      </c>
      <c r="AG112" s="7"/>
      <c r="AH112" s="10">
        <v>-5.9740000000000002</v>
      </c>
      <c r="AI112" s="10">
        <v>-5.4880000000000004</v>
      </c>
      <c r="AJ112" s="10">
        <v>-1.3420000000000001</v>
      </c>
      <c r="AK112" s="7">
        <f t="shared" ref="AK112:AK143" si="26">AI112*-1</f>
        <v>5.4880000000000004</v>
      </c>
      <c r="AL112" s="7">
        <f t="shared" ref="AL112:AL143" si="27">AJ112*-1</f>
        <v>1.3420000000000001</v>
      </c>
      <c r="AM112" s="7">
        <f t="shared" ref="AM112:AM143" si="28">(AK112+AL112)/2</f>
        <v>3.415</v>
      </c>
      <c r="AN112" s="7">
        <f t="shared" ref="AN112:AN143" si="29">(AK112-AL112)/2</f>
        <v>2.0730000000000004</v>
      </c>
      <c r="AO112" s="7">
        <f t="shared" ref="AO112:AO143" si="30">POWER((AK112+AL112),2)/(8*(AK112+AL112))</f>
        <v>0.8537499999999999</v>
      </c>
      <c r="AP112" s="7">
        <f t="shared" ref="AP112:AP143" si="31">(7-AM112)/(2*AN112)</f>
        <v>0.86468885672937756</v>
      </c>
      <c r="AQ112" s="22"/>
      <c r="AR112" s="6">
        <f t="shared" si="19"/>
        <v>87.746123202255532</v>
      </c>
      <c r="AS112" s="6"/>
    </row>
    <row r="113" spans="1:45" ht="132.75" x14ac:dyDescent="0.25">
      <c r="A113" s="2" t="s">
        <v>2099</v>
      </c>
      <c r="B113" s="13" t="s">
        <v>2100</v>
      </c>
      <c r="C113" s="18" t="s">
        <v>2101</v>
      </c>
      <c r="D113" s="13" t="s">
        <v>2102</v>
      </c>
      <c r="E113" s="36" t="s">
        <v>2103</v>
      </c>
      <c r="F113" s="13" t="s">
        <v>2104</v>
      </c>
      <c r="G113" s="42" t="s">
        <v>2105</v>
      </c>
      <c r="H113" s="7">
        <v>18</v>
      </c>
      <c r="I113" s="7">
        <v>18</v>
      </c>
      <c r="J113" s="7">
        <v>0</v>
      </c>
      <c r="K113" s="7">
        <v>2</v>
      </c>
      <c r="L113" s="7">
        <v>0</v>
      </c>
      <c r="M113" s="7">
        <v>0</v>
      </c>
      <c r="N113" s="14" t="s">
        <v>2106</v>
      </c>
      <c r="O113" s="13" t="s">
        <v>2107</v>
      </c>
      <c r="P113" s="24" t="s">
        <v>2108</v>
      </c>
      <c r="Q113" s="13" t="s">
        <v>2107</v>
      </c>
      <c r="R113" s="14" t="s">
        <v>2109</v>
      </c>
      <c r="S113" s="7">
        <v>9.8000000000000007</v>
      </c>
      <c r="T113" s="13" t="s">
        <v>19</v>
      </c>
      <c r="U113" s="14">
        <v>3.5</v>
      </c>
      <c r="V113" s="13" t="s">
        <v>2110</v>
      </c>
      <c r="W113" s="7">
        <v>-4.7</v>
      </c>
      <c r="X113" s="13" t="s">
        <v>2111</v>
      </c>
      <c r="Y113" s="14" t="s">
        <v>2112</v>
      </c>
      <c r="Z113" s="13" t="s">
        <v>2110</v>
      </c>
      <c r="AA113" s="11">
        <v>30.1</v>
      </c>
      <c r="AB113" s="13" t="s">
        <v>2111</v>
      </c>
      <c r="AC113" s="7">
        <v>2</v>
      </c>
      <c r="AD113" s="13" t="s">
        <v>2110</v>
      </c>
      <c r="AE113" s="7">
        <v>1</v>
      </c>
      <c r="AF113" s="13" t="s">
        <v>2110</v>
      </c>
      <c r="AG113" s="7"/>
      <c r="AH113" s="10">
        <v>-5.8760000000000003</v>
      </c>
      <c r="AI113" s="10">
        <v>-5.633</v>
      </c>
      <c r="AJ113" s="10">
        <v>-2.5019999999999998</v>
      </c>
      <c r="AK113" s="7">
        <f t="shared" si="26"/>
        <v>5.633</v>
      </c>
      <c r="AL113" s="7">
        <f t="shared" si="27"/>
        <v>2.5019999999999998</v>
      </c>
      <c r="AM113" s="7">
        <f t="shared" si="28"/>
        <v>4.0674999999999999</v>
      </c>
      <c r="AN113" s="7">
        <f t="shared" si="29"/>
        <v>1.5655000000000001</v>
      </c>
      <c r="AO113" s="7">
        <f t="shared" si="30"/>
        <v>1.016875</v>
      </c>
      <c r="AP113" s="7">
        <f t="shared" si="31"/>
        <v>0.93660172468859781</v>
      </c>
      <c r="AQ113" s="7"/>
      <c r="AR113" s="6">
        <f t="shared" si="19"/>
        <v>90.98923400257415</v>
      </c>
      <c r="AS113" s="6"/>
    </row>
    <row r="114" spans="1:45" x14ac:dyDescent="0.25">
      <c r="A114" s="8" t="s">
        <v>1870</v>
      </c>
      <c r="B114" s="13" t="s">
        <v>1871</v>
      </c>
      <c r="C114" s="7" t="s">
        <v>1872</v>
      </c>
      <c r="D114" s="13" t="s">
        <v>1873</v>
      </c>
      <c r="E114" s="14" t="s">
        <v>1874</v>
      </c>
      <c r="F114" s="13" t="s">
        <v>1875</v>
      </c>
      <c r="G114" s="7" t="s">
        <v>1876</v>
      </c>
      <c r="H114" s="7">
        <v>19</v>
      </c>
      <c r="I114" s="7">
        <v>23</v>
      </c>
      <c r="J114" s="7">
        <v>3</v>
      </c>
      <c r="K114" s="7">
        <v>2</v>
      </c>
      <c r="L114" s="7">
        <v>0</v>
      </c>
      <c r="M114" s="7">
        <v>0</v>
      </c>
      <c r="N114" s="14" t="s">
        <v>1877</v>
      </c>
      <c r="O114" s="40" t="s">
        <v>1878</v>
      </c>
      <c r="P114" s="14" t="s">
        <v>1879</v>
      </c>
      <c r="Q114" s="13" t="s">
        <v>1880</v>
      </c>
      <c r="R114" s="14">
        <v>325.39999999999998</v>
      </c>
      <c r="S114" s="7">
        <v>7.3</v>
      </c>
      <c r="T114" s="13" t="s">
        <v>19</v>
      </c>
      <c r="U114" s="11">
        <v>0.9</v>
      </c>
      <c r="V114" s="13" t="s">
        <v>1871</v>
      </c>
      <c r="W114" s="11">
        <v>-3</v>
      </c>
      <c r="X114" s="13" t="s">
        <v>1871</v>
      </c>
      <c r="Y114" s="22">
        <v>68.36</v>
      </c>
      <c r="Z114" s="13" t="s">
        <v>1881</v>
      </c>
      <c r="AA114" s="22">
        <v>36.54</v>
      </c>
      <c r="AB114" s="13" t="s">
        <v>1881</v>
      </c>
      <c r="AC114" s="7">
        <v>3</v>
      </c>
      <c r="AD114" s="13" t="s">
        <v>1882</v>
      </c>
      <c r="AE114" s="7">
        <v>3</v>
      </c>
      <c r="AF114" s="13" t="s">
        <v>1882</v>
      </c>
      <c r="AG114" s="7"/>
      <c r="AH114" s="10">
        <v>-5.7960000000000003</v>
      </c>
      <c r="AI114" s="10">
        <v>-5.4370000000000003</v>
      </c>
      <c r="AJ114" s="10">
        <v>-2.3199999999999998</v>
      </c>
      <c r="AK114" s="7">
        <f t="shared" si="26"/>
        <v>5.4370000000000003</v>
      </c>
      <c r="AL114" s="7">
        <f t="shared" si="27"/>
        <v>2.3199999999999998</v>
      </c>
      <c r="AM114" s="7">
        <f t="shared" si="28"/>
        <v>3.8784999999999998</v>
      </c>
      <c r="AN114" s="7">
        <f t="shared" si="29"/>
        <v>1.5585000000000002</v>
      </c>
      <c r="AO114" s="7">
        <f t="shared" si="30"/>
        <v>0.96962499999999996</v>
      </c>
      <c r="AP114" s="7">
        <f t="shared" si="31"/>
        <v>1.001443695861405</v>
      </c>
      <c r="AQ114" s="14"/>
      <c r="AR114" s="6">
        <f t="shared" si="19"/>
        <v>90.016486056265194</v>
      </c>
      <c r="AS114" s="6"/>
    </row>
    <row r="115" spans="1:45" x14ac:dyDescent="0.25">
      <c r="A115" s="2" t="s">
        <v>2151</v>
      </c>
      <c r="B115" s="13" t="s">
        <v>2152</v>
      </c>
      <c r="C115" s="7" t="s">
        <v>2153</v>
      </c>
      <c r="D115" s="13" t="s">
        <v>2154</v>
      </c>
      <c r="E115" s="14" t="s">
        <v>2155</v>
      </c>
      <c r="F115" s="13" t="s">
        <v>2156</v>
      </c>
      <c r="G115" s="28" t="s">
        <v>2157</v>
      </c>
      <c r="H115" s="7">
        <v>33</v>
      </c>
      <c r="I115" s="7">
        <v>35</v>
      </c>
      <c r="J115" s="7">
        <v>5</v>
      </c>
      <c r="K115" s="7">
        <v>5</v>
      </c>
      <c r="L115" s="7">
        <v>0</v>
      </c>
      <c r="M115" s="7">
        <v>0</v>
      </c>
      <c r="N115" s="14" t="s">
        <v>2158</v>
      </c>
      <c r="O115" s="40" t="s">
        <v>2159</v>
      </c>
      <c r="P115" s="14" t="s">
        <v>2160</v>
      </c>
      <c r="Q115" s="13" t="s">
        <v>2161</v>
      </c>
      <c r="R115" s="14">
        <v>581.70000000000005</v>
      </c>
      <c r="S115" s="7">
        <v>6.3</v>
      </c>
      <c r="T115" s="13" t="s">
        <v>2152</v>
      </c>
      <c r="U115" s="14">
        <v>2</v>
      </c>
      <c r="V115" s="13" t="s">
        <v>2162</v>
      </c>
      <c r="W115" s="11">
        <v>-3.4</v>
      </c>
      <c r="X115" s="13" t="s">
        <v>2163</v>
      </c>
      <c r="Y115" s="14">
        <v>118</v>
      </c>
      <c r="Z115" s="13" t="s">
        <v>2163</v>
      </c>
      <c r="AA115" s="11">
        <v>62.23</v>
      </c>
      <c r="AB115" s="13" t="s">
        <v>2163</v>
      </c>
      <c r="AC115" s="7">
        <v>6</v>
      </c>
      <c r="AD115" s="13" t="s">
        <v>2162</v>
      </c>
      <c r="AE115" s="7">
        <v>3</v>
      </c>
      <c r="AF115" s="13" t="s">
        <v>2162</v>
      </c>
      <c r="AG115" s="7"/>
      <c r="AH115" s="10">
        <v>-5.4560000000000004</v>
      </c>
      <c r="AI115" s="10">
        <v>-5.2119999999999997</v>
      </c>
      <c r="AJ115" s="10">
        <v>-2.3580000000000001</v>
      </c>
      <c r="AK115" s="7">
        <f t="shared" si="26"/>
        <v>5.2119999999999997</v>
      </c>
      <c r="AL115" s="7">
        <f t="shared" si="27"/>
        <v>2.3580000000000001</v>
      </c>
      <c r="AM115" s="7">
        <f t="shared" si="28"/>
        <v>3.7850000000000001</v>
      </c>
      <c r="AN115" s="7">
        <f t="shared" si="29"/>
        <v>1.4269999999999998</v>
      </c>
      <c r="AO115" s="7">
        <f t="shared" si="30"/>
        <v>0.94625000000000004</v>
      </c>
      <c r="AP115" s="7">
        <f t="shared" si="31"/>
        <v>1.1264891380518571</v>
      </c>
      <c r="AQ115" s="14"/>
      <c r="AR115" s="6">
        <f t="shared" si="19"/>
        <v>91.298575232851888</v>
      </c>
      <c r="AS115" s="6"/>
    </row>
    <row r="116" spans="1:45" ht="252.75" x14ac:dyDescent="0.25">
      <c r="A116" s="2" t="s">
        <v>1925</v>
      </c>
      <c r="B116" s="13" t="s">
        <v>1926</v>
      </c>
      <c r="C116" s="18" t="s">
        <v>1927</v>
      </c>
      <c r="D116" s="13" t="s">
        <v>1928</v>
      </c>
      <c r="E116" s="36" t="s">
        <v>1929</v>
      </c>
      <c r="F116" s="13" t="s">
        <v>1930</v>
      </c>
      <c r="G116" s="30" t="s">
        <v>1931</v>
      </c>
      <c r="H116" s="7">
        <v>37</v>
      </c>
      <c r="I116" s="7">
        <v>67</v>
      </c>
      <c r="J116" s="7">
        <v>1</v>
      </c>
      <c r="K116" s="7">
        <v>1</v>
      </c>
      <c r="L116" s="7">
        <v>0</v>
      </c>
      <c r="M116" s="7">
        <v>0</v>
      </c>
      <c r="N116" s="14" t="s">
        <v>1932</v>
      </c>
      <c r="O116" s="13" t="s">
        <v>1933</v>
      </c>
      <c r="P116" s="14" t="s">
        <v>1934</v>
      </c>
      <c r="Q116" s="13" t="s">
        <v>1935</v>
      </c>
      <c r="R116" s="14">
        <v>733.9</v>
      </c>
      <c r="S116" s="14">
        <v>8.8800000000000008</v>
      </c>
      <c r="T116" s="13" t="s">
        <v>1936</v>
      </c>
      <c r="U116" s="11">
        <v>2.6</v>
      </c>
      <c r="V116" s="13" t="s">
        <v>1937</v>
      </c>
      <c r="W116" s="11">
        <v>-3.2</v>
      </c>
      <c r="X116" s="13" t="s">
        <v>1937</v>
      </c>
      <c r="Y116" s="11">
        <v>193.91</v>
      </c>
      <c r="Z116" s="13" t="s">
        <v>1937</v>
      </c>
      <c r="AA116" s="11">
        <v>78.209999999999994</v>
      </c>
      <c r="AB116" s="13" t="s">
        <v>1937</v>
      </c>
      <c r="AC116" s="7">
        <v>14</v>
      </c>
      <c r="AD116" s="13" t="s">
        <v>1938</v>
      </c>
      <c r="AE116" s="7">
        <v>5</v>
      </c>
      <c r="AF116" s="13" t="s">
        <v>1938</v>
      </c>
      <c r="AG116" s="7"/>
      <c r="AH116" s="10">
        <v>-6.0389999999999997</v>
      </c>
      <c r="AI116" s="10">
        <v>-5.3360000000000003</v>
      </c>
      <c r="AJ116" s="10">
        <v>-2.008</v>
      </c>
      <c r="AK116" s="7">
        <f t="shared" si="26"/>
        <v>5.3360000000000003</v>
      </c>
      <c r="AL116" s="7">
        <f t="shared" si="27"/>
        <v>2.008</v>
      </c>
      <c r="AM116" s="7">
        <f t="shared" si="28"/>
        <v>3.6720000000000002</v>
      </c>
      <c r="AN116" s="7">
        <f t="shared" si="29"/>
        <v>1.6640000000000001</v>
      </c>
      <c r="AO116" s="7">
        <f t="shared" si="30"/>
        <v>0.91800000000000004</v>
      </c>
      <c r="AP116" s="7">
        <f t="shared" si="31"/>
        <v>0.99999999999999989</v>
      </c>
      <c r="AQ116" s="14"/>
      <c r="AR116" s="6">
        <f xml:space="preserve"> 812.17478*AI116+ 33.1669*AP116 + 823.463*AJ116 + 6579.008*AO116 + 0.5287*S116</f>
        <v>90.112769920000503</v>
      </c>
      <c r="AS116" s="6"/>
    </row>
    <row r="117" spans="1:45" x14ac:dyDescent="0.25">
      <c r="A117" s="8" t="s">
        <v>1705</v>
      </c>
      <c r="B117" s="13" t="s">
        <v>1706</v>
      </c>
      <c r="C117" s="14" t="s">
        <v>1707</v>
      </c>
      <c r="D117" s="13" t="s">
        <v>1708</v>
      </c>
      <c r="E117" s="14" t="s">
        <v>1709</v>
      </c>
      <c r="F117" s="13" t="s">
        <v>1710</v>
      </c>
      <c r="G117" s="28" t="s">
        <v>1711</v>
      </c>
      <c r="H117" s="7">
        <v>17</v>
      </c>
      <c r="I117" s="7">
        <v>21</v>
      </c>
      <c r="J117" s="7">
        <v>1</v>
      </c>
      <c r="K117" s="7">
        <v>4</v>
      </c>
      <c r="L117" s="7">
        <v>0</v>
      </c>
      <c r="M117" s="7">
        <v>0</v>
      </c>
      <c r="N117" s="14" t="s">
        <v>1677</v>
      </c>
      <c r="O117" s="13" t="s">
        <v>1712</v>
      </c>
      <c r="P117" s="14" t="s">
        <v>1713</v>
      </c>
      <c r="Q117" s="13" t="s">
        <v>1714</v>
      </c>
      <c r="R117" s="14">
        <v>303.35000000000002</v>
      </c>
      <c r="S117" s="7">
        <v>7.6</v>
      </c>
      <c r="T117" s="13" t="s">
        <v>19</v>
      </c>
      <c r="U117" s="11">
        <v>0.98</v>
      </c>
      <c r="V117" s="13" t="s">
        <v>1715</v>
      </c>
      <c r="W117" s="11">
        <v>-1.7</v>
      </c>
      <c r="X117" s="13" t="s">
        <v>1715</v>
      </c>
      <c r="Y117" s="14">
        <v>62.3</v>
      </c>
      <c r="Z117" s="13" t="s">
        <v>1716</v>
      </c>
      <c r="AA117" s="11">
        <v>31.41</v>
      </c>
      <c r="AB117" s="13" t="s">
        <v>1715</v>
      </c>
      <c r="AC117" s="7">
        <v>5</v>
      </c>
      <c r="AD117" s="13" t="s">
        <v>1716</v>
      </c>
      <c r="AE117" s="7">
        <v>1</v>
      </c>
      <c r="AF117" s="13" t="s">
        <v>1716</v>
      </c>
      <c r="AG117" s="7"/>
      <c r="AH117" s="10">
        <v>-6.3609999999999998</v>
      </c>
      <c r="AI117" s="10">
        <v>-5.181</v>
      </c>
      <c r="AJ117" s="10">
        <v>-1.8759999999999999</v>
      </c>
      <c r="AK117" s="7">
        <f t="shared" si="26"/>
        <v>5.181</v>
      </c>
      <c r="AL117" s="7">
        <f t="shared" si="27"/>
        <v>1.8759999999999999</v>
      </c>
      <c r="AM117" s="7">
        <f t="shared" si="28"/>
        <v>3.5285000000000002</v>
      </c>
      <c r="AN117" s="7">
        <f t="shared" si="29"/>
        <v>1.6525000000000001</v>
      </c>
      <c r="AO117" s="7">
        <f t="shared" si="30"/>
        <v>0.88212500000000005</v>
      </c>
      <c r="AP117" s="7">
        <f t="shared" si="31"/>
        <v>1.050378214826021</v>
      </c>
      <c r="AQ117" s="14">
        <v>86</v>
      </c>
      <c r="AR117" s="6">
        <f t="shared" si="19"/>
        <v>89.669218033313243</v>
      </c>
      <c r="AS117" s="6"/>
    </row>
    <row r="118" spans="1:45" ht="168.75" x14ac:dyDescent="0.25">
      <c r="A118" s="2" t="s">
        <v>1670</v>
      </c>
      <c r="B118" s="13" t="s">
        <v>1671</v>
      </c>
      <c r="C118" s="18" t="s">
        <v>1672</v>
      </c>
      <c r="D118" s="13" t="s">
        <v>1673</v>
      </c>
      <c r="E118" s="14" t="s">
        <v>1674</v>
      </c>
      <c r="F118" s="13" t="s">
        <v>1675</v>
      </c>
      <c r="G118" s="28" t="s">
        <v>1676</v>
      </c>
      <c r="H118" s="7">
        <v>14</v>
      </c>
      <c r="I118" s="7">
        <v>24</v>
      </c>
      <c r="J118" s="7">
        <v>2</v>
      </c>
      <c r="K118" s="7">
        <v>7</v>
      </c>
      <c r="L118" s="7">
        <v>0</v>
      </c>
      <c r="M118" s="7">
        <v>0</v>
      </c>
      <c r="N118" s="14" t="s">
        <v>1677</v>
      </c>
      <c r="O118" s="13" t="s">
        <v>1678</v>
      </c>
      <c r="P118" s="14" t="s">
        <v>1679</v>
      </c>
      <c r="Q118" s="13" t="s">
        <v>1680</v>
      </c>
      <c r="R118" s="14">
        <v>332.35</v>
      </c>
      <c r="S118" s="14">
        <v>6.95</v>
      </c>
      <c r="T118" s="13" t="s">
        <v>1681</v>
      </c>
      <c r="U118" s="7">
        <v>-2.2999999999999998</v>
      </c>
      <c r="V118" s="13" t="s">
        <v>1682</v>
      </c>
      <c r="W118" s="11">
        <v>-0.35</v>
      </c>
      <c r="X118" s="13" t="s">
        <v>1682</v>
      </c>
      <c r="Y118" s="14">
        <v>130</v>
      </c>
      <c r="Z118" s="13" t="s">
        <v>1683</v>
      </c>
      <c r="AA118" s="11">
        <v>33.39</v>
      </c>
      <c r="AB118" s="13" t="s">
        <v>1682</v>
      </c>
      <c r="AC118" s="7">
        <v>9</v>
      </c>
      <c r="AD118" s="13" t="s">
        <v>1682</v>
      </c>
      <c r="AE118" s="7">
        <v>5</v>
      </c>
      <c r="AF118" s="13" t="s">
        <v>1682</v>
      </c>
      <c r="AG118" s="7"/>
      <c r="AH118" s="10">
        <v>-6.3280000000000003</v>
      </c>
      <c r="AI118" s="10">
        <v>-5.1580000000000004</v>
      </c>
      <c r="AJ118" s="10">
        <v>-1.917</v>
      </c>
      <c r="AK118" s="7">
        <f t="shared" si="26"/>
        <v>5.1580000000000004</v>
      </c>
      <c r="AL118" s="7">
        <f t="shared" si="27"/>
        <v>1.917</v>
      </c>
      <c r="AM118" s="7">
        <f t="shared" si="28"/>
        <v>3.5375000000000001</v>
      </c>
      <c r="AN118" s="7">
        <f t="shared" si="29"/>
        <v>1.6205000000000003</v>
      </c>
      <c r="AO118" s="7">
        <f t="shared" si="30"/>
        <v>0.88437499999999991</v>
      </c>
      <c r="AP118" s="7">
        <f t="shared" si="31"/>
        <v>1.0683431039802529</v>
      </c>
      <c r="AQ118" s="14"/>
      <c r="AR118" s="6">
        <f t="shared" si="19"/>
        <v>89.642207655400796</v>
      </c>
      <c r="AS118" s="6"/>
    </row>
    <row r="119" spans="1:45" x14ac:dyDescent="0.25">
      <c r="A119" s="8" t="s">
        <v>1294</v>
      </c>
      <c r="B119" s="13" t="s">
        <v>1295</v>
      </c>
      <c r="C119" s="7" t="s">
        <v>1296</v>
      </c>
      <c r="D119" s="13" t="s">
        <v>1297</v>
      </c>
      <c r="E119" s="22" t="s">
        <v>1298</v>
      </c>
      <c r="F119" s="13" t="s">
        <v>1297</v>
      </c>
      <c r="G119" s="22" t="s">
        <v>1299</v>
      </c>
      <c r="H119" s="7">
        <v>20</v>
      </c>
      <c r="I119" s="7">
        <v>24</v>
      </c>
      <c r="J119" s="7">
        <v>0</v>
      </c>
      <c r="K119" s="7">
        <v>2</v>
      </c>
      <c r="L119" s="7">
        <v>0</v>
      </c>
      <c r="M119" s="7">
        <v>0</v>
      </c>
      <c r="N119" s="14" t="s">
        <v>1300</v>
      </c>
      <c r="O119" s="13" t="s">
        <v>1301</v>
      </c>
      <c r="P119" s="14" t="s">
        <v>1302</v>
      </c>
      <c r="Q119" s="13" t="s">
        <v>1303</v>
      </c>
      <c r="R119" s="14" t="s">
        <v>1304</v>
      </c>
      <c r="S119" s="7">
        <v>10.7</v>
      </c>
      <c r="T119" s="13" t="s">
        <v>19</v>
      </c>
      <c r="U119" s="11">
        <v>3.67</v>
      </c>
      <c r="V119" s="13" t="s">
        <v>1305</v>
      </c>
      <c r="W119" s="11">
        <v>-4.3</v>
      </c>
      <c r="X119" s="13" t="s">
        <v>1305</v>
      </c>
      <c r="Y119" s="14" t="s">
        <v>1306</v>
      </c>
      <c r="Z119" s="13" t="s">
        <v>1307</v>
      </c>
      <c r="AA119" s="11">
        <v>34.53</v>
      </c>
      <c r="AB119" s="13" t="s">
        <v>1305</v>
      </c>
      <c r="AC119" s="7">
        <v>2</v>
      </c>
      <c r="AD119" s="13" t="s">
        <v>1307</v>
      </c>
      <c r="AE119" s="7">
        <v>2</v>
      </c>
      <c r="AF119" s="13" t="s">
        <v>1307</v>
      </c>
      <c r="AG119" s="7"/>
      <c r="AH119" s="10">
        <v>-6.3380000000000001</v>
      </c>
      <c r="AI119" s="10">
        <v>-5.5730000000000004</v>
      </c>
      <c r="AJ119" s="10">
        <v>-1.306</v>
      </c>
      <c r="AK119" s="7">
        <f t="shared" si="26"/>
        <v>5.5730000000000004</v>
      </c>
      <c r="AL119" s="7">
        <f t="shared" si="27"/>
        <v>1.306</v>
      </c>
      <c r="AM119" s="7">
        <f t="shared" si="28"/>
        <v>3.4395000000000002</v>
      </c>
      <c r="AN119" s="7">
        <f t="shared" si="29"/>
        <v>2.1335000000000002</v>
      </c>
      <c r="AO119" s="7">
        <f t="shared" si="30"/>
        <v>0.85987500000000006</v>
      </c>
      <c r="AP119" s="7">
        <f t="shared" si="31"/>
        <v>0.83442699789078967</v>
      </c>
      <c r="AQ119" s="14"/>
      <c r="AR119" s="6">
        <f t="shared" si="19"/>
        <v>88.764223856344259</v>
      </c>
      <c r="AS119" s="6"/>
    </row>
    <row r="120" spans="1:45" ht="24.75" x14ac:dyDescent="0.25">
      <c r="A120" s="2" t="s">
        <v>2189</v>
      </c>
      <c r="B120" s="13" t="s">
        <v>2190</v>
      </c>
      <c r="C120" s="14" t="s">
        <v>2191</v>
      </c>
      <c r="D120" s="13" t="s">
        <v>2192</v>
      </c>
      <c r="E120" s="22" t="s">
        <v>2193</v>
      </c>
      <c r="F120" s="13" t="s">
        <v>2194</v>
      </c>
      <c r="G120" s="29" t="s">
        <v>2195</v>
      </c>
      <c r="H120" s="7">
        <v>10</v>
      </c>
      <c r="I120" s="7">
        <v>24</v>
      </c>
      <c r="J120" s="7">
        <v>2</v>
      </c>
      <c r="K120" s="7">
        <v>2</v>
      </c>
      <c r="L120" s="7">
        <v>0</v>
      </c>
      <c r="M120" s="7">
        <v>0</v>
      </c>
      <c r="N120" s="14" t="s">
        <v>2196</v>
      </c>
      <c r="O120" s="13" t="s">
        <v>2197</v>
      </c>
      <c r="P120" s="14" t="s">
        <v>2198</v>
      </c>
      <c r="Q120" s="13" t="s">
        <v>2197</v>
      </c>
      <c r="R120" s="7">
        <v>204.31</v>
      </c>
      <c r="S120" s="11">
        <v>9.5500000000000007</v>
      </c>
      <c r="T120" s="13" t="s">
        <v>2199</v>
      </c>
      <c r="U120" s="22">
        <v>-0.3</v>
      </c>
      <c r="V120" s="13" t="s">
        <v>2194</v>
      </c>
      <c r="W120" s="22">
        <v>-1.4</v>
      </c>
      <c r="X120" s="13" t="s">
        <v>2194</v>
      </c>
      <c r="Y120" s="14">
        <v>64.5</v>
      </c>
      <c r="Z120" s="13" t="s">
        <v>2200</v>
      </c>
      <c r="AA120" s="11">
        <v>24.47</v>
      </c>
      <c r="AB120" s="13" t="s">
        <v>2199</v>
      </c>
      <c r="AC120" s="7">
        <v>4</v>
      </c>
      <c r="AD120" s="13" t="s">
        <v>2200</v>
      </c>
      <c r="AE120" s="7">
        <v>4</v>
      </c>
      <c r="AF120" s="13" t="s">
        <v>2200</v>
      </c>
      <c r="AG120" s="7"/>
      <c r="AH120" s="10">
        <v>-6.1</v>
      </c>
      <c r="AI120" s="10">
        <v>-5.9219999999999997</v>
      </c>
      <c r="AJ120" s="10">
        <v>5.8819999999999997</v>
      </c>
      <c r="AK120" s="7">
        <f t="shared" si="26"/>
        <v>5.9219999999999997</v>
      </c>
      <c r="AL120" s="7">
        <f t="shared" si="27"/>
        <v>-5.8819999999999997</v>
      </c>
      <c r="AM120" s="7">
        <f t="shared" si="28"/>
        <v>2.0000000000000018E-2</v>
      </c>
      <c r="AN120" s="7">
        <f t="shared" si="29"/>
        <v>5.9019999999999992</v>
      </c>
      <c r="AO120" s="7">
        <f t="shared" si="30"/>
        <v>5.0000000000000044E-3</v>
      </c>
      <c r="AP120" s="7">
        <f t="shared" si="31"/>
        <v>0.59132497458488664</v>
      </c>
      <c r="AQ120" s="11"/>
      <c r="AR120" s="6">
        <f t="shared" si="19"/>
        <v>91.466860139558818</v>
      </c>
      <c r="AS120" s="6"/>
    </row>
    <row r="121" spans="1:45" x14ac:dyDescent="0.25">
      <c r="A121" s="2" t="s">
        <v>2279</v>
      </c>
      <c r="B121" s="13" t="s">
        <v>2280</v>
      </c>
      <c r="C121" s="14" t="s">
        <v>2281</v>
      </c>
      <c r="D121" s="13" t="s">
        <v>2282</v>
      </c>
      <c r="E121" s="14" t="s">
        <v>2283</v>
      </c>
      <c r="F121" s="13" t="s">
        <v>2284</v>
      </c>
      <c r="G121" s="30" t="s">
        <v>2285</v>
      </c>
      <c r="H121" s="7">
        <v>2</v>
      </c>
      <c r="I121" s="7">
        <v>7</v>
      </c>
      <c r="J121" s="7">
        <v>1</v>
      </c>
      <c r="K121" s="7">
        <v>1</v>
      </c>
      <c r="L121" s="7">
        <v>0</v>
      </c>
      <c r="M121" s="7">
        <v>0</v>
      </c>
      <c r="N121" s="14" t="s">
        <v>2286</v>
      </c>
      <c r="O121" s="13" t="s">
        <v>2287</v>
      </c>
      <c r="P121" s="14" t="s">
        <v>2288</v>
      </c>
      <c r="Q121" s="13" t="s">
        <v>2289</v>
      </c>
      <c r="R121" s="14">
        <v>61.08</v>
      </c>
      <c r="S121" s="7">
        <v>9.5</v>
      </c>
      <c r="T121" s="13" t="s">
        <v>2290</v>
      </c>
      <c r="U121" s="11">
        <v>-1.31</v>
      </c>
      <c r="V121" s="13" t="s">
        <v>2291</v>
      </c>
      <c r="W121" s="11">
        <v>1.1399999999999999</v>
      </c>
      <c r="X121" s="13" t="s">
        <v>2291</v>
      </c>
      <c r="Y121" s="14">
        <v>46.2</v>
      </c>
      <c r="Z121" s="13" t="s">
        <v>2290</v>
      </c>
      <c r="AA121" s="11">
        <v>6.63</v>
      </c>
      <c r="AB121" s="13" t="s">
        <v>2291</v>
      </c>
      <c r="AC121" s="7">
        <v>2</v>
      </c>
      <c r="AD121" s="13" t="s">
        <v>2290</v>
      </c>
      <c r="AE121" s="7">
        <v>2</v>
      </c>
      <c r="AF121" s="13" t="s">
        <v>2290</v>
      </c>
      <c r="AG121" s="7"/>
      <c r="AH121" s="10">
        <v>-6.6239999999999997</v>
      </c>
      <c r="AI121" s="10">
        <v>-5.9569999999999999</v>
      </c>
      <c r="AJ121" s="10">
        <v>6.9130000000000003</v>
      </c>
      <c r="AK121" s="7">
        <f t="shared" si="26"/>
        <v>5.9569999999999999</v>
      </c>
      <c r="AL121" s="7">
        <f t="shared" si="27"/>
        <v>-6.9130000000000003</v>
      </c>
      <c r="AM121" s="7">
        <f t="shared" si="28"/>
        <v>-0.4780000000000002</v>
      </c>
      <c r="AN121" s="7">
        <f t="shared" si="29"/>
        <v>6.4350000000000005</v>
      </c>
      <c r="AO121" s="7">
        <f t="shared" si="30"/>
        <v>-0.11950000000000005</v>
      </c>
      <c r="AP121" s="7">
        <f t="shared" si="31"/>
        <v>0.58104118104118097</v>
      </c>
      <c r="AQ121" s="14"/>
      <c r="AR121" s="6">
        <f t="shared" si="19"/>
        <v>92.577083287473442</v>
      </c>
      <c r="AS121" s="6"/>
    </row>
    <row r="122" spans="1:45" x14ac:dyDescent="0.25">
      <c r="A122" s="2" t="s">
        <v>2361</v>
      </c>
      <c r="B122" s="13" t="s">
        <v>2362</v>
      </c>
      <c r="C122" s="14" t="s">
        <v>2363</v>
      </c>
      <c r="D122" s="13" t="s">
        <v>2364</v>
      </c>
      <c r="E122" s="14" t="s">
        <v>2365</v>
      </c>
      <c r="F122" s="13" t="s">
        <v>2366</v>
      </c>
      <c r="G122" s="30" t="s">
        <v>2367</v>
      </c>
      <c r="H122" s="7">
        <v>2</v>
      </c>
      <c r="I122" s="7">
        <v>7</v>
      </c>
      <c r="J122" s="7">
        <v>1</v>
      </c>
      <c r="K122" s="7">
        <v>0</v>
      </c>
      <c r="L122" s="7">
        <v>0</v>
      </c>
      <c r="M122" s="7">
        <v>0</v>
      </c>
      <c r="N122" s="14" t="s">
        <v>2368</v>
      </c>
      <c r="O122" s="13" t="s">
        <v>2369</v>
      </c>
      <c r="P122" s="14" t="s">
        <v>2370</v>
      </c>
      <c r="Q122" s="13" t="s">
        <v>2371</v>
      </c>
      <c r="R122" s="14">
        <v>45.08</v>
      </c>
      <c r="S122" s="7">
        <v>10.7</v>
      </c>
      <c r="T122" s="13" t="s">
        <v>19</v>
      </c>
      <c r="U122" s="22">
        <v>-0.13</v>
      </c>
      <c r="V122" s="13" t="s">
        <v>2372</v>
      </c>
      <c r="W122" s="22">
        <v>0.9</v>
      </c>
      <c r="X122" s="13" t="s">
        <v>2372</v>
      </c>
      <c r="Y122" s="14">
        <v>26</v>
      </c>
      <c r="Z122" s="13" t="s">
        <v>2373</v>
      </c>
      <c r="AA122" s="22">
        <v>5.75</v>
      </c>
      <c r="AB122" s="13" t="s">
        <v>2372</v>
      </c>
      <c r="AC122" s="7">
        <v>1</v>
      </c>
      <c r="AD122" s="13" t="s">
        <v>2373</v>
      </c>
      <c r="AE122" s="7">
        <v>1</v>
      </c>
      <c r="AF122" s="13" t="s">
        <v>2373</v>
      </c>
      <c r="AG122" s="7"/>
      <c r="AH122" s="10">
        <v>-7.9980000000000002</v>
      </c>
      <c r="AI122" s="10">
        <v>-6.0419999999999998</v>
      </c>
      <c r="AJ122" s="10">
        <v>7.2220000000000004</v>
      </c>
      <c r="AK122" s="7">
        <f t="shared" si="26"/>
        <v>6.0419999999999998</v>
      </c>
      <c r="AL122" s="7">
        <f t="shared" si="27"/>
        <v>-7.2220000000000004</v>
      </c>
      <c r="AM122" s="7">
        <f t="shared" si="28"/>
        <v>-0.5900000000000003</v>
      </c>
      <c r="AN122" s="7">
        <f t="shared" si="29"/>
        <v>6.6319999999999997</v>
      </c>
      <c r="AO122" s="7">
        <f t="shared" si="30"/>
        <v>-0.14750000000000008</v>
      </c>
      <c r="AP122" s="7">
        <f t="shared" si="31"/>
        <v>0.57222557297949339</v>
      </c>
      <c r="AQ122" s="22">
        <v>96.4</v>
      </c>
      <c r="AR122" s="6">
        <f t="shared" si="19"/>
        <v>94.122123596453278</v>
      </c>
      <c r="AS122" s="6"/>
    </row>
    <row r="123" spans="1:45" ht="72.75" x14ac:dyDescent="0.25">
      <c r="A123" s="2" t="s">
        <v>682</v>
      </c>
      <c r="B123" s="13" t="s">
        <v>683</v>
      </c>
      <c r="C123" s="18" t="s">
        <v>684</v>
      </c>
      <c r="D123" s="13" t="s">
        <v>685</v>
      </c>
      <c r="E123" s="14" t="s">
        <v>686</v>
      </c>
      <c r="F123" s="13" t="s">
        <v>687</v>
      </c>
      <c r="G123" s="28" t="s">
        <v>688</v>
      </c>
      <c r="H123" s="7">
        <v>17</v>
      </c>
      <c r="I123" s="7">
        <v>28</v>
      </c>
      <c r="J123" s="7">
        <v>2</v>
      </c>
      <c r="K123" s="7">
        <v>1</v>
      </c>
      <c r="L123" s="7">
        <v>0</v>
      </c>
      <c r="M123" s="7">
        <v>0</v>
      </c>
      <c r="N123" s="14" t="s">
        <v>689</v>
      </c>
      <c r="O123" s="13" t="s">
        <v>690</v>
      </c>
      <c r="P123" s="14" t="s">
        <v>691</v>
      </c>
      <c r="Q123" s="13" t="s">
        <v>690</v>
      </c>
      <c r="R123" s="14" t="s">
        <v>692</v>
      </c>
      <c r="S123" s="7">
        <v>7.7</v>
      </c>
      <c r="T123" s="13" t="s">
        <v>19</v>
      </c>
      <c r="U123" s="11">
        <v>4.46</v>
      </c>
      <c r="V123" s="13" t="s">
        <v>693</v>
      </c>
      <c r="W123" s="11">
        <v>-3.2</v>
      </c>
      <c r="X123" s="13" t="s">
        <v>693</v>
      </c>
      <c r="Y123" s="14" t="s">
        <v>694</v>
      </c>
      <c r="Z123" s="13" t="s">
        <v>695</v>
      </c>
      <c r="AA123" s="11">
        <v>33.47</v>
      </c>
      <c r="AB123" s="13" t="s">
        <v>693</v>
      </c>
      <c r="AC123" s="7">
        <v>2</v>
      </c>
      <c r="AD123" s="13" t="s">
        <v>695</v>
      </c>
      <c r="AE123" s="7">
        <v>1</v>
      </c>
      <c r="AF123" s="13" t="s">
        <v>695</v>
      </c>
      <c r="AG123" s="7"/>
      <c r="AH123" s="10">
        <v>-5.7850000000000001</v>
      </c>
      <c r="AI123" s="10">
        <v>-5.3819999999999997</v>
      </c>
      <c r="AJ123" s="10">
        <v>-1.42</v>
      </c>
      <c r="AK123" s="7">
        <f t="shared" si="26"/>
        <v>5.3819999999999997</v>
      </c>
      <c r="AL123" s="7">
        <f t="shared" si="27"/>
        <v>1.42</v>
      </c>
      <c r="AM123" s="7">
        <f t="shared" si="28"/>
        <v>3.4009999999999998</v>
      </c>
      <c r="AN123" s="7">
        <f t="shared" si="29"/>
        <v>1.9809999999999999</v>
      </c>
      <c r="AO123" s="7">
        <f t="shared" si="30"/>
        <v>0.85024999999999995</v>
      </c>
      <c r="AP123" s="7">
        <f t="shared" si="31"/>
        <v>0.90837960625946501</v>
      </c>
      <c r="AQ123" s="14"/>
      <c r="AR123" s="6">
        <f t="shared" si="19"/>
        <v>87.558551602846649</v>
      </c>
      <c r="AS123" s="6"/>
    </row>
    <row r="124" spans="1:45" x14ac:dyDescent="0.25">
      <c r="A124" s="2" t="s">
        <v>1569</v>
      </c>
      <c r="B124" s="13" t="s">
        <v>1570</v>
      </c>
      <c r="C124" s="14" t="s">
        <v>1571</v>
      </c>
      <c r="D124" s="13" t="s">
        <v>1572</v>
      </c>
      <c r="E124" s="14" t="s">
        <v>1573</v>
      </c>
      <c r="F124" s="13" t="s">
        <v>1574</v>
      </c>
      <c r="G124" s="42" t="s">
        <v>1038</v>
      </c>
      <c r="H124" s="7">
        <v>16</v>
      </c>
      <c r="I124" s="7">
        <v>23</v>
      </c>
      <c r="J124" s="7">
        <v>1</v>
      </c>
      <c r="K124" s="7">
        <v>2</v>
      </c>
      <c r="L124" s="7">
        <v>0</v>
      </c>
      <c r="M124" s="7">
        <v>0</v>
      </c>
      <c r="N124" s="14" t="s">
        <v>1575</v>
      </c>
      <c r="O124" s="13" t="s">
        <v>1576</v>
      </c>
      <c r="P124" s="14" t="s">
        <v>1577</v>
      </c>
      <c r="Q124" s="13" t="s">
        <v>1576</v>
      </c>
      <c r="R124" s="14">
        <v>261.36</v>
      </c>
      <c r="S124" s="11">
        <v>8.69</v>
      </c>
      <c r="T124" s="13" t="s">
        <v>1578</v>
      </c>
      <c r="U124" s="14">
        <v>2.8</v>
      </c>
      <c r="V124" s="13" t="s">
        <v>1579</v>
      </c>
      <c r="W124" s="11">
        <v>-2.7</v>
      </c>
      <c r="X124" s="13" t="s">
        <v>1578</v>
      </c>
      <c r="Y124" s="14">
        <v>29.5</v>
      </c>
      <c r="Z124" s="13" t="s">
        <v>1579</v>
      </c>
      <c r="AA124" s="7">
        <v>29.92</v>
      </c>
      <c r="AB124" s="13" t="s">
        <v>1578</v>
      </c>
      <c r="AC124" s="7">
        <v>3</v>
      </c>
      <c r="AD124" s="13" t="s">
        <v>1579</v>
      </c>
      <c r="AE124" s="7">
        <v>0</v>
      </c>
      <c r="AF124" s="13" t="s">
        <v>1579</v>
      </c>
      <c r="AG124" s="7"/>
      <c r="AH124" s="10">
        <v>-6.1580000000000004</v>
      </c>
      <c r="AI124" s="10">
        <v>-5.0819999999999999</v>
      </c>
      <c r="AJ124" s="10">
        <v>-1.524</v>
      </c>
      <c r="AK124" s="7">
        <f t="shared" si="26"/>
        <v>5.0819999999999999</v>
      </c>
      <c r="AL124" s="7">
        <f t="shared" si="27"/>
        <v>1.524</v>
      </c>
      <c r="AM124" s="7">
        <f t="shared" si="28"/>
        <v>3.3029999999999999</v>
      </c>
      <c r="AN124" s="7">
        <f t="shared" si="29"/>
        <v>1.7789999999999999</v>
      </c>
      <c r="AO124" s="7">
        <f t="shared" si="30"/>
        <v>0.82574999999999998</v>
      </c>
      <c r="AP124" s="7">
        <f t="shared" si="31"/>
        <v>1.0390668915120855</v>
      </c>
      <c r="AQ124" s="14"/>
      <c r="AR124" s="6">
        <f t="shared" si="19"/>
        <v>89.243042724091481</v>
      </c>
      <c r="AS124" s="6"/>
    </row>
    <row r="125" spans="1:45" ht="96.75" x14ac:dyDescent="0.25">
      <c r="A125" s="8" t="s">
        <v>1366</v>
      </c>
      <c r="B125" s="13" t="s">
        <v>1367</v>
      </c>
      <c r="C125" s="18" t="s">
        <v>1368</v>
      </c>
      <c r="D125" s="13" t="s">
        <v>1369</v>
      </c>
      <c r="E125" s="14" t="s">
        <v>1370</v>
      </c>
      <c r="F125" s="13" t="s">
        <v>1371</v>
      </c>
      <c r="G125" s="42" t="s">
        <v>1372</v>
      </c>
      <c r="H125" s="7">
        <v>9</v>
      </c>
      <c r="I125" s="7">
        <v>10</v>
      </c>
      <c r="J125" s="7">
        <v>2</v>
      </c>
      <c r="K125" s="7">
        <v>3</v>
      </c>
      <c r="L125" s="7">
        <v>2</v>
      </c>
      <c r="M125" s="7">
        <v>0</v>
      </c>
      <c r="N125" s="18" t="s">
        <v>1373</v>
      </c>
      <c r="O125" s="13" t="s">
        <v>1374</v>
      </c>
      <c r="P125" s="18" t="s">
        <v>1375</v>
      </c>
      <c r="Q125" s="13" t="s">
        <v>1376</v>
      </c>
      <c r="R125" s="14">
        <v>258.3</v>
      </c>
      <c r="S125" s="7">
        <v>8.1</v>
      </c>
      <c r="T125" s="13" t="s">
        <v>19</v>
      </c>
      <c r="U125" s="11">
        <v>2.0099999999999998</v>
      </c>
      <c r="V125" s="10" t="s">
        <v>1367</v>
      </c>
      <c r="W125" s="11">
        <v>-3.81</v>
      </c>
      <c r="X125" s="13" t="s">
        <v>1367</v>
      </c>
      <c r="Y125" s="11">
        <v>82.28</v>
      </c>
      <c r="Z125" s="13" t="s">
        <v>1367</v>
      </c>
      <c r="AA125" s="11">
        <v>25.27</v>
      </c>
      <c r="AB125" s="13" t="s">
        <v>1367</v>
      </c>
      <c r="AC125" s="7">
        <v>6</v>
      </c>
      <c r="AD125" s="13" t="s">
        <v>1377</v>
      </c>
      <c r="AE125" s="7">
        <v>1</v>
      </c>
      <c r="AF125" s="13" t="s">
        <v>1377</v>
      </c>
      <c r="AG125" s="7"/>
      <c r="AH125" s="10">
        <v>-6.673</v>
      </c>
      <c r="AI125" s="10">
        <v>-6.3840000000000003</v>
      </c>
      <c r="AJ125" s="10">
        <v>-3.101</v>
      </c>
      <c r="AK125" s="7">
        <f t="shared" si="26"/>
        <v>6.3840000000000003</v>
      </c>
      <c r="AL125" s="7">
        <f t="shared" si="27"/>
        <v>3.101</v>
      </c>
      <c r="AM125" s="7">
        <f t="shared" si="28"/>
        <v>4.7424999999999997</v>
      </c>
      <c r="AN125" s="7">
        <f t="shared" si="29"/>
        <v>1.6415000000000002</v>
      </c>
      <c r="AO125" s="7">
        <f t="shared" si="30"/>
        <v>1.1856249999999999</v>
      </c>
      <c r="AP125" s="7">
        <f t="shared" si="31"/>
        <v>0.687633262260128</v>
      </c>
      <c r="AQ125" s="14"/>
      <c r="AR125" s="6">
        <f t="shared" si="19"/>
        <v>88.842935126053717</v>
      </c>
      <c r="AS125" s="6"/>
    </row>
    <row r="126" spans="1:45" ht="84.75" x14ac:dyDescent="0.25">
      <c r="A126" s="8" t="s">
        <v>75</v>
      </c>
      <c r="B126" s="13" t="s">
        <v>76</v>
      </c>
      <c r="C126" s="18" t="s">
        <v>77</v>
      </c>
      <c r="D126" s="13" t="s">
        <v>78</v>
      </c>
      <c r="E126" s="14" t="s">
        <v>79</v>
      </c>
      <c r="F126" s="13" t="s">
        <v>80</v>
      </c>
      <c r="G126" s="30" t="s">
        <v>81</v>
      </c>
      <c r="H126" s="7">
        <v>19</v>
      </c>
      <c r="I126" s="7">
        <v>13</v>
      </c>
      <c r="J126" s="7">
        <v>1</v>
      </c>
      <c r="K126" s="7">
        <v>2</v>
      </c>
      <c r="L126" s="7">
        <v>0</v>
      </c>
      <c r="M126" s="7">
        <v>0</v>
      </c>
      <c r="N126" s="18" t="s">
        <v>82</v>
      </c>
      <c r="O126" s="13" t="s">
        <v>80</v>
      </c>
      <c r="P126" s="18" t="s">
        <v>83</v>
      </c>
      <c r="Q126" s="13" t="s">
        <v>80</v>
      </c>
      <c r="R126" s="14">
        <v>179.22</v>
      </c>
      <c r="S126" s="7">
        <v>2.2000000000000002</v>
      </c>
      <c r="T126" s="13" t="s">
        <v>19</v>
      </c>
      <c r="U126" s="11">
        <v>1.58</v>
      </c>
      <c r="V126" s="13" t="s">
        <v>76</v>
      </c>
      <c r="W126" s="11">
        <v>-2.37</v>
      </c>
      <c r="X126" s="13" t="s">
        <v>76</v>
      </c>
      <c r="Y126" s="11">
        <v>38.33</v>
      </c>
      <c r="Z126" s="13" t="s">
        <v>76</v>
      </c>
      <c r="AA126" s="11">
        <v>19.82</v>
      </c>
      <c r="AB126" s="13" t="s">
        <v>76</v>
      </c>
      <c r="AC126" s="7">
        <v>2</v>
      </c>
      <c r="AD126" s="13" t="s">
        <v>84</v>
      </c>
      <c r="AE126" s="7">
        <v>1</v>
      </c>
      <c r="AF126" s="13" t="s">
        <v>84</v>
      </c>
      <c r="AG126" s="7"/>
      <c r="AH126" s="10">
        <v>-6.0430000000000001</v>
      </c>
      <c r="AI126" s="10">
        <v>-5.2939999999999996</v>
      </c>
      <c r="AJ126" s="10">
        <v>-1.5229999999999999</v>
      </c>
      <c r="AK126" s="7">
        <f t="shared" si="26"/>
        <v>5.2939999999999996</v>
      </c>
      <c r="AL126" s="7">
        <f t="shared" si="27"/>
        <v>1.5229999999999999</v>
      </c>
      <c r="AM126" s="7">
        <f t="shared" si="28"/>
        <v>3.4084999999999996</v>
      </c>
      <c r="AN126" s="7">
        <f t="shared" si="29"/>
        <v>1.8855</v>
      </c>
      <c r="AO126" s="7">
        <f t="shared" si="30"/>
        <v>0.85212499999999991</v>
      </c>
      <c r="AP126" s="7">
        <f t="shared" si="31"/>
        <v>0.95239989392734037</v>
      </c>
      <c r="AQ126" s="14"/>
      <c r="AR126" s="6">
        <f t="shared" si="19"/>
        <v>85.101049721897994</v>
      </c>
      <c r="AS126" s="6"/>
    </row>
    <row r="127" spans="1:45" ht="96.75" x14ac:dyDescent="0.25">
      <c r="A127" s="2" t="s">
        <v>1071</v>
      </c>
      <c r="B127" s="13" t="s">
        <v>1072</v>
      </c>
      <c r="C127" s="18" t="s">
        <v>1073</v>
      </c>
      <c r="D127" s="13" t="s">
        <v>1074</v>
      </c>
      <c r="E127" s="14" t="s">
        <v>1075</v>
      </c>
      <c r="F127" s="13" t="s">
        <v>1076</v>
      </c>
      <c r="G127" s="42" t="s">
        <v>1077</v>
      </c>
      <c r="H127" s="7">
        <v>22</v>
      </c>
      <c r="I127" s="7">
        <v>27</v>
      </c>
      <c r="J127" s="7">
        <v>1</v>
      </c>
      <c r="K127" s="7">
        <v>1</v>
      </c>
      <c r="L127" s="7">
        <v>0</v>
      </c>
      <c r="M127" s="7">
        <v>0</v>
      </c>
      <c r="N127" s="18" t="s">
        <v>1078</v>
      </c>
      <c r="O127" s="13" t="s">
        <v>1079</v>
      </c>
      <c r="P127" s="14" t="s">
        <v>1080</v>
      </c>
      <c r="Q127" s="13" t="s">
        <v>1081</v>
      </c>
      <c r="R127" s="14">
        <v>321.5</v>
      </c>
      <c r="S127" s="7">
        <v>8.5</v>
      </c>
      <c r="T127" s="13" t="s">
        <v>19</v>
      </c>
      <c r="U127" s="11">
        <v>4.08</v>
      </c>
      <c r="V127" s="13" t="s">
        <v>1082</v>
      </c>
      <c r="W127" s="11">
        <v>-4.5999999999999996</v>
      </c>
      <c r="X127" s="13" t="s">
        <v>1082</v>
      </c>
      <c r="Y127" s="11">
        <v>23.47</v>
      </c>
      <c r="Z127" s="13" t="s">
        <v>1082</v>
      </c>
      <c r="AA127" s="11">
        <v>37.92</v>
      </c>
      <c r="AB127" s="13" t="s">
        <v>1082</v>
      </c>
      <c r="AC127" s="7">
        <v>2</v>
      </c>
      <c r="AD127" s="13" t="s">
        <v>1083</v>
      </c>
      <c r="AE127" s="7">
        <v>1</v>
      </c>
      <c r="AF127" s="13" t="s">
        <v>1083</v>
      </c>
      <c r="AG127" s="7"/>
      <c r="AH127" s="10">
        <v>-5.6689999999999996</v>
      </c>
      <c r="AI127" s="10">
        <v>-5.1529999999999996</v>
      </c>
      <c r="AJ127" s="10">
        <v>-1.4239999999999999</v>
      </c>
      <c r="AK127" s="7">
        <f t="shared" si="26"/>
        <v>5.1529999999999996</v>
      </c>
      <c r="AL127" s="7">
        <f t="shared" si="27"/>
        <v>1.4239999999999999</v>
      </c>
      <c r="AM127" s="7">
        <f t="shared" si="28"/>
        <v>3.2885</v>
      </c>
      <c r="AN127" s="7">
        <f t="shared" si="29"/>
        <v>1.8644999999999998</v>
      </c>
      <c r="AO127" s="7">
        <f t="shared" si="30"/>
        <v>0.82212499999999999</v>
      </c>
      <c r="AP127" s="7">
        <f t="shared" si="31"/>
        <v>0.99530705282917686</v>
      </c>
      <c r="AQ127" s="14"/>
      <c r="AR127" s="6">
        <f t="shared" si="19"/>
        <v>88.524198150479563</v>
      </c>
      <c r="AS127" s="6"/>
    </row>
    <row r="128" spans="1:45" ht="48.75" x14ac:dyDescent="0.25">
      <c r="A128" s="43" t="s">
        <v>726</v>
      </c>
      <c r="B128" s="13" t="s">
        <v>727</v>
      </c>
      <c r="C128" s="18" t="s">
        <v>728</v>
      </c>
      <c r="D128" s="13" t="s">
        <v>729</v>
      </c>
      <c r="E128" s="36" t="s">
        <v>730</v>
      </c>
      <c r="F128" s="13" t="s">
        <v>731</v>
      </c>
      <c r="G128" s="28" t="s">
        <v>732</v>
      </c>
      <c r="H128" s="7">
        <v>12</v>
      </c>
      <c r="I128" s="7">
        <v>17</v>
      </c>
      <c r="J128" s="7">
        <v>1</v>
      </c>
      <c r="K128" s="7">
        <v>1</v>
      </c>
      <c r="L128" s="7">
        <v>0</v>
      </c>
      <c r="M128" s="7">
        <v>0</v>
      </c>
      <c r="N128" s="18" t="s">
        <v>733</v>
      </c>
      <c r="O128" s="13" t="s">
        <v>734</v>
      </c>
      <c r="P128" s="14" t="s">
        <v>735</v>
      </c>
      <c r="Q128" s="13" t="s">
        <v>734</v>
      </c>
      <c r="R128" s="14">
        <v>191.27</v>
      </c>
      <c r="S128" s="7">
        <v>7.6</v>
      </c>
      <c r="T128" s="13" t="s">
        <v>19</v>
      </c>
      <c r="U128" s="11">
        <v>2.17</v>
      </c>
      <c r="V128" s="13" t="s">
        <v>736</v>
      </c>
      <c r="W128" s="11">
        <v>-1.9</v>
      </c>
      <c r="X128" s="13" t="s">
        <v>736</v>
      </c>
      <c r="Y128" s="11">
        <v>12.47</v>
      </c>
      <c r="Z128" s="13" t="s">
        <v>736</v>
      </c>
      <c r="AA128" s="11">
        <v>22.18</v>
      </c>
      <c r="AB128" s="13" t="s">
        <v>736</v>
      </c>
      <c r="AC128" s="7">
        <v>2</v>
      </c>
      <c r="AD128" s="13" t="s">
        <v>736</v>
      </c>
      <c r="AE128" s="7">
        <v>0</v>
      </c>
      <c r="AF128" s="13" t="s">
        <v>736</v>
      </c>
      <c r="AG128" s="7"/>
      <c r="AH128" s="10">
        <v>-6.0049999999999999</v>
      </c>
      <c r="AI128" s="10">
        <v>-5.3330000000000002</v>
      </c>
      <c r="AJ128" s="10">
        <v>-1.42</v>
      </c>
      <c r="AK128" s="7">
        <f t="shared" si="26"/>
        <v>5.3330000000000002</v>
      </c>
      <c r="AL128" s="7">
        <f t="shared" si="27"/>
        <v>1.42</v>
      </c>
      <c r="AM128" s="7">
        <f t="shared" si="28"/>
        <v>3.3765000000000001</v>
      </c>
      <c r="AN128" s="7">
        <f t="shared" si="29"/>
        <v>1.9565000000000001</v>
      </c>
      <c r="AO128" s="7">
        <f t="shared" si="30"/>
        <v>0.84412500000000001</v>
      </c>
      <c r="AP128" s="7">
        <f t="shared" si="31"/>
        <v>0.92601584462049569</v>
      </c>
      <c r="AQ128" s="22"/>
      <c r="AR128" s="6">
        <f t="shared" si="19"/>
        <v>87.590761176942848</v>
      </c>
      <c r="AS128" s="6"/>
    </row>
    <row r="129" spans="1:45" ht="168.75" x14ac:dyDescent="0.25">
      <c r="A129" s="2" t="s">
        <v>85</v>
      </c>
      <c r="B129" s="13" t="s">
        <v>86</v>
      </c>
      <c r="C129" s="18" t="s">
        <v>87</v>
      </c>
      <c r="D129" s="13" t="s">
        <v>88</v>
      </c>
      <c r="E129" s="14" t="s">
        <v>89</v>
      </c>
      <c r="F129" s="13" t="s">
        <v>90</v>
      </c>
      <c r="G129" s="28" t="s">
        <v>91</v>
      </c>
      <c r="H129" s="7">
        <v>17</v>
      </c>
      <c r="I129" s="7">
        <v>20</v>
      </c>
      <c r="J129" s="7">
        <v>2</v>
      </c>
      <c r="K129" s="7">
        <v>5</v>
      </c>
      <c r="L129" s="7">
        <v>1</v>
      </c>
      <c r="M129" s="7">
        <v>0</v>
      </c>
      <c r="N129" s="18" t="s">
        <v>92</v>
      </c>
      <c r="O129" s="13" t="s">
        <v>93</v>
      </c>
      <c r="P129" s="18" t="s">
        <v>94</v>
      </c>
      <c r="Q129" s="13" t="s">
        <v>93</v>
      </c>
      <c r="R129" s="14">
        <v>364.4</v>
      </c>
      <c r="S129" s="7">
        <v>2.7</v>
      </c>
      <c r="T129" s="13" t="s">
        <v>19</v>
      </c>
      <c r="U129" s="11">
        <v>1.33</v>
      </c>
      <c r="V129" s="13" t="s">
        <v>95</v>
      </c>
      <c r="W129" s="11">
        <v>-3</v>
      </c>
      <c r="X129" s="13" t="s">
        <v>95</v>
      </c>
      <c r="Y129" s="11">
        <v>95.94</v>
      </c>
      <c r="Z129" s="13" t="s">
        <v>95</v>
      </c>
      <c r="AA129" s="11">
        <v>36.74</v>
      </c>
      <c r="AB129" s="13" t="s">
        <v>95</v>
      </c>
      <c r="AC129" s="7">
        <v>6</v>
      </c>
      <c r="AD129" s="13" t="s">
        <v>96</v>
      </c>
      <c r="AE129" s="7">
        <v>2</v>
      </c>
      <c r="AF129" s="13" t="s">
        <v>96</v>
      </c>
      <c r="AG129" s="7"/>
      <c r="AH129" s="10">
        <v>-6.351</v>
      </c>
      <c r="AI129" s="10">
        <v>-5.9960000000000004</v>
      </c>
      <c r="AJ129" s="10">
        <v>-1.8839999999999999</v>
      </c>
      <c r="AK129" s="7">
        <f t="shared" si="26"/>
        <v>5.9960000000000004</v>
      </c>
      <c r="AL129" s="7">
        <f t="shared" si="27"/>
        <v>1.8839999999999999</v>
      </c>
      <c r="AM129" s="7">
        <f t="shared" si="28"/>
        <v>3.9400000000000004</v>
      </c>
      <c r="AN129" s="7">
        <f t="shared" si="29"/>
        <v>2.056</v>
      </c>
      <c r="AO129" s="7">
        <f t="shared" si="30"/>
        <v>0.9850000000000001</v>
      </c>
      <c r="AP129" s="7">
        <f t="shared" si="31"/>
        <v>0.74416342412451353</v>
      </c>
      <c r="AQ129" s="14"/>
      <c r="AR129" s="6">
        <f t="shared" si="19"/>
        <v>85.227690991595381</v>
      </c>
      <c r="AS129" s="6"/>
    </row>
    <row r="130" spans="1:45" ht="96.75" x14ac:dyDescent="0.25">
      <c r="A130" s="8" t="s">
        <v>1717</v>
      </c>
      <c r="B130" s="13" t="s">
        <v>1718</v>
      </c>
      <c r="C130" s="18" t="s">
        <v>1719</v>
      </c>
      <c r="D130" s="13" t="s">
        <v>1720</v>
      </c>
      <c r="E130" s="14" t="s">
        <v>1721</v>
      </c>
      <c r="F130" s="13" t="s">
        <v>1722</v>
      </c>
      <c r="G130" s="30" t="s">
        <v>1723</v>
      </c>
      <c r="H130" s="7">
        <v>10</v>
      </c>
      <c r="I130" s="7">
        <v>15</v>
      </c>
      <c r="J130" s="7">
        <v>5</v>
      </c>
      <c r="K130" s="7">
        <v>0</v>
      </c>
      <c r="L130" s="7">
        <v>0</v>
      </c>
      <c r="M130" s="7">
        <v>0</v>
      </c>
      <c r="N130" s="18" t="s">
        <v>1724</v>
      </c>
      <c r="O130" s="13" t="s">
        <v>1725</v>
      </c>
      <c r="P130" s="18" t="s">
        <v>1726</v>
      </c>
      <c r="Q130" s="13" t="s">
        <v>1727</v>
      </c>
      <c r="R130" s="14">
        <v>205.26</v>
      </c>
      <c r="S130" s="7">
        <v>11.8</v>
      </c>
      <c r="T130" s="13" t="s">
        <v>19</v>
      </c>
      <c r="U130" s="11">
        <v>-0.83</v>
      </c>
      <c r="V130" s="13" t="s">
        <v>1728</v>
      </c>
      <c r="W130" s="11">
        <v>-3</v>
      </c>
      <c r="X130" s="13" t="s">
        <v>1728</v>
      </c>
      <c r="Y130" s="11">
        <v>97.78</v>
      </c>
      <c r="Z130" s="13" t="s">
        <v>1728</v>
      </c>
      <c r="AA130" s="11">
        <v>22.14</v>
      </c>
      <c r="AB130" s="13" t="s">
        <v>1728</v>
      </c>
      <c r="AC130" s="7">
        <v>5</v>
      </c>
      <c r="AD130" s="13" t="s">
        <v>1728</v>
      </c>
      <c r="AE130" s="7">
        <v>5</v>
      </c>
      <c r="AF130" s="13" t="s">
        <v>1728</v>
      </c>
      <c r="AG130" s="7"/>
      <c r="AH130" s="10">
        <v>-5.625</v>
      </c>
      <c r="AI130" s="10">
        <v>-5.109</v>
      </c>
      <c r="AJ130" s="10">
        <v>-1.1970000000000001</v>
      </c>
      <c r="AK130" s="7">
        <f t="shared" si="26"/>
        <v>5.109</v>
      </c>
      <c r="AL130" s="7">
        <f t="shared" si="27"/>
        <v>1.1970000000000001</v>
      </c>
      <c r="AM130" s="7">
        <f t="shared" si="28"/>
        <v>3.153</v>
      </c>
      <c r="AN130" s="7">
        <f t="shared" si="29"/>
        <v>1.956</v>
      </c>
      <c r="AO130" s="7">
        <f t="shared" si="30"/>
        <v>0.78825000000000001</v>
      </c>
      <c r="AP130" s="7">
        <f t="shared" si="31"/>
        <v>0.98338445807770958</v>
      </c>
      <c r="AQ130" s="14"/>
      <c r="AR130" s="6">
        <f t="shared" ref="AR130:AR193" si="32" xml:space="preserve"> 812.17478*AI130+ 33.1669*AP130 + 823.463*AJ130 + 6579.008*AO130 + 0.5287*S130</f>
        <v>89.67136796261731</v>
      </c>
      <c r="AS130" s="6"/>
    </row>
    <row r="131" spans="1:45" ht="120.75" x14ac:dyDescent="0.25">
      <c r="A131" s="8" t="s">
        <v>400</v>
      </c>
      <c r="B131" s="13" t="s">
        <v>401</v>
      </c>
      <c r="C131" s="18" t="s">
        <v>402</v>
      </c>
      <c r="D131" s="13" t="s">
        <v>403</v>
      </c>
      <c r="E131" s="14" t="s">
        <v>404</v>
      </c>
      <c r="F131" s="13" t="s">
        <v>405</v>
      </c>
      <c r="G131" s="29" t="s">
        <v>406</v>
      </c>
      <c r="H131" s="7">
        <v>19</v>
      </c>
      <c r="I131" s="7">
        <v>20</v>
      </c>
      <c r="J131" s="7">
        <v>2</v>
      </c>
      <c r="K131" s="7">
        <v>2</v>
      </c>
      <c r="L131" s="7">
        <v>0</v>
      </c>
      <c r="M131" s="7">
        <v>0</v>
      </c>
      <c r="N131" s="18" t="s">
        <v>407</v>
      </c>
      <c r="O131" s="13" t="s">
        <v>408</v>
      </c>
      <c r="P131" s="18" t="s">
        <v>409</v>
      </c>
      <c r="Q131" s="13" t="s">
        <v>410</v>
      </c>
      <c r="R131" s="14">
        <v>308.39999999999998</v>
      </c>
      <c r="S131" s="7">
        <v>4.4000000000000004</v>
      </c>
      <c r="T131" s="13" t="s">
        <v>19</v>
      </c>
      <c r="U131" s="11">
        <v>3.16</v>
      </c>
      <c r="V131" s="13" t="s">
        <v>411</v>
      </c>
      <c r="W131" s="11">
        <v>-3.81</v>
      </c>
      <c r="X131" s="13" t="s">
        <v>411</v>
      </c>
      <c r="Y131" s="11">
        <v>40.619999999999997</v>
      </c>
      <c r="Z131" s="13" t="s">
        <v>411</v>
      </c>
      <c r="AA131" s="11">
        <v>34.15</v>
      </c>
      <c r="AB131" s="13" t="s">
        <v>411</v>
      </c>
      <c r="AC131" s="7">
        <v>2</v>
      </c>
      <c r="AD131" s="13" t="s">
        <v>411</v>
      </c>
      <c r="AE131" s="7">
        <v>0</v>
      </c>
      <c r="AF131" s="13" t="s">
        <v>411</v>
      </c>
      <c r="AG131" s="7"/>
      <c r="AH131" s="10">
        <v>-6.2629999999999999</v>
      </c>
      <c r="AI131" s="10">
        <v>-5.7690000000000001</v>
      </c>
      <c r="AJ131" s="10">
        <v>-1.9</v>
      </c>
      <c r="AK131" s="7">
        <f t="shared" si="26"/>
        <v>5.7690000000000001</v>
      </c>
      <c r="AL131" s="7">
        <f t="shared" si="27"/>
        <v>1.9</v>
      </c>
      <c r="AM131" s="7">
        <f t="shared" si="28"/>
        <v>3.8345000000000002</v>
      </c>
      <c r="AN131" s="7">
        <f t="shared" si="29"/>
        <v>1.9345000000000001</v>
      </c>
      <c r="AO131" s="7">
        <f t="shared" si="30"/>
        <v>0.95862500000000006</v>
      </c>
      <c r="AP131" s="7">
        <f t="shared" si="31"/>
        <v>0.81817006978547413</v>
      </c>
      <c r="AQ131" s="14"/>
      <c r="AR131" s="6">
        <f t="shared" si="32"/>
        <v>86.247983067568157</v>
      </c>
      <c r="AS131" s="6"/>
    </row>
    <row r="132" spans="1:45" ht="84.75" x14ac:dyDescent="0.25">
      <c r="A132" s="2" t="s">
        <v>848</v>
      </c>
      <c r="B132" s="13" t="s">
        <v>849</v>
      </c>
      <c r="C132" s="18" t="s">
        <v>850</v>
      </c>
      <c r="D132" s="13" t="s">
        <v>851</v>
      </c>
      <c r="E132" s="14" t="s">
        <v>852</v>
      </c>
      <c r="F132" s="13" t="s">
        <v>853</v>
      </c>
      <c r="G132" s="30" t="s">
        <v>854</v>
      </c>
      <c r="H132" s="7">
        <v>9</v>
      </c>
      <c r="I132" s="7">
        <v>13</v>
      </c>
      <c r="J132" s="7">
        <v>1</v>
      </c>
      <c r="K132" s="7">
        <v>2</v>
      </c>
      <c r="L132" s="7">
        <v>0</v>
      </c>
      <c r="M132" s="7">
        <v>0</v>
      </c>
      <c r="N132" s="18" t="s">
        <v>855</v>
      </c>
      <c r="O132" s="13" t="s">
        <v>856</v>
      </c>
      <c r="P132" s="18" t="s">
        <v>857</v>
      </c>
      <c r="Q132" s="13" t="s">
        <v>856</v>
      </c>
      <c r="R132" s="14">
        <v>167.2</v>
      </c>
      <c r="S132" s="14">
        <v>8.9700000000000006</v>
      </c>
      <c r="T132" s="13" t="s">
        <v>858</v>
      </c>
      <c r="U132" s="11">
        <v>-0.31</v>
      </c>
      <c r="V132" s="13" t="s">
        <v>859</v>
      </c>
      <c r="W132" s="11">
        <v>-0.88</v>
      </c>
      <c r="X132" s="13" t="s">
        <v>859</v>
      </c>
      <c r="Y132" s="11">
        <v>52.49</v>
      </c>
      <c r="Z132" s="13" t="s">
        <v>859</v>
      </c>
      <c r="AA132" s="11">
        <v>18.2</v>
      </c>
      <c r="AB132" s="13" t="s">
        <v>859</v>
      </c>
      <c r="AC132" s="7">
        <v>3</v>
      </c>
      <c r="AD132" s="13" t="s">
        <v>859</v>
      </c>
      <c r="AE132" s="7">
        <v>3</v>
      </c>
      <c r="AF132" s="13" t="s">
        <v>859</v>
      </c>
      <c r="AG132" s="7"/>
      <c r="AH132" s="10">
        <v>-6.0179999999999998</v>
      </c>
      <c r="AI132" s="10">
        <v>-5.8120000000000003</v>
      </c>
      <c r="AJ132" s="10">
        <v>-1.381</v>
      </c>
      <c r="AK132" s="7">
        <f t="shared" si="26"/>
        <v>5.8120000000000003</v>
      </c>
      <c r="AL132" s="7">
        <f t="shared" si="27"/>
        <v>1.381</v>
      </c>
      <c r="AM132" s="7">
        <f t="shared" si="28"/>
        <v>3.5965000000000003</v>
      </c>
      <c r="AN132" s="7">
        <f t="shared" si="29"/>
        <v>2.2155</v>
      </c>
      <c r="AO132" s="7">
        <f t="shared" si="30"/>
        <v>0.89912500000000006</v>
      </c>
      <c r="AP132" s="7">
        <f t="shared" si="31"/>
        <v>0.76811103588354768</v>
      </c>
      <c r="AQ132" s="22">
        <v>88</v>
      </c>
      <c r="AR132" s="6">
        <f t="shared" si="32"/>
        <v>88.006644556044549</v>
      </c>
      <c r="AS132" s="6"/>
    </row>
    <row r="133" spans="1:45" ht="60.75" x14ac:dyDescent="0.25">
      <c r="A133" s="2" t="s">
        <v>1408</v>
      </c>
      <c r="B133" s="13" t="s">
        <v>1409</v>
      </c>
      <c r="C133" s="18" t="s">
        <v>1410</v>
      </c>
      <c r="D133" s="18" t="s">
        <v>1410</v>
      </c>
      <c r="E133" s="14" t="s">
        <v>1411</v>
      </c>
      <c r="F133" s="13" t="s">
        <v>1412</v>
      </c>
      <c r="G133" s="30" t="s">
        <v>1413</v>
      </c>
      <c r="H133" s="7">
        <v>8</v>
      </c>
      <c r="I133" s="7">
        <v>11</v>
      </c>
      <c r="J133" s="7">
        <v>1</v>
      </c>
      <c r="K133" s="7">
        <v>0</v>
      </c>
      <c r="L133" s="7">
        <v>0</v>
      </c>
      <c r="M133" s="7">
        <v>0</v>
      </c>
      <c r="N133" s="18" t="s">
        <v>1414</v>
      </c>
      <c r="O133" s="13" t="s">
        <v>1415</v>
      </c>
      <c r="P133" s="18" t="s">
        <v>1416</v>
      </c>
      <c r="Q133" s="13" t="s">
        <v>1417</v>
      </c>
      <c r="R133" s="14">
        <v>121.18</v>
      </c>
      <c r="S133" s="7">
        <v>9.8000000000000007</v>
      </c>
      <c r="T133" s="13" t="s">
        <v>19</v>
      </c>
      <c r="U133" s="11">
        <v>1.41</v>
      </c>
      <c r="V133" s="13" t="s">
        <v>1418</v>
      </c>
      <c r="W133" s="11">
        <v>-1.7</v>
      </c>
      <c r="X133" s="13" t="s">
        <v>1418</v>
      </c>
      <c r="Y133" s="11">
        <v>26.02</v>
      </c>
      <c r="Z133" s="13" t="s">
        <v>1418</v>
      </c>
      <c r="AA133" s="11">
        <v>14.35</v>
      </c>
      <c r="AB133" s="13" t="s">
        <v>1418</v>
      </c>
      <c r="AC133" s="7">
        <v>1</v>
      </c>
      <c r="AD133" s="13" t="s">
        <v>1419</v>
      </c>
      <c r="AE133" s="7">
        <v>1</v>
      </c>
      <c r="AF133" s="13" t="s">
        <v>1419</v>
      </c>
      <c r="AG133" s="7"/>
      <c r="AH133" s="10">
        <v>-6.4649999999999999</v>
      </c>
      <c r="AI133" s="10">
        <v>-6.1319999999999997</v>
      </c>
      <c r="AJ133" s="10">
        <v>-1.393</v>
      </c>
      <c r="AK133" s="7">
        <f t="shared" si="26"/>
        <v>6.1319999999999997</v>
      </c>
      <c r="AL133" s="7">
        <f t="shared" si="27"/>
        <v>1.393</v>
      </c>
      <c r="AM133" s="7">
        <f t="shared" si="28"/>
        <v>3.7624999999999997</v>
      </c>
      <c r="AN133" s="7">
        <f t="shared" si="29"/>
        <v>2.3694999999999999</v>
      </c>
      <c r="AO133" s="7">
        <f t="shared" si="30"/>
        <v>0.94062499999999993</v>
      </c>
      <c r="AP133" s="7">
        <f t="shared" si="31"/>
        <v>0.68316100443131467</v>
      </c>
      <c r="AQ133" s="14"/>
      <c r="AR133" s="6">
        <f t="shared" si="32"/>
        <v>88.879282757873327</v>
      </c>
      <c r="AS133" s="6"/>
    </row>
    <row r="134" spans="1:45" ht="84.75" x14ac:dyDescent="0.25">
      <c r="A134" s="8" t="s">
        <v>1227</v>
      </c>
      <c r="B134" s="13" t="s">
        <v>1228</v>
      </c>
      <c r="C134" s="22" t="s">
        <v>1229</v>
      </c>
      <c r="D134" s="13" t="s">
        <v>1228</v>
      </c>
      <c r="E134" s="22" t="s">
        <v>1230</v>
      </c>
      <c r="F134" s="13" t="s">
        <v>1228</v>
      </c>
      <c r="G134" s="22" t="s">
        <v>1231</v>
      </c>
      <c r="H134" s="7">
        <v>9</v>
      </c>
      <c r="I134" s="7">
        <v>13</v>
      </c>
      <c r="J134" s="7">
        <v>1</v>
      </c>
      <c r="K134" s="7">
        <v>1</v>
      </c>
      <c r="L134" s="7">
        <v>0</v>
      </c>
      <c r="M134" s="7">
        <v>0</v>
      </c>
      <c r="N134" s="18" t="s">
        <v>1232</v>
      </c>
      <c r="O134" s="13" t="s">
        <v>1233</v>
      </c>
      <c r="P134" s="18" t="s">
        <v>1234</v>
      </c>
      <c r="Q134" s="13" t="s">
        <v>1235</v>
      </c>
      <c r="R134" s="14">
        <v>151.21</v>
      </c>
      <c r="S134" s="7">
        <v>9.4</v>
      </c>
      <c r="T134" s="13" t="s">
        <v>19</v>
      </c>
      <c r="U134" s="11">
        <v>0.67</v>
      </c>
      <c r="V134" s="13" t="s">
        <v>1236</v>
      </c>
      <c r="W134" s="11">
        <v>-0.87</v>
      </c>
      <c r="X134" s="13" t="s">
        <v>1236</v>
      </c>
      <c r="Y134" s="11">
        <v>46.25</v>
      </c>
      <c r="Z134" s="13" t="s">
        <v>1236</v>
      </c>
      <c r="AA134" s="11">
        <v>16.89</v>
      </c>
      <c r="AB134" s="13" t="s">
        <v>1236</v>
      </c>
      <c r="AC134" s="7">
        <v>2</v>
      </c>
      <c r="AD134" s="13" t="s">
        <v>1236</v>
      </c>
      <c r="AE134" s="7">
        <v>2</v>
      </c>
      <c r="AF134" s="13" t="s">
        <v>1236</v>
      </c>
      <c r="AG134" s="7"/>
      <c r="AH134" s="10">
        <v>-6.625</v>
      </c>
      <c r="AI134" s="10">
        <v>-6.1539999999999999</v>
      </c>
      <c r="AJ134" s="10">
        <v>-1.3879999999999999</v>
      </c>
      <c r="AK134" s="7">
        <f t="shared" si="26"/>
        <v>6.1539999999999999</v>
      </c>
      <c r="AL134" s="7">
        <f t="shared" si="27"/>
        <v>1.3879999999999999</v>
      </c>
      <c r="AM134" s="7">
        <f t="shared" si="28"/>
        <v>3.7709999999999999</v>
      </c>
      <c r="AN134" s="7">
        <f t="shared" si="29"/>
        <v>2.383</v>
      </c>
      <c r="AO134" s="7">
        <f t="shared" si="30"/>
        <v>0.94274999999999998</v>
      </c>
      <c r="AP134" s="7">
        <f t="shared" si="31"/>
        <v>0.67750734368443144</v>
      </c>
      <c r="AQ134" s="11"/>
      <c r="AR134" s="6">
        <f t="shared" si="32"/>
        <v>88.710150197246193</v>
      </c>
      <c r="AS134" s="6"/>
    </row>
    <row r="135" spans="1:45" ht="96.75" x14ac:dyDescent="0.25">
      <c r="A135" s="2" t="s">
        <v>1386</v>
      </c>
      <c r="B135" s="13" t="s">
        <v>1387</v>
      </c>
      <c r="C135" s="18" t="s">
        <v>1388</v>
      </c>
      <c r="D135" s="13" t="s">
        <v>1389</v>
      </c>
      <c r="E135" s="14" t="s">
        <v>1390</v>
      </c>
      <c r="F135" s="13" t="s">
        <v>1389</v>
      </c>
      <c r="G135" s="42" t="s">
        <v>1391</v>
      </c>
      <c r="H135" s="7">
        <v>17</v>
      </c>
      <c r="I135" s="7">
        <v>21</v>
      </c>
      <c r="J135" s="7">
        <v>1</v>
      </c>
      <c r="K135" s="7">
        <v>1</v>
      </c>
      <c r="L135" s="7">
        <v>0</v>
      </c>
      <c r="M135" s="7">
        <v>0</v>
      </c>
      <c r="N135" s="18" t="s">
        <v>1392</v>
      </c>
      <c r="O135" s="13" t="s">
        <v>1393</v>
      </c>
      <c r="P135" s="18" t="s">
        <v>1394</v>
      </c>
      <c r="Q135" s="13" t="s">
        <v>1395</v>
      </c>
      <c r="R135" s="14">
        <v>255.35</v>
      </c>
      <c r="S135" s="7">
        <v>9.1</v>
      </c>
      <c r="T135" s="13" t="s">
        <v>19</v>
      </c>
      <c r="U135" s="22">
        <v>3.51</v>
      </c>
      <c r="V135" s="13" t="s">
        <v>1396</v>
      </c>
      <c r="W135" s="22">
        <v>-3.8</v>
      </c>
      <c r="X135" s="13" t="s">
        <v>1396</v>
      </c>
      <c r="Y135" s="11">
        <v>12.47</v>
      </c>
      <c r="Z135" s="13" t="s">
        <v>1397</v>
      </c>
      <c r="AA135" s="11">
        <v>29.99</v>
      </c>
      <c r="AB135" s="13" t="s">
        <v>1397</v>
      </c>
      <c r="AC135" s="7">
        <v>2</v>
      </c>
      <c r="AD135" s="13" t="s">
        <v>1397</v>
      </c>
      <c r="AE135" s="7">
        <v>0</v>
      </c>
      <c r="AF135" s="13" t="s">
        <v>1397</v>
      </c>
      <c r="AG135" s="7"/>
      <c r="AH135" s="10">
        <v>-5.8879999999999999</v>
      </c>
      <c r="AI135" s="10">
        <v>-5.2839999999999998</v>
      </c>
      <c r="AJ135" s="10">
        <v>-1.5489999999999999</v>
      </c>
      <c r="AK135" s="7">
        <f t="shared" si="26"/>
        <v>5.2839999999999998</v>
      </c>
      <c r="AL135" s="7">
        <f t="shared" si="27"/>
        <v>1.5489999999999999</v>
      </c>
      <c r="AM135" s="7">
        <f t="shared" si="28"/>
        <v>3.4165000000000001</v>
      </c>
      <c r="AN135" s="7">
        <f t="shared" si="29"/>
        <v>1.8674999999999999</v>
      </c>
      <c r="AO135" s="7">
        <f t="shared" si="30"/>
        <v>0.85412500000000002</v>
      </c>
      <c r="AP135" s="7">
        <f t="shared" si="31"/>
        <v>0.95943775100401607</v>
      </c>
      <c r="AQ135" s="11"/>
      <c r="AR135" s="6">
        <f t="shared" si="32"/>
        <v>88.852229423774645</v>
      </c>
      <c r="AS135" s="6"/>
    </row>
    <row r="136" spans="1:45" ht="108.75" x14ac:dyDescent="0.25">
      <c r="A136" s="2" t="s">
        <v>1883</v>
      </c>
      <c r="B136" s="13" t="s">
        <v>1884</v>
      </c>
      <c r="C136" s="18" t="s">
        <v>1885</v>
      </c>
      <c r="D136" s="13" t="s">
        <v>1886</v>
      </c>
      <c r="E136" s="14" t="s">
        <v>1887</v>
      </c>
      <c r="F136" s="13" t="s">
        <v>1888</v>
      </c>
      <c r="G136" s="29" t="s">
        <v>1889</v>
      </c>
      <c r="H136" s="7">
        <v>19</v>
      </c>
      <c r="I136" s="7">
        <v>19</v>
      </c>
      <c r="J136" s="7">
        <v>1</v>
      </c>
      <c r="K136" s="7">
        <v>0</v>
      </c>
      <c r="L136" s="7">
        <v>0</v>
      </c>
      <c r="M136" s="7">
        <v>0</v>
      </c>
      <c r="N136" s="18" t="s">
        <v>1890</v>
      </c>
      <c r="O136" s="13" t="s">
        <v>1891</v>
      </c>
      <c r="P136" s="18" t="s">
        <v>1892</v>
      </c>
      <c r="Q136" s="13" t="s">
        <v>1893</v>
      </c>
      <c r="R136" s="14">
        <v>261.39999999999998</v>
      </c>
      <c r="S136" s="7">
        <v>8.3000000000000007</v>
      </c>
      <c r="T136" s="13" t="s">
        <v>19</v>
      </c>
      <c r="U136" s="22">
        <v>3.62</v>
      </c>
      <c r="V136" s="13" t="s">
        <v>1894</v>
      </c>
      <c r="W136" s="22">
        <v>-4</v>
      </c>
      <c r="X136" s="13" t="s">
        <v>1894</v>
      </c>
      <c r="Y136" s="22">
        <v>3.24</v>
      </c>
      <c r="Z136" s="13" t="s">
        <v>1894</v>
      </c>
      <c r="AA136" s="22">
        <v>31.13</v>
      </c>
      <c r="AB136" s="13" t="s">
        <v>1894</v>
      </c>
      <c r="AC136" s="7">
        <v>1</v>
      </c>
      <c r="AD136" s="13" t="s">
        <v>1894</v>
      </c>
      <c r="AE136" s="7">
        <v>0</v>
      </c>
      <c r="AF136" s="13" t="s">
        <v>1894</v>
      </c>
      <c r="AG136" s="7"/>
      <c r="AH136" s="10">
        <v>-5.5960000000000001</v>
      </c>
      <c r="AI136" s="10">
        <v>-5.2320000000000002</v>
      </c>
      <c r="AJ136" s="10">
        <v>-1.9470000000000001</v>
      </c>
      <c r="AK136" s="7">
        <f t="shared" si="26"/>
        <v>5.2320000000000002</v>
      </c>
      <c r="AL136" s="7">
        <f t="shared" si="27"/>
        <v>1.9470000000000001</v>
      </c>
      <c r="AM136" s="7">
        <f t="shared" si="28"/>
        <v>3.5895000000000001</v>
      </c>
      <c r="AN136" s="7">
        <f t="shared" si="29"/>
        <v>1.6425000000000001</v>
      </c>
      <c r="AO136" s="7">
        <f t="shared" si="30"/>
        <v>0.89737500000000003</v>
      </c>
      <c r="AP136" s="7">
        <f t="shared" si="31"/>
        <v>1.0382039573820394</v>
      </c>
      <c r="AQ136" s="22"/>
      <c r="AR136" s="6">
        <f t="shared" si="32"/>
        <v>90.07861087409394</v>
      </c>
      <c r="AS136" s="6"/>
    </row>
    <row r="137" spans="1:45" ht="96.75" x14ac:dyDescent="0.25">
      <c r="A137" s="2" t="s">
        <v>495</v>
      </c>
      <c r="B137" s="13" t="s">
        <v>496</v>
      </c>
      <c r="C137" s="18" t="s">
        <v>497</v>
      </c>
      <c r="D137" s="13" t="s">
        <v>498</v>
      </c>
      <c r="E137" s="14" t="s">
        <v>499</v>
      </c>
      <c r="F137" s="13" t="s">
        <v>498</v>
      </c>
      <c r="G137" s="30" t="s">
        <v>500</v>
      </c>
      <c r="H137" s="7">
        <v>13</v>
      </c>
      <c r="I137" s="7">
        <v>14</v>
      </c>
      <c r="J137" s="7">
        <v>2</v>
      </c>
      <c r="K137" s="7">
        <v>1</v>
      </c>
      <c r="L137" s="7">
        <v>0</v>
      </c>
      <c r="M137" s="7">
        <v>0</v>
      </c>
      <c r="N137" s="18" t="s">
        <v>501</v>
      </c>
      <c r="O137" s="13" t="s">
        <v>498</v>
      </c>
      <c r="P137" s="18" t="s">
        <v>502</v>
      </c>
      <c r="Q137" s="13" t="s">
        <v>498</v>
      </c>
      <c r="R137" s="14">
        <v>214.26</v>
      </c>
      <c r="S137" s="7">
        <v>5.9</v>
      </c>
      <c r="T137" s="10" t="s">
        <v>19</v>
      </c>
      <c r="U137" s="11" t="s">
        <v>503</v>
      </c>
      <c r="V137" s="13" t="s">
        <v>504</v>
      </c>
      <c r="W137" s="11" t="s">
        <v>505</v>
      </c>
      <c r="X137" s="13" t="s">
        <v>504</v>
      </c>
      <c r="Y137" s="11">
        <v>45.15</v>
      </c>
      <c r="Z137" s="13" t="s">
        <v>504</v>
      </c>
      <c r="AA137" s="11" t="s">
        <v>506</v>
      </c>
      <c r="AB137" s="13" t="s">
        <v>504</v>
      </c>
      <c r="AC137" s="7">
        <v>3</v>
      </c>
      <c r="AD137" s="13" t="s">
        <v>504</v>
      </c>
      <c r="AE137" s="7">
        <v>2</v>
      </c>
      <c r="AF137" s="13" t="s">
        <v>504</v>
      </c>
      <c r="AG137" s="7"/>
      <c r="AH137" s="10">
        <v>-6.3079999999999998</v>
      </c>
      <c r="AI137" s="10">
        <v>-5.657</v>
      </c>
      <c r="AJ137" s="10">
        <v>-1.6020000000000001</v>
      </c>
      <c r="AK137" s="7">
        <f t="shared" si="26"/>
        <v>5.657</v>
      </c>
      <c r="AL137" s="7">
        <f t="shared" si="27"/>
        <v>1.6020000000000001</v>
      </c>
      <c r="AM137" s="7">
        <f t="shared" si="28"/>
        <v>3.6295000000000002</v>
      </c>
      <c r="AN137" s="7">
        <f t="shared" si="29"/>
        <v>2.0274999999999999</v>
      </c>
      <c r="AO137" s="7">
        <f t="shared" si="30"/>
        <v>0.90737500000000004</v>
      </c>
      <c r="AP137" s="7">
        <f t="shared" si="31"/>
        <v>0.83119605425400744</v>
      </c>
      <c r="AQ137" s="32"/>
      <c r="AR137" s="6">
        <f t="shared" si="32"/>
        <v>86.654453951837709</v>
      </c>
      <c r="AS137" s="6"/>
    </row>
    <row r="138" spans="1:45" ht="96.75" x14ac:dyDescent="0.25">
      <c r="A138" s="2" t="s">
        <v>1804</v>
      </c>
      <c r="B138" s="13" t="s">
        <v>1805</v>
      </c>
      <c r="C138" s="18" t="s">
        <v>1806</v>
      </c>
      <c r="D138" s="13" t="s">
        <v>1807</v>
      </c>
      <c r="E138" s="14" t="s">
        <v>1808</v>
      </c>
      <c r="F138" s="13" t="s">
        <v>1807</v>
      </c>
      <c r="G138" s="28" t="s">
        <v>1809</v>
      </c>
      <c r="H138" s="7">
        <v>16</v>
      </c>
      <c r="I138" s="7">
        <v>20</v>
      </c>
      <c r="J138" s="7">
        <v>2</v>
      </c>
      <c r="K138" s="7">
        <v>0</v>
      </c>
      <c r="L138" s="7">
        <v>0</v>
      </c>
      <c r="M138" s="7">
        <v>0</v>
      </c>
      <c r="N138" s="18" t="s">
        <v>1810</v>
      </c>
      <c r="O138" s="13" t="s">
        <v>1807</v>
      </c>
      <c r="P138" s="18" t="s">
        <v>1811</v>
      </c>
      <c r="Q138" s="13" t="s">
        <v>1807</v>
      </c>
      <c r="R138" s="14">
        <v>240.34</v>
      </c>
      <c r="S138" s="7">
        <v>9.3000000000000007</v>
      </c>
      <c r="T138" s="13" t="s">
        <v>19</v>
      </c>
      <c r="U138" s="22">
        <v>2.98</v>
      </c>
      <c r="V138" s="13" t="s">
        <v>1812</v>
      </c>
      <c r="W138" s="22">
        <v>-2.8</v>
      </c>
      <c r="X138" s="13" t="s">
        <v>1812</v>
      </c>
      <c r="Y138" s="22">
        <v>16.13</v>
      </c>
      <c r="Z138" s="13" t="s">
        <v>1812</v>
      </c>
      <c r="AA138" s="22">
        <v>28.41</v>
      </c>
      <c r="AB138" s="13" t="s">
        <v>1812</v>
      </c>
      <c r="AC138" s="7">
        <v>2</v>
      </c>
      <c r="AD138" s="13" t="s">
        <v>1812</v>
      </c>
      <c r="AE138" s="7">
        <v>0</v>
      </c>
      <c r="AF138" s="13" t="s">
        <v>1812</v>
      </c>
      <c r="AG138" s="7"/>
      <c r="AH138" s="10">
        <v>-6.1059999999999999</v>
      </c>
      <c r="AI138" s="10">
        <v>-5.1829999999999998</v>
      </c>
      <c r="AJ138" s="10">
        <v>-1.7230000000000001</v>
      </c>
      <c r="AK138" s="7">
        <f t="shared" si="26"/>
        <v>5.1829999999999998</v>
      </c>
      <c r="AL138" s="7">
        <f t="shared" si="27"/>
        <v>1.7230000000000001</v>
      </c>
      <c r="AM138" s="7">
        <f t="shared" si="28"/>
        <v>3.4529999999999998</v>
      </c>
      <c r="AN138" s="7">
        <f t="shared" si="29"/>
        <v>1.73</v>
      </c>
      <c r="AO138" s="7">
        <f t="shared" si="30"/>
        <v>0.86324999999999985</v>
      </c>
      <c r="AP138" s="7">
        <f t="shared" si="31"/>
        <v>1.0251445086705202</v>
      </c>
      <c r="AQ138" s="22">
        <v>98</v>
      </c>
      <c r="AR138" s="6">
        <f t="shared" si="32"/>
        <v>89.917797664623407</v>
      </c>
      <c r="AS138" s="6"/>
    </row>
    <row r="139" spans="1:45" ht="48.75" x14ac:dyDescent="0.25">
      <c r="A139" s="2" t="s">
        <v>1189</v>
      </c>
      <c r="B139" s="13" t="s">
        <v>1190</v>
      </c>
      <c r="C139" s="18" t="s">
        <v>1191</v>
      </c>
      <c r="D139" s="13" t="s">
        <v>1192</v>
      </c>
      <c r="E139" s="14" t="s">
        <v>1193</v>
      </c>
      <c r="F139" s="13" t="s">
        <v>1192</v>
      </c>
      <c r="G139" s="30" t="s">
        <v>1194</v>
      </c>
      <c r="H139" s="7">
        <v>15</v>
      </c>
      <c r="I139" s="7">
        <v>12</v>
      </c>
      <c r="J139" s="7">
        <v>2</v>
      </c>
      <c r="K139" s="7">
        <v>2</v>
      </c>
      <c r="L139" s="7">
        <v>0</v>
      </c>
      <c r="M139" s="7">
        <v>0</v>
      </c>
      <c r="N139" s="18" t="s">
        <v>1195</v>
      </c>
      <c r="O139" s="13" t="s">
        <v>1196</v>
      </c>
      <c r="P139" s="14" t="s">
        <v>1197</v>
      </c>
      <c r="Q139" s="13" t="s">
        <v>1196</v>
      </c>
      <c r="R139" s="14">
        <v>252.27</v>
      </c>
      <c r="S139" s="7">
        <v>8.3000000000000007</v>
      </c>
      <c r="T139" s="13" t="s">
        <v>19</v>
      </c>
      <c r="U139" s="7">
        <v>2.4700000000000002</v>
      </c>
      <c r="V139" s="13" t="s">
        <v>1198</v>
      </c>
      <c r="W139" s="11">
        <v>-3.6</v>
      </c>
      <c r="X139" s="13" t="s">
        <v>1198</v>
      </c>
      <c r="Y139" s="11">
        <v>58.2</v>
      </c>
      <c r="Z139" s="13" t="s">
        <v>1198</v>
      </c>
      <c r="AA139" s="11">
        <v>58.2</v>
      </c>
      <c r="AB139" s="13" t="s">
        <v>1198</v>
      </c>
      <c r="AC139" s="7">
        <v>2</v>
      </c>
      <c r="AD139" s="13" t="s">
        <v>1198</v>
      </c>
      <c r="AE139" s="7">
        <v>2</v>
      </c>
      <c r="AF139" s="13" t="s">
        <v>1198</v>
      </c>
      <c r="AG139" s="7"/>
      <c r="AH139" s="10">
        <v>-6.7480000000000002</v>
      </c>
      <c r="AI139" s="10">
        <v>-6.4450000000000003</v>
      </c>
      <c r="AJ139" s="10">
        <v>-2.016</v>
      </c>
      <c r="AK139" s="7">
        <f t="shared" si="26"/>
        <v>6.4450000000000003</v>
      </c>
      <c r="AL139" s="7">
        <f t="shared" si="27"/>
        <v>2.016</v>
      </c>
      <c r="AM139" s="7">
        <f t="shared" si="28"/>
        <v>4.2305000000000001</v>
      </c>
      <c r="AN139" s="7">
        <f t="shared" si="29"/>
        <v>2.2145000000000001</v>
      </c>
      <c r="AO139" s="7">
        <f t="shared" si="30"/>
        <v>1.057625</v>
      </c>
      <c r="AP139" s="7">
        <f t="shared" si="31"/>
        <v>0.62531045382704897</v>
      </c>
      <c r="AQ139" s="14">
        <v>89.4</v>
      </c>
      <c r="AR139" s="6">
        <f t="shared" si="32"/>
        <v>88.683290191036505</v>
      </c>
      <c r="AS139" s="6"/>
    </row>
    <row r="140" spans="1:45" ht="84.75" x14ac:dyDescent="0.25">
      <c r="A140" s="2" t="s">
        <v>751</v>
      </c>
      <c r="B140" s="13" t="s">
        <v>752</v>
      </c>
      <c r="C140" s="18" t="s">
        <v>753</v>
      </c>
      <c r="D140" s="13" t="s">
        <v>754</v>
      </c>
      <c r="E140" s="14" t="s">
        <v>755</v>
      </c>
      <c r="F140" s="13" t="s">
        <v>754</v>
      </c>
      <c r="G140" s="30" t="s">
        <v>756</v>
      </c>
      <c r="H140" s="7">
        <v>11</v>
      </c>
      <c r="I140" s="7">
        <v>15</v>
      </c>
      <c r="J140" s="7">
        <v>1</v>
      </c>
      <c r="K140" s="7">
        <v>1</v>
      </c>
      <c r="L140" s="7">
        <v>0</v>
      </c>
      <c r="M140" s="7">
        <v>0</v>
      </c>
      <c r="N140" s="18" t="s">
        <v>757</v>
      </c>
      <c r="O140" s="13" t="s">
        <v>758</v>
      </c>
      <c r="P140" s="18" t="s">
        <v>759</v>
      </c>
      <c r="Q140" s="13" t="s">
        <v>758</v>
      </c>
      <c r="R140" s="14">
        <v>177.24</v>
      </c>
      <c r="S140" s="7">
        <v>8.5</v>
      </c>
      <c r="T140" s="13" t="s">
        <v>19</v>
      </c>
      <c r="U140" s="11">
        <v>1.79</v>
      </c>
      <c r="V140" s="13" t="s">
        <v>760</v>
      </c>
      <c r="W140" s="11">
        <v>-1.9</v>
      </c>
      <c r="X140" s="13" t="s">
        <v>760</v>
      </c>
      <c r="Y140" s="11">
        <v>21.26</v>
      </c>
      <c r="Z140" s="13" t="s">
        <v>760</v>
      </c>
      <c r="AA140" s="11">
        <v>20.100000000000001</v>
      </c>
      <c r="AB140" s="13" t="s">
        <v>760</v>
      </c>
      <c r="AC140" s="7">
        <v>2</v>
      </c>
      <c r="AD140" s="13" t="s">
        <v>761</v>
      </c>
      <c r="AE140" s="7">
        <v>1</v>
      </c>
      <c r="AF140" s="13" t="s">
        <v>761</v>
      </c>
      <c r="AG140" s="7"/>
      <c r="AH140" s="10">
        <v>-6.1479999999999997</v>
      </c>
      <c r="AI140" s="10">
        <v>-5.56</v>
      </c>
      <c r="AJ140" s="10">
        <v>-1.3979999999999999</v>
      </c>
      <c r="AK140" s="7">
        <f t="shared" si="26"/>
        <v>5.56</v>
      </c>
      <c r="AL140" s="7">
        <f t="shared" si="27"/>
        <v>1.3979999999999999</v>
      </c>
      <c r="AM140" s="7">
        <f t="shared" si="28"/>
        <v>3.4789999999999996</v>
      </c>
      <c r="AN140" s="7">
        <f t="shared" si="29"/>
        <v>2.081</v>
      </c>
      <c r="AO140" s="7">
        <f t="shared" si="30"/>
        <v>0.86975000000000002</v>
      </c>
      <c r="AP140" s="7">
        <f t="shared" si="31"/>
        <v>0.84598750600672767</v>
      </c>
      <c r="AQ140" s="14"/>
      <c r="AR140" s="6">
        <f t="shared" si="32"/>
        <v>87.751890212974061</v>
      </c>
      <c r="AS140" s="6"/>
    </row>
    <row r="141" spans="1:45" ht="48.75" x14ac:dyDescent="0.25">
      <c r="A141" s="2" t="s">
        <v>1125</v>
      </c>
      <c r="B141" s="13" t="s">
        <v>1126</v>
      </c>
      <c r="C141" s="18" t="s">
        <v>1127</v>
      </c>
      <c r="D141" s="13" t="s">
        <v>1128</v>
      </c>
      <c r="E141" s="14" t="s">
        <v>1129</v>
      </c>
      <c r="F141" s="13" t="s">
        <v>1128</v>
      </c>
      <c r="G141" s="29" t="s">
        <v>1130</v>
      </c>
      <c r="H141" s="7">
        <v>12</v>
      </c>
      <c r="I141" s="7">
        <v>12</v>
      </c>
      <c r="J141" s="7">
        <v>2</v>
      </c>
      <c r="K141" s="7">
        <v>3</v>
      </c>
      <c r="L141" s="7">
        <v>0</v>
      </c>
      <c r="M141" s="7">
        <v>0</v>
      </c>
      <c r="N141" s="14" t="s">
        <v>1131</v>
      </c>
      <c r="O141" s="13" t="s">
        <v>1132</v>
      </c>
      <c r="P141" s="14" t="s">
        <v>1133</v>
      </c>
      <c r="Q141" s="13" t="s">
        <v>1132</v>
      </c>
      <c r="R141" s="14">
        <v>232.23</v>
      </c>
      <c r="S141" s="7">
        <v>7.5</v>
      </c>
      <c r="T141" s="13" t="s">
        <v>19</v>
      </c>
      <c r="U141" s="22">
        <v>1.47</v>
      </c>
      <c r="V141" s="13" t="s">
        <v>1134</v>
      </c>
      <c r="W141" s="22">
        <v>-2.9</v>
      </c>
      <c r="X141" s="13" t="s">
        <v>1134</v>
      </c>
      <c r="Y141" s="22">
        <v>75.27</v>
      </c>
      <c r="Z141" s="13" t="s">
        <v>1134</v>
      </c>
      <c r="AA141" s="22">
        <v>22.62</v>
      </c>
      <c r="AB141" s="13" t="s">
        <v>1134</v>
      </c>
      <c r="AC141" s="7">
        <v>3</v>
      </c>
      <c r="AD141" s="13" t="s">
        <v>1135</v>
      </c>
      <c r="AE141" s="7">
        <v>2</v>
      </c>
      <c r="AF141" s="13" t="s">
        <v>1135</v>
      </c>
      <c r="AG141" s="7"/>
      <c r="AH141" s="10">
        <v>-6.9390000000000001</v>
      </c>
      <c r="AI141" s="10">
        <v>-6.72</v>
      </c>
      <c r="AJ141" s="10">
        <v>-2.5019999999999998</v>
      </c>
      <c r="AK141" s="7">
        <f t="shared" si="26"/>
        <v>6.72</v>
      </c>
      <c r="AL141" s="7">
        <f t="shared" si="27"/>
        <v>2.5019999999999998</v>
      </c>
      <c r="AM141" s="7">
        <f t="shared" si="28"/>
        <v>4.6109999999999998</v>
      </c>
      <c r="AN141" s="7">
        <f t="shared" si="29"/>
        <v>2.109</v>
      </c>
      <c r="AO141" s="7">
        <f t="shared" si="30"/>
        <v>1.1527499999999999</v>
      </c>
      <c r="AP141" s="7">
        <f t="shared" si="31"/>
        <v>0.56638217164532956</v>
      </c>
      <c r="AQ141" s="14">
        <v>95</v>
      </c>
      <c r="AR141" s="6">
        <f t="shared" si="32"/>
        <v>88.582915248742921</v>
      </c>
      <c r="AS141" s="6"/>
    </row>
    <row r="142" spans="1:45" x14ac:dyDescent="0.25">
      <c r="A142" s="6" t="s">
        <v>1125</v>
      </c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>
        <v>232.23</v>
      </c>
      <c r="S142" s="6">
        <v>7.5</v>
      </c>
      <c r="T142" s="6"/>
      <c r="U142" s="6">
        <v>1.47</v>
      </c>
      <c r="V142" s="6"/>
      <c r="W142" s="6">
        <v>-2.9</v>
      </c>
      <c r="X142" s="6"/>
      <c r="Y142" s="6">
        <v>75.27</v>
      </c>
      <c r="Z142" s="6"/>
      <c r="AA142" s="6">
        <v>22.62</v>
      </c>
      <c r="AB142" s="6"/>
      <c r="AC142" s="6"/>
      <c r="AD142" s="6"/>
      <c r="AE142" s="6"/>
      <c r="AF142" s="6"/>
      <c r="AG142" s="6"/>
      <c r="AH142" s="10">
        <v>-6.9390000000000001</v>
      </c>
      <c r="AI142" s="10">
        <v>-6.72</v>
      </c>
      <c r="AJ142" s="10">
        <v>-2.5019999999999998</v>
      </c>
      <c r="AK142" s="7">
        <f t="shared" si="26"/>
        <v>6.72</v>
      </c>
      <c r="AL142" s="7">
        <f t="shared" si="27"/>
        <v>2.5019999999999998</v>
      </c>
      <c r="AM142" s="7">
        <f t="shared" si="28"/>
        <v>4.6109999999999998</v>
      </c>
      <c r="AN142" s="7">
        <f t="shared" si="29"/>
        <v>2.109</v>
      </c>
      <c r="AO142" s="7">
        <f t="shared" si="30"/>
        <v>1.1527499999999999</v>
      </c>
      <c r="AP142" s="7">
        <f t="shared" si="31"/>
        <v>0.56638217164532956</v>
      </c>
      <c r="AQ142" s="6">
        <v>95</v>
      </c>
      <c r="AR142" s="6">
        <f t="shared" si="32"/>
        <v>88.582915248742921</v>
      </c>
      <c r="AS142" s="6"/>
    </row>
    <row r="143" spans="1:45" ht="60.75" x14ac:dyDescent="0.25">
      <c r="A143" s="2" t="s">
        <v>1736</v>
      </c>
      <c r="B143" s="13" t="s">
        <v>1737</v>
      </c>
      <c r="C143" s="18" t="s">
        <v>1738</v>
      </c>
      <c r="D143" s="13" t="s">
        <v>1739</v>
      </c>
      <c r="E143" s="18" t="s">
        <v>1740</v>
      </c>
      <c r="F143" s="13" t="s">
        <v>1741</v>
      </c>
      <c r="G143" s="30" t="s">
        <v>1742</v>
      </c>
      <c r="H143" s="7">
        <v>20</v>
      </c>
      <c r="I143" s="7">
        <v>14</v>
      </c>
      <c r="J143" s="7">
        <v>0</v>
      </c>
      <c r="K143" s="7">
        <v>4</v>
      </c>
      <c r="L143" s="7">
        <v>0</v>
      </c>
      <c r="M143" s="7">
        <v>0</v>
      </c>
      <c r="N143" s="18" t="s">
        <v>1743</v>
      </c>
      <c r="O143" s="13" t="s">
        <v>1744</v>
      </c>
      <c r="P143" s="14" t="s">
        <v>1745</v>
      </c>
      <c r="Q143" s="13" t="s">
        <v>1744</v>
      </c>
      <c r="R143" s="14">
        <v>318.3</v>
      </c>
      <c r="S143" s="7">
        <v>9.6999999999999993</v>
      </c>
      <c r="T143" s="13" t="s">
        <v>19</v>
      </c>
      <c r="U143" s="11">
        <v>2.41</v>
      </c>
      <c r="V143" s="13" t="s">
        <v>1746</v>
      </c>
      <c r="W143" s="11">
        <v>-4.5</v>
      </c>
      <c r="X143" s="13" t="s">
        <v>1746</v>
      </c>
      <c r="Y143" s="11">
        <v>66.760000000000005</v>
      </c>
      <c r="Z143" s="13" t="s">
        <v>1746</v>
      </c>
      <c r="AA143" s="11">
        <v>32.65</v>
      </c>
      <c r="AB143" s="13" t="s">
        <v>1746</v>
      </c>
      <c r="AC143" s="7">
        <v>3</v>
      </c>
      <c r="AD143" s="13" t="s">
        <v>1746</v>
      </c>
      <c r="AE143" s="7">
        <v>2</v>
      </c>
      <c r="AF143" s="13" t="s">
        <v>1746</v>
      </c>
      <c r="AG143" s="7"/>
      <c r="AH143" s="10">
        <v>-6.1669999999999998</v>
      </c>
      <c r="AI143" s="10">
        <v>-6.0670000000000002</v>
      </c>
      <c r="AJ143" s="10">
        <v>-2.601</v>
      </c>
      <c r="AK143" s="7">
        <f t="shared" si="26"/>
        <v>6.0670000000000002</v>
      </c>
      <c r="AL143" s="7">
        <f t="shared" si="27"/>
        <v>2.601</v>
      </c>
      <c r="AM143" s="7">
        <f t="shared" si="28"/>
        <v>4.3339999999999996</v>
      </c>
      <c r="AN143" s="7">
        <f t="shared" si="29"/>
        <v>1.7330000000000001</v>
      </c>
      <c r="AO143" s="7">
        <f t="shared" si="30"/>
        <v>1.0834999999999999</v>
      </c>
      <c r="AP143" s="7">
        <f t="shared" si="31"/>
        <v>0.76918638199653788</v>
      </c>
      <c r="AQ143" s="14">
        <v>84.67</v>
      </c>
      <c r="AR143" s="6">
        <f t="shared" si="32"/>
        <v>89.703432553039562</v>
      </c>
      <c r="AS143" s="6"/>
    </row>
    <row r="144" spans="1:45" ht="96.75" x14ac:dyDescent="0.25">
      <c r="A144" s="2" t="s">
        <v>326</v>
      </c>
      <c r="B144" s="13" t="s">
        <v>327</v>
      </c>
      <c r="C144" s="18" t="s">
        <v>328</v>
      </c>
      <c r="D144" s="13" t="s">
        <v>329</v>
      </c>
      <c r="E144" s="14" t="s">
        <v>330</v>
      </c>
      <c r="F144" s="13" t="s">
        <v>331</v>
      </c>
      <c r="G144" s="44" t="s">
        <v>332</v>
      </c>
      <c r="H144" s="7">
        <v>15</v>
      </c>
      <c r="I144" s="7">
        <v>14</v>
      </c>
      <c r="J144" s="7">
        <v>0</v>
      </c>
      <c r="K144" s="7">
        <v>4</v>
      </c>
      <c r="L144" s="7">
        <v>0</v>
      </c>
      <c r="M144" s="7">
        <v>0</v>
      </c>
      <c r="N144" s="18" t="s">
        <v>333</v>
      </c>
      <c r="O144" s="13" t="s">
        <v>334</v>
      </c>
      <c r="P144" s="18" t="s">
        <v>335</v>
      </c>
      <c r="Q144" s="13" t="s">
        <v>334</v>
      </c>
      <c r="R144" s="14">
        <v>242.27</v>
      </c>
      <c r="S144" s="7">
        <v>4.5</v>
      </c>
      <c r="T144" s="13" t="s">
        <v>19</v>
      </c>
      <c r="U144" s="22">
        <v>3.65</v>
      </c>
      <c r="V144" s="13" t="s">
        <v>336</v>
      </c>
      <c r="W144" s="22">
        <v>-3.5</v>
      </c>
      <c r="X144" s="13" t="s">
        <v>336</v>
      </c>
      <c r="Y144" s="22">
        <v>46.53</v>
      </c>
      <c r="Z144" s="13" t="s">
        <v>336</v>
      </c>
      <c r="AA144" s="22">
        <v>25.3</v>
      </c>
      <c r="AB144" s="13" t="s">
        <v>336</v>
      </c>
      <c r="AC144" s="7">
        <v>2</v>
      </c>
      <c r="AD144" s="13" t="s">
        <v>336</v>
      </c>
      <c r="AE144" s="7">
        <v>1</v>
      </c>
      <c r="AF144" s="13" t="s">
        <v>336</v>
      </c>
      <c r="AG144" s="7"/>
      <c r="AH144" s="10">
        <v>-6.5030000000000001</v>
      </c>
      <c r="AI144" s="10">
        <v>-5.9420000000000002</v>
      </c>
      <c r="AJ144" s="10">
        <v>-1.819</v>
      </c>
      <c r="AK144" s="7">
        <f t="shared" ref="AK144:AK175" si="33">AI144*-1</f>
        <v>5.9420000000000002</v>
      </c>
      <c r="AL144" s="7">
        <f t="shared" ref="AL144:AL175" si="34">AJ144*-1</f>
        <v>1.819</v>
      </c>
      <c r="AM144" s="7">
        <f t="shared" ref="AM144:AM175" si="35">(AK144+AL144)/2</f>
        <v>3.8805000000000001</v>
      </c>
      <c r="AN144" s="7">
        <f t="shared" ref="AN144:AN175" si="36">(AK144-AL144)/2</f>
        <v>2.0615000000000001</v>
      </c>
      <c r="AO144" s="7">
        <f t="shared" ref="AO144:AO175" si="37">POWER((AK144+AL144),2)/(8*(AK144+AL144))</f>
        <v>0.97012500000000002</v>
      </c>
      <c r="AP144" s="7">
        <f t="shared" ref="AP144:AP175" si="38">(7-AM144)/(2*AN144)</f>
        <v>0.75660926509822934</v>
      </c>
      <c r="AQ144" s="22"/>
      <c r="AR144" s="6">
        <f t="shared" si="32"/>
        <v>86.111930074585203</v>
      </c>
      <c r="AS144" s="6"/>
    </row>
    <row r="145" spans="1:45" ht="72.75" x14ac:dyDescent="0.25">
      <c r="A145" s="2" t="s">
        <v>1398</v>
      </c>
      <c r="B145" s="13" t="s">
        <v>1399</v>
      </c>
      <c r="C145" s="18" t="s">
        <v>1400</v>
      </c>
      <c r="D145" s="13" t="s">
        <v>1401</v>
      </c>
      <c r="E145" s="36" t="s">
        <v>1402</v>
      </c>
      <c r="F145" s="13" t="s">
        <v>1403</v>
      </c>
      <c r="G145" s="15" t="s">
        <v>923</v>
      </c>
      <c r="H145" s="7">
        <v>10</v>
      </c>
      <c r="I145" s="7">
        <v>15</v>
      </c>
      <c r="J145" s="7">
        <v>1</v>
      </c>
      <c r="K145" s="7">
        <v>0</v>
      </c>
      <c r="L145" s="7">
        <v>0</v>
      </c>
      <c r="M145" s="7">
        <v>0</v>
      </c>
      <c r="N145" s="18" t="s">
        <v>1404</v>
      </c>
      <c r="O145" s="13" t="s">
        <v>1405</v>
      </c>
      <c r="P145" s="18" t="s">
        <v>1406</v>
      </c>
      <c r="Q145" s="13" t="s">
        <v>1405</v>
      </c>
      <c r="R145" s="14"/>
      <c r="S145" s="7">
        <v>10.1</v>
      </c>
      <c r="T145" s="13" t="s">
        <v>19</v>
      </c>
      <c r="U145" s="22">
        <v>2.08</v>
      </c>
      <c r="V145" s="13" t="s">
        <v>1407</v>
      </c>
      <c r="W145" s="22">
        <v>-2.2999999999999998</v>
      </c>
      <c r="X145" s="13" t="s">
        <v>1407</v>
      </c>
      <c r="Y145" s="22">
        <v>26.02</v>
      </c>
      <c r="Z145" s="13" t="s">
        <v>1407</v>
      </c>
      <c r="AA145" s="22">
        <v>17.87</v>
      </c>
      <c r="AB145" s="13" t="s">
        <v>1407</v>
      </c>
      <c r="AC145" s="7">
        <v>1</v>
      </c>
      <c r="AD145" s="13" t="s">
        <v>1407</v>
      </c>
      <c r="AE145" s="7">
        <v>1</v>
      </c>
      <c r="AF145" s="13" t="s">
        <v>1407</v>
      </c>
      <c r="AG145" s="7"/>
      <c r="AH145" s="10">
        <v>-6.6539999999999999</v>
      </c>
      <c r="AI145" s="10">
        <v>-6.0289999999999999</v>
      </c>
      <c r="AJ145" s="10">
        <v>-1.381</v>
      </c>
      <c r="AK145" s="7">
        <f t="shared" si="33"/>
        <v>6.0289999999999999</v>
      </c>
      <c r="AL145" s="7">
        <f t="shared" si="34"/>
        <v>1.381</v>
      </c>
      <c r="AM145" s="7">
        <f t="shared" si="35"/>
        <v>3.7050000000000001</v>
      </c>
      <c r="AN145" s="7">
        <f t="shared" si="36"/>
        <v>2.3239999999999998</v>
      </c>
      <c r="AO145" s="7">
        <f t="shared" si="37"/>
        <v>0.92625000000000002</v>
      </c>
      <c r="AP145" s="7">
        <f t="shared" si="38"/>
        <v>0.70890705679862309</v>
      </c>
      <c r="AQ145" s="22"/>
      <c r="AR145" s="6">
        <f t="shared" si="32"/>
        <v>88.854127842134616</v>
      </c>
      <c r="AS145" s="6"/>
    </row>
    <row r="146" spans="1:45" ht="84.75" x14ac:dyDescent="0.25">
      <c r="A146" s="2" t="s">
        <v>575</v>
      </c>
      <c r="B146" s="13" t="s">
        <v>576</v>
      </c>
      <c r="C146" s="18" t="s">
        <v>577</v>
      </c>
      <c r="D146" s="13" t="s">
        <v>578</v>
      </c>
      <c r="E146" s="14" t="s">
        <v>579</v>
      </c>
      <c r="F146" s="13" t="s">
        <v>580</v>
      </c>
      <c r="G146" s="42" t="s">
        <v>581</v>
      </c>
      <c r="H146" s="7">
        <v>9</v>
      </c>
      <c r="I146" s="7">
        <v>14</v>
      </c>
      <c r="J146" s="7">
        <v>2</v>
      </c>
      <c r="K146" s="7">
        <v>1</v>
      </c>
      <c r="L146" s="7">
        <v>0</v>
      </c>
      <c r="M146" s="7">
        <v>0</v>
      </c>
      <c r="N146" s="14" t="s">
        <v>582</v>
      </c>
      <c r="O146" s="13" t="s">
        <v>580</v>
      </c>
      <c r="P146" s="18" t="s">
        <v>583</v>
      </c>
      <c r="Q146" s="13" t="s">
        <v>580</v>
      </c>
      <c r="R146" s="14">
        <v>166.22</v>
      </c>
      <c r="S146" s="7">
        <v>6.9</v>
      </c>
      <c r="T146" s="13" t="s">
        <v>19</v>
      </c>
      <c r="U146" s="11">
        <v>1.25</v>
      </c>
      <c r="V146" s="13" t="s">
        <v>584</v>
      </c>
      <c r="W146" s="11">
        <v>-1.4</v>
      </c>
      <c r="X146" s="13" t="s">
        <v>584</v>
      </c>
      <c r="Y146" s="11">
        <v>47.28</v>
      </c>
      <c r="Z146" s="13" t="s">
        <v>584</v>
      </c>
      <c r="AA146" s="11">
        <v>18.670000000000002</v>
      </c>
      <c r="AB146" s="13" t="s">
        <v>584</v>
      </c>
      <c r="AC146" s="7">
        <v>3</v>
      </c>
      <c r="AD146" s="13" t="s">
        <v>585</v>
      </c>
      <c r="AE146" s="7">
        <v>2</v>
      </c>
      <c r="AF146" s="13" t="s">
        <v>585</v>
      </c>
      <c r="AG146" s="7"/>
      <c r="AH146" s="10">
        <v>-5.79</v>
      </c>
      <c r="AI146" s="10">
        <v>-5.6950000000000003</v>
      </c>
      <c r="AJ146" s="10">
        <v>-1.413</v>
      </c>
      <c r="AK146" s="7">
        <f t="shared" si="33"/>
        <v>5.6950000000000003</v>
      </c>
      <c r="AL146" s="7">
        <f t="shared" si="34"/>
        <v>1.413</v>
      </c>
      <c r="AM146" s="7">
        <f t="shared" si="35"/>
        <v>3.5540000000000003</v>
      </c>
      <c r="AN146" s="7">
        <f t="shared" si="36"/>
        <v>2.141</v>
      </c>
      <c r="AO146" s="7">
        <f t="shared" si="37"/>
        <v>0.88850000000000007</v>
      </c>
      <c r="AP146" s="7">
        <f t="shared" si="38"/>
        <v>0.80476412891172344</v>
      </c>
      <c r="AQ146" s="11"/>
      <c r="AR146" s="6">
        <f t="shared" si="32"/>
        <v>86.899578287202246</v>
      </c>
      <c r="AS146" s="6"/>
    </row>
    <row r="147" spans="1:45" ht="72.75" x14ac:dyDescent="0.25">
      <c r="A147" s="2" t="s">
        <v>1441</v>
      </c>
      <c r="B147" s="13" t="s">
        <v>1442</v>
      </c>
      <c r="C147" s="18" t="s">
        <v>1443</v>
      </c>
      <c r="D147" s="13" t="s">
        <v>1444</v>
      </c>
      <c r="E147" s="14" t="s">
        <v>1445</v>
      </c>
      <c r="F147" s="13" t="s">
        <v>1444</v>
      </c>
      <c r="G147" s="30" t="s">
        <v>1446</v>
      </c>
      <c r="H147" s="7">
        <v>17</v>
      </c>
      <c r="I147" s="7">
        <v>19</v>
      </c>
      <c r="J147" s="7">
        <v>3</v>
      </c>
      <c r="K147" s="7">
        <v>1</v>
      </c>
      <c r="L147" s="7">
        <v>0</v>
      </c>
      <c r="M147" s="7">
        <v>0</v>
      </c>
      <c r="N147" s="18" t="s">
        <v>1447</v>
      </c>
      <c r="O147" s="13" t="s">
        <v>1448</v>
      </c>
      <c r="P147" s="14" t="s">
        <v>1449</v>
      </c>
      <c r="Q147" s="13" t="s">
        <v>1448</v>
      </c>
      <c r="R147" s="14">
        <v>281.35000000000002</v>
      </c>
      <c r="S147" s="7">
        <v>7.7</v>
      </c>
      <c r="T147" s="13" t="s">
        <v>19</v>
      </c>
      <c r="U147" s="11">
        <v>2.52</v>
      </c>
      <c r="V147" s="13" t="s">
        <v>1450</v>
      </c>
      <c r="W147" s="11">
        <v>-3</v>
      </c>
      <c r="X147" s="13" t="s">
        <v>1450</v>
      </c>
      <c r="Y147" s="11">
        <v>47.86</v>
      </c>
      <c r="Z147" s="13" t="s">
        <v>1450</v>
      </c>
      <c r="AA147" s="11">
        <v>31.37</v>
      </c>
      <c r="AB147" s="13" t="s">
        <v>1450</v>
      </c>
      <c r="AC147" s="7">
        <v>4</v>
      </c>
      <c r="AD147" s="13" t="s">
        <v>1450</v>
      </c>
      <c r="AE147" s="7">
        <v>2</v>
      </c>
      <c r="AF147" s="13" t="s">
        <v>1450</v>
      </c>
      <c r="AG147" s="7"/>
      <c r="AH147" s="10">
        <v>-5.5119999999999996</v>
      </c>
      <c r="AI147" s="10">
        <v>-5.1580000000000004</v>
      </c>
      <c r="AJ147" s="10">
        <v>-1.6619999999999999</v>
      </c>
      <c r="AK147" s="7">
        <f t="shared" si="33"/>
        <v>5.1580000000000004</v>
      </c>
      <c r="AL147" s="7">
        <f t="shared" si="34"/>
        <v>1.6619999999999999</v>
      </c>
      <c r="AM147" s="7">
        <f t="shared" si="35"/>
        <v>3.41</v>
      </c>
      <c r="AN147" s="7">
        <f t="shared" si="36"/>
        <v>1.7480000000000002</v>
      </c>
      <c r="AO147" s="7">
        <f t="shared" si="37"/>
        <v>0.85250000000000004</v>
      </c>
      <c r="AP147" s="7">
        <f t="shared" si="38"/>
        <v>1.0268878718535468</v>
      </c>
      <c r="AQ147" s="14"/>
      <c r="AR147" s="6">
        <f t="shared" si="32"/>
        <v>88.940976116978902</v>
      </c>
      <c r="AS147" s="6"/>
    </row>
    <row r="148" spans="1:45" ht="276.75" x14ac:dyDescent="0.25">
      <c r="A148" s="8" t="s">
        <v>2308</v>
      </c>
      <c r="B148" s="13" t="s">
        <v>2309</v>
      </c>
      <c r="C148" s="18" t="s">
        <v>2310</v>
      </c>
      <c r="D148" s="13" t="s">
        <v>2311</v>
      </c>
      <c r="E148" s="7" t="s">
        <v>2312</v>
      </c>
      <c r="F148" s="7"/>
      <c r="G148" s="22" t="s">
        <v>2313</v>
      </c>
      <c r="H148" s="7">
        <v>43</v>
      </c>
      <c r="I148" s="7">
        <v>67</v>
      </c>
      <c r="J148" s="7">
        <v>1</v>
      </c>
      <c r="K148" s="7">
        <v>12</v>
      </c>
      <c r="L148" s="7">
        <v>0</v>
      </c>
      <c r="M148" s="7">
        <v>0</v>
      </c>
      <c r="N148" s="14" t="s">
        <v>2314</v>
      </c>
      <c r="O148" s="13" t="s">
        <v>2315</v>
      </c>
      <c r="P148" s="14" t="s">
        <v>2316</v>
      </c>
      <c r="Q148" s="13" t="s">
        <v>2315</v>
      </c>
      <c r="R148" s="14">
        <v>790</v>
      </c>
      <c r="S148" s="22">
        <v>9.9600000000000009</v>
      </c>
      <c r="T148" s="13" t="s">
        <v>19</v>
      </c>
      <c r="U148" s="22">
        <v>4.95</v>
      </c>
      <c r="V148" s="13" t="s">
        <v>2317</v>
      </c>
      <c r="W148" s="22">
        <v>-5</v>
      </c>
      <c r="X148" s="13" t="s">
        <v>2317</v>
      </c>
      <c r="Y148" s="22">
        <v>189.36</v>
      </c>
      <c r="Z148" s="13" t="s">
        <v>2317</v>
      </c>
      <c r="AA148" s="22">
        <v>86.08</v>
      </c>
      <c r="AB148" s="13" t="s">
        <v>2317</v>
      </c>
      <c r="AC148" s="7">
        <v>12</v>
      </c>
      <c r="AD148" s="13" t="s">
        <v>2318</v>
      </c>
      <c r="AE148" s="7">
        <v>4</v>
      </c>
      <c r="AF148" s="13" t="s">
        <v>2318</v>
      </c>
      <c r="AG148" s="7"/>
      <c r="AH148" s="10">
        <v>-5.9189999999999996</v>
      </c>
      <c r="AI148" s="10">
        <v>-5.8410000000000002</v>
      </c>
      <c r="AJ148" s="10">
        <v>-3.2589999999999999</v>
      </c>
      <c r="AK148" s="7">
        <f t="shared" si="33"/>
        <v>5.8410000000000002</v>
      </c>
      <c r="AL148" s="7">
        <f t="shared" si="34"/>
        <v>3.2589999999999999</v>
      </c>
      <c r="AM148" s="7">
        <f t="shared" si="35"/>
        <v>4.55</v>
      </c>
      <c r="AN148" s="7">
        <f t="shared" si="36"/>
        <v>1.2910000000000001</v>
      </c>
      <c r="AO148" s="7">
        <f t="shared" si="37"/>
        <v>1.1375</v>
      </c>
      <c r="AP148" s="7">
        <f t="shared" si="38"/>
        <v>0.94887683965917891</v>
      </c>
      <c r="AQ148" s="22"/>
      <c r="AR148" s="6">
        <f t="shared" si="32"/>
        <v>92.779948273290302</v>
      </c>
      <c r="AS148" s="6"/>
    </row>
    <row r="149" spans="1:45" ht="156.75" x14ac:dyDescent="0.25">
      <c r="A149" s="8" t="s">
        <v>595</v>
      </c>
      <c r="B149" s="13" t="s">
        <v>596</v>
      </c>
      <c r="C149" s="14" t="s">
        <v>597</v>
      </c>
      <c r="D149" s="13" t="s">
        <v>598</v>
      </c>
      <c r="E149" s="14" t="s">
        <v>599</v>
      </c>
      <c r="F149" s="13" t="s">
        <v>598</v>
      </c>
      <c r="G149" s="30" t="s">
        <v>600</v>
      </c>
      <c r="H149" s="7">
        <v>21</v>
      </c>
      <c r="I149" s="7">
        <v>43</v>
      </c>
      <c r="J149" s="7">
        <v>5</v>
      </c>
      <c r="K149" s="7">
        <v>7</v>
      </c>
      <c r="L149" s="7">
        <v>0</v>
      </c>
      <c r="M149" s="7">
        <v>0</v>
      </c>
      <c r="N149" s="18" t="s">
        <v>601</v>
      </c>
      <c r="O149" s="13" t="s">
        <v>602</v>
      </c>
      <c r="P149" s="18" t="s">
        <v>603</v>
      </c>
      <c r="Q149" s="13" t="s">
        <v>602</v>
      </c>
      <c r="R149" s="14">
        <v>477.6</v>
      </c>
      <c r="S149" s="7">
        <v>8.1999999999999993</v>
      </c>
      <c r="T149" s="13" t="s">
        <v>19</v>
      </c>
      <c r="U149" s="11">
        <v>-3.1</v>
      </c>
      <c r="V149" s="13" t="s">
        <v>604</v>
      </c>
      <c r="W149" s="11">
        <v>-1.6</v>
      </c>
      <c r="X149" s="13" t="s">
        <v>604</v>
      </c>
      <c r="Y149" s="11">
        <v>199.73</v>
      </c>
      <c r="Z149" s="13" t="s">
        <v>604</v>
      </c>
      <c r="AA149" s="11">
        <v>51.92</v>
      </c>
      <c r="AB149" s="13" t="s">
        <v>604</v>
      </c>
      <c r="AC149" s="7">
        <v>12</v>
      </c>
      <c r="AD149" s="13" t="s">
        <v>604</v>
      </c>
      <c r="AE149" s="7">
        <v>8</v>
      </c>
      <c r="AF149" s="13" t="s">
        <v>604</v>
      </c>
      <c r="AG149" s="7"/>
      <c r="AH149" s="7">
        <v>-5.5830000000000002</v>
      </c>
      <c r="AI149" s="10">
        <v>-5.5030000000000001</v>
      </c>
      <c r="AJ149" s="7">
        <v>4.859</v>
      </c>
      <c r="AK149" s="7">
        <f t="shared" si="33"/>
        <v>5.5030000000000001</v>
      </c>
      <c r="AL149" s="7">
        <f t="shared" si="34"/>
        <v>-4.859</v>
      </c>
      <c r="AM149" s="7">
        <f t="shared" si="35"/>
        <v>0.32200000000000006</v>
      </c>
      <c r="AN149" s="7">
        <f t="shared" si="36"/>
        <v>5.181</v>
      </c>
      <c r="AO149" s="7">
        <f t="shared" si="37"/>
        <v>8.0500000000000016E-2</v>
      </c>
      <c r="AP149" s="7">
        <f t="shared" si="38"/>
        <v>0.64447017950202667</v>
      </c>
      <c r="AQ149" s="14">
        <v>84.65</v>
      </c>
      <c r="AR149" s="6">
        <f t="shared" si="32"/>
        <v>87.129464656525926</v>
      </c>
      <c r="AS149" s="6"/>
    </row>
    <row r="150" spans="1:45" ht="60.75" x14ac:dyDescent="0.25">
      <c r="A150" s="8" t="s">
        <v>706</v>
      </c>
      <c r="B150" s="13" t="s">
        <v>707</v>
      </c>
      <c r="C150" s="18" t="s">
        <v>708</v>
      </c>
      <c r="D150" s="13" t="s">
        <v>709</v>
      </c>
      <c r="E150" s="14" t="s">
        <v>710</v>
      </c>
      <c r="F150" s="16" t="s">
        <v>711</v>
      </c>
      <c r="G150" s="30" t="s">
        <v>712</v>
      </c>
      <c r="H150" s="7">
        <v>6</v>
      </c>
      <c r="I150" s="7">
        <v>12</v>
      </c>
      <c r="J150" s="7">
        <v>0</v>
      </c>
      <c r="K150" s="7">
        <v>7</v>
      </c>
      <c r="L150" s="7">
        <v>0</v>
      </c>
      <c r="M150" s="7">
        <v>0</v>
      </c>
      <c r="N150" s="18" t="s">
        <v>713</v>
      </c>
      <c r="O150" s="13" t="s">
        <v>714</v>
      </c>
      <c r="P150" s="14" t="s">
        <v>715</v>
      </c>
      <c r="Q150" s="13" t="s">
        <v>714</v>
      </c>
      <c r="R150" s="14" t="s">
        <v>716</v>
      </c>
      <c r="S150" s="7">
        <v>3.6</v>
      </c>
      <c r="T150" s="13" t="s">
        <v>19</v>
      </c>
      <c r="U150" s="22">
        <v>-3.4</v>
      </c>
      <c r="V150" s="13" t="s">
        <v>707</v>
      </c>
      <c r="W150" s="22">
        <v>-0.09</v>
      </c>
      <c r="X150" s="13" t="s">
        <v>707</v>
      </c>
      <c r="Y150" s="22">
        <v>138.44999999999999</v>
      </c>
      <c r="Z150" s="13" t="s">
        <v>707</v>
      </c>
      <c r="AA150" s="22">
        <v>138.44999999999999</v>
      </c>
      <c r="AB150" s="13" t="s">
        <v>707</v>
      </c>
      <c r="AC150" s="7">
        <v>7</v>
      </c>
      <c r="AD150" s="13" t="s">
        <v>707</v>
      </c>
      <c r="AE150" s="7">
        <v>6</v>
      </c>
      <c r="AF150" s="13" t="s">
        <v>707</v>
      </c>
      <c r="AG150" s="7"/>
      <c r="AH150" s="7">
        <v>-6.9859999999999998</v>
      </c>
      <c r="AI150" s="10">
        <v>-6.7560000000000002</v>
      </c>
      <c r="AJ150" s="7">
        <v>-1.177</v>
      </c>
      <c r="AK150" s="7">
        <f t="shared" si="33"/>
        <v>6.7560000000000002</v>
      </c>
      <c r="AL150" s="7">
        <f t="shared" si="34"/>
        <v>1.177</v>
      </c>
      <c r="AM150" s="7">
        <f t="shared" si="35"/>
        <v>3.9664999999999999</v>
      </c>
      <c r="AN150" s="7">
        <f t="shared" si="36"/>
        <v>2.7895000000000003</v>
      </c>
      <c r="AO150" s="7">
        <f t="shared" si="37"/>
        <v>0.99162499999999998</v>
      </c>
      <c r="AP150" s="7">
        <f t="shared" si="38"/>
        <v>0.54373543645814659</v>
      </c>
      <c r="AQ150" s="22"/>
      <c r="AR150" s="6">
        <f t="shared" si="32"/>
        <v>87.577382167462574</v>
      </c>
      <c r="AS150" s="6"/>
    </row>
    <row r="151" spans="1:45" ht="108.75" x14ac:dyDescent="0.25">
      <c r="A151" s="8" t="s">
        <v>392</v>
      </c>
      <c r="B151" s="13" t="s">
        <v>393</v>
      </c>
      <c r="C151" s="22" t="s">
        <v>394</v>
      </c>
      <c r="D151" s="13" t="s">
        <v>393</v>
      </c>
      <c r="E151" s="45">
        <v>1700908</v>
      </c>
      <c r="F151" s="13" t="s">
        <v>393</v>
      </c>
      <c r="G151" s="22" t="s">
        <v>395</v>
      </c>
      <c r="H151" s="7">
        <v>6</v>
      </c>
      <c r="I151" s="7">
        <v>10</v>
      </c>
      <c r="J151" s="7">
        <v>0</v>
      </c>
      <c r="K151" s="7">
        <v>7</v>
      </c>
      <c r="L151" s="7">
        <v>0</v>
      </c>
      <c r="M151" s="7">
        <v>0</v>
      </c>
      <c r="N151" s="18" t="s">
        <v>396</v>
      </c>
      <c r="O151" s="13" t="s">
        <v>397</v>
      </c>
      <c r="P151" s="18" t="s">
        <v>398</v>
      </c>
      <c r="Q151" s="13" t="s">
        <v>397</v>
      </c>
      <c r="R151" s="14">
        <v>194.14</v>
      </c>
      <c r="S151" s="7">
        <v>3.2</v>
      </c>
      <c r="T151" s="13" t="s">
        <v>399</v>
      </c>
      <c r="U151" s="22">
        <v>-2.57</v>
      </c>
      <c r="V151" s="13" t="s">
        <v>393</v>
      </c>
      <c r="W151" s="22">
        <v>0.18</v>
      </c>
      <c r="X151" s="13" t="s">
        <v>393</v>
      </c>
      <c r="Y151" s="22">
        <v>127.45</v>
      </c>
      <c r="Z151" s="13" t="s">
        <v>393</v>
      </c>
      <c r="AA151" s="22">
        <v>16.32</v>
      </c>
      <c r="AB151" s="13" t="s">
        <v>393</v>
      </c>
      <c r="AC151" s="7">
        <v>7</v>
      </c>
      <c r="AD151" s="13" t="s">
        <v>393</v>
      </c>
      <c r="AE151" s="7">
        <v>5</v>
      </c>
      <c r="AF151" s="13" t="s">
        <v>393</v>
      </c>
      <c r="AG151" s="7"/>
      <c r="AH151" s="7">
        <v>-7.0259999999999998</v>
      </c>
      <c r="AI151" s="7">
        <v>-6.4409999999999998</v>
      </c>
      <c r="AJ151" s="7">
        <v>-1.125</v>
      </c>
      <c r="AK151" s="7">
        <f t="shared" si="33"/>
        <v>6.4409999999999998</v>
      </c>
      <c r="AL151" s="7">
        <f t="shared" si="34"/>
        <v>1.125</v>
      </c>
      <c r="AM151" s="7">
        <f t="shared" si="35"/>
        <v>3.7829999999999999</v>
      </c>
      <c r="AN151" s="7">
        <f t="shared" si="36"/>
        <v>2.6579999999999999</v>
      </c>
      <c r="AO151" s="7">
        <f t="shared" si="37"/>
        <v>0.94574999999999998</v>
      </c>
      <c r="AP151" s="7">
        <f t="shared" si="38"/>
        <v>0.60515425131677958</v>
      </c>
      <c r="AQ151" s="22"/>
      <c r="AR151" s="6">
        <f t="shared" si="32"/>
        <v>86.246113557997475</v>
      </c>
      <c r="AS151" s="6"/>
    </row>
    <row r="152" spans="1:45" ht="48.75" x14ac:dyDescent="0.25">
      <c r="A152" s="2" t="s">
        <v>2009</v>
      </c>
      <c r="B152" s="13" t="s">
        <v>2010</v>
      </c>
      <c r="C152" s="18" t="s">
        <v>2011</v>
      </c>
      <c r="D152" s="13" t="s">
        <v>2012</v>
      </c>
      <c r="E152" s="14" t="s">
        <v>2013</v>
      </c>
      <c r="F152" s="13" t="s">
        <v>2012</v>
      </c>
      <c r="G152" s="29" t="s">
        <v>2014</v>
      </c>
      <c r="H152" s="7">
        <v>13</v>
      </c>
      <c r="I152" s="7">
        <v>15</v>
      </c>
      <c r="J152" s="7">
        <v>1</v>
      </c>
      <c r="K152" s="7">
        <v>2</v>
      </c>
      <c r="L152" s="7">
        <v>0</v>
      </c>
      <c r="M152" s="7">
        <v>0</v>
      </c>
      <c r="N152" s="18" t="s">
        <v>2015</v>
      </c>
      <c r="O152" s="13" t="s">
        <v>2016</v>
      </c>
      <c r="P152" s="14" t="s">
        <v>2017</v>
      </c>
      <c r="Q152" s="13" t="s">
        <v>2016</v>
      </c>
      <c r="R152" s="14">
        <v>217.26</v>
      </c>
      <c r="S152" s="7">
        <v>11.8</v>
      </c>
      <c r="T152" s="13" t="s">
        <v>19</v>
      </c>
      <c r="U152" s="11">
        <v>1.9</v>
      </c>
      <c r="V152" s="13" t="s">
        <v>2018</v>
      </c>
      <c r="W152" s="11">
        <v>-2.34</v>
      </c>
      <c r="X152" s="13" t="s">
        <v>2018</v>
      </c>
      <c r="Y152" s="11">
        <v>46.17</v>
      </c>
      <c r="Z152" s="13" t="s">
        <v>2018</v>
      </c>
      <c r="AA152" s="11">
        <v>23.15</v>
      </c>
      <c r="AB152" s="13" t="s">
        <v>2018</v>
      </c>
      <c r="AC152" s="7">
        <v>2</v>
      </c>
      <c r="AD152" s="13" t="s">
        <v>2019</v>
      </c>
      <c r="AE152" s="7">
        <v>1</v>
      </c>
      <c r="AF152" s="13" t="s">
        <v>2019</v>
      </c>
      <c r="AG152" s="7"/>
      <c r="AH152" s="7">
        <v>-6.6470000000000002</v>
      </c>
      <c r="AI152" s="7">
        <v>-6.4480000000000004</v>
      </c>
      <c r="AJ152" s="7">
        <v>-2.0059999999999998</v>
      </c>
      <c r="AK152" s="7">
        <f t="shared" si="33"/>
        <v>6.4480000000000004</v>
      </c>
      <c r="AL152" s="7">
        <f t="shared" si="34"/>
        <v>2.0059999999999998</v>
      </c>
      <c r="AM152" s="7">
        <f t="shared" si="35"/>
        <v>4.2270000000000003</v>
      </c>
      <c r="AN152" s="7">
        <f t="shared" si="36"/>
        <v>2.2210000000000001</v>
      </c>
      <c r="AO152" s="7">
        <f t="shared" si="37"/>
        <v>1.0567500000000001</v>
      </c>
      <c r="AP152" s="7">
        <f t="shared" si="38"/>
        <v>0.624268347591175</v>
      </c>
      <c r="AQ152" s="14"/>
      <c r="AR152" s="6">
        <f t="shared" si="32"/>
        <v>90.54065041772084</v>
      </c>
      <c r="AS152" s="6"/>
    </row>
    <row r="153" spans="1:45" ht="84.75" x14ac:dyDescent="0.25">
      <c r="A153" s="2" t="s">
        <v>283</v>
      </c>
      <c r="B153" s="13" t="s">
        <v>284</v>
      </c>
      <c r="C153" s="18" t="s">
        <v>285</v>
      </c>
      <c r="D153" s="13" t="s">
        <v>286</v>
      </c>
      <c r="E153" s="14" t="s">
        <v>287</v>
      </c>
      <c r="F153" s="13" t="s">
        <v>286</v>
      </c>
      <c r="G153" s="29" t="s">
        <v>288</v>
      </c>
      <c r="H153" s="7">
        <v>10</v>
      </c>
      <c r="I153" s="7">
        <v>22</v>
      </c>
      <c r="J153" s="7">
        <v>4</v>
      </c>
      <c r="K153" s="7">
        <v>0</v>
      </c>
      <c r="L153" s="7">
        <v>0</v>
      </c>
      <c r="M153" s="7">
        <v>0</v>
      </c>
      <c r="N153" s="18" t="s">
        <v>289</v>
      </c>
      <c r="O153" s="13" t="s">
        <v>290</v>
      </c>
      <c r="P153" s="18" t="s">
        <v>291</v>
      </c>
      <c r="Q153" s="13" t="s">
        <v>290</v>
      </c>
      <c r="R153" s="14">
        <v>198.31</v>
      </c>
      <c r="S153" s="7">
        <v>11.9</v>
      </c>
      <c r="T153" s="13" t="s">
        <v>19</v>
      </c>
      <c r="U153" s="22">
        <v>0.74</v>
      </c>
      <c r="V153" s="13" t="s">
        <v>292</v>
      </c>
      <c r="W153" s="22">
        <v>-2</v>
      </c>
      <c r="X153" s="13" t="s">
        <v>292</v>
      </c>
      <c r="Y153" s="22">
        <v>67.64</v>
      </c>
      <c r="Z153" s="13" t="s">
        <v>292</v>
      </c>
      <c r="AA153" s="22">
        <v>23.67</v>
      </c>
      <c r="AB153" s="13" t="s">
        <v>292</v>
      </c>
      <c r="AC153" s="7">
        <v>4</v>
      </c>
      <c r="AD153" s="13" t="s">
        <v>292</v>
      </c>
      <c r="AE153" s="7">
        <v>2</v>
      </c>
      <c r="AF153" s="13" t="s">
        <v>292</v>
      </c>
      <c r="AG153" s="7"/>
      <c r="AH153" s="7">
        <v>-5.5140000000000002</v>
      </c>
      <c r="AI153" s="7">
        <v>-4.67</v>
      </c>
      <c r="AJ153" s="7">
        <v>0.51900000000000002</v>
      </c>
      <c r="AK153" s="7">
        <f t="shared" si="33"/>
        <v>4.67</v>
      </c>
      <c r="AL153" s="7">
        <f t="shared" si="34"/>
        <v>-0.51900000000000002</v>
      </c>
      <c r="AM153" s="7">
        <f t="shared" si="35"/>
        <v>2.0754999999999999</v>
      </c>
      <c r="AN153" s="7">
        <f t="shared" si="36"/>
        <v>2.5945</v>
      </c>
      <c r="AO153" s="7">
        <f t="shared" si="37"/>
        <v>0.51887499999999998</v>
      </c>
      <c r="AP153" s="7">
        <f t="shared" si="38"/>
        <v>0.94902678743495861</v>
      </c>
      <c r="AQ153" s="22"/>
      <c r="AR153" s="6">
        <f t="shared" si="32"/>
        <v>85.971656956175622</v>
      </c>
      <c r="AS153" s="6"/>
    </row>
    <row r="154" spans="1:45" ht="72.75" x14ac:dyDescent="0.25">
      <c r="A154" s="2" t="s">
        <v>1639</v>
      </c>
      <c r="B154" s="13" t="s">
        <v>1640</v>
      </c>
      <c r="C154" s="18" t="s">
        <v>1641</v>
      </c>
      <c r="D154" s="13" t="s">
        <v>1642</v>
      </c>
      <c r="E154" s="14" t="s">
        <v>1643</v>
      </c>
      <c r="F154" s="13" t="s">
        <v>1642</v>
      </c>
      <c r="G154" s="30" t="s">
        <v>1644</v>
      </c>
      <c r="H154" s="7">
        <v>10</v>
      </c>
      <c r="I154" s="7">
        <v>13</v>
      </c>
      <c r="J154" s="7">
        <v>3</v>
      </c>
      <c r="K154" s="7">
        <v>2</v>
      </c>
      <c r="L154" s="7">
        <v>0</v>
      </c>
      <c r="M154" s="7">
        <v>0</v>
      </c>
      <c r="N154" s="18" t="s">
        <v>1645</v>
      </c>
      <c r="O154" s="13" t="s">
        <v>1646</v>
      </c>
      <c r="P154" s="14" t="s">
        <v>1647</v>
      </c>
      <c r="Q154" s="13" t="s">
        <v>1646</v>
      </c>
      <c r="R154" s="14">
        <v>207.23</v>
      </c>
      <c r="S154" s="7">
        <v>12.3</v>
      </c>
      <c r="T154" s="13" t="s">
        <v>19</v>
      </c>
      <c r="U154" s="11">
        <v>0.42</v>
      </c>
      <c r="V154" s="13" t="s">
        <v>1648</v>
      </c>
      <c r="W154" s="11">
        <v>-2.2000000000000002</v>
      </c>
      <c r="X154" s="13" t="s">
        <v>1648</v>
      </c>
      <c r="Y154" s="11">
        <v>80.36</v>
      </c>
      <c r="Z154" s="13" t="s">
        <v>1648</v>
      </c>
      <c r="AA154" s="11">
        <v>21.58</v>
      </c>
      <c r="AB154" s="13" t="s">
        <v>1648</v>
      </c>
      <c r="AC154" s="7">
        <v>5</v>
      </c>
      <c r="AD154" s="13" t="s">
        <v>1648</v>
      </c>
      <c r="AE154" s="7">
        <v>3</v>
      </c>
      <c r="AF154" s="13" t="s">
        <v>1648</v>
      </c>
      <c r="AG154" s="7"/>
      <c r="AH154" s="7">
        <v>-5.7539999999999996</v>
      </c>
      <c r="AI154" s="7">
        <v>-5.3319999999999999</v>
      </c>
      <c r="AJ154" s="7">
        <v>-1.212</v>
      </c>
      <c r="AK154" s="7">
        <f t="shared" si="33"/>
        <v>5.3319999999999999</v>
      </c>
      <c r="AL154" s="7">
        <f t="shared" si="34"/>
        <v>1.212</v>
      </c>
      <c r="AM154" s="7">
        <f t="shared" si="35"/>
        <v>3.2719999999999998</v>
      </c>
      <c r="AN154" s="7">
        <f t="shared" si="36"/>
        <v>2.06</v>
      </c>
      <c r="AO154" s="7">
        <f t="shared" si="37"/>
        <v>0.81799999999999995</v>
      </c>
      <c r="AP154" s="7">
        <f t="shared" si="38"/>
        <v>0.90485436893203886</v>
      </c>
      <c r="AQ154" s="14"/>
      <c r="AR154" s="6">
        <f t="shared" si="32"/>
        <v>89.589685408931118</v>
      </c>
      <c r="AS154" s="6"/>
    </row>
    <row r="155" spans="1:45" x14ac:dyDescent="0.25">
      <c r="A155" s="8" t="s">
        <v>817</v>
      </c>
      <c r="B155" s="13" t="s">
        <v>818</v>
      </c>
      <c r="C155" s="11" t="s">
        <v>819</v>
      </c>
      <c r="D155" s="13" t="s">
        <v>820</v>
      </c>
      <c r="E155" s="11" t="s">
        <v>821</v>
      </c>
      <c r="F155" s="13" t="s">
        <v>820</v>
      </c>
      <c r="G155" s="11" t="s">
        <v>822</v>
      </c>
      <c r="H155" s="7">
        <v>21</v>
      </c>
      <c r="I155" s="7">
        <v>23</v>
      </c>
      <c r="J155" s="7">
        <v>1</v>
      </c>
      <c r="K155" s="7">
        <v>5</v>
      </c>
      <c r="L155" s="7">
        <v>0</v>
      </c>
      <c r="M155" s="7">
        <v>0</v>
      </c>
      <c r="N155" s="11" t="s">
        <v>823</v>
      </c>
      <c r="O155" s="13" t="s">
        <v>820</v>
      </c>
      <c r="P155" s="11" t="s">
        <v>824</v>
      </c>
      <c r="Q155" s="13" t="s">
        <v>820</v>
      </c>
      <c r="R155" s="14">
        <v>369.4</v>
      </c>
      <c r="S155" s="7">
        <v>7.8</v>
      </c>
      <c r="T155" s="13" t="s">
        <v>19</v>
      </c>
      <c r="U155" s="11" t="s">
        <v>825</v>
      </c>
      <c r="V155" s="13" t="s">
        <v>820</v>
      </c>
      <c r="W155" s="11">
        <v>3.1</v>
      </c>
      <c r="X155" s="13" t="s">
        <v>820</v>
      </c>
      <c r="Y155" s="11">
        <v>65.069999999999993</v>
      </c>
      <c r="Z155" s="13" t="s">
        <v>820</v>
      </c>
      <c r="AA155" s="11">
        <v>65.069999999999993</v>
      </c>
      <c r="AB155" s="13" t="s">
        <v>820</v>
      </c>
      <c r="AC155" s="7">
        <v>4</v>
      </c>
      <c r="AD155" s="13" t="s">
        <v>820</v>
      </c>
      <c r="AE155" s="7">
        <v>0</v>
      </c>
      <c r="AF155" s="13" t="s">
        <v>820</v>
      </c>
      <c r="AG155" s="7"/>
      <c r="AH155" s="7">
        <v>-5.5309999999999997</v>
      </c>
      <c r="AI155" s="7">
        <v>-5.3479999999999999</v>
      </c>
      <c r="AJ155" s="7">
        <v>-1.528</v>
      </c>
      <c r="AK155" s="7">
        <f t="shared" si="33"/>
        <v>5.3479999999999999</v>
      </c>
      <c r="AL155" s="7">
        <f t="shared" si="34"/>
        <v>1.528</v>
      </c>
      <c r="AM155" s="7">
        <f t="shared" si="35"/>
        <v>3.4379999999999997</v>
      </c>
      <c r="AN155" s="7">
        <f t="shared" si="36"/>
        <v>1.91</v>
      </c>
      <c r="AO155" s="7">
        <f t="shared" si="37"/>
        <v>0.85949999999999993</v>
      </c>
      <c r="AP155" s="7">
        <f t="shared" si="38"/>
        <v>0.93246073298429333</v>
      </c>
      <c r="AQ155" s="11"/>
      <c r="AR155" s="6">
        <f t="shared" si="32"/>
        <v>87.945880444816183</v>
      </c>
      <c r="AS155" s="6"/>
    </row>
    <row r="156" spans="1:45" ht="132.75" x14ac:dyDescent="0.25">
      <c r="A156" s="2" t="s">
        <v>2164</v>
      </c>
      <c r="B156" s="13" t="s">
        <v>2165</v>
      </c>
      <c r="C156" s="18" t="s">
        <v>2166</v>
      </c>
      <c r="D156" s="13" t="s">
        <v>2167</v>
      </c>
      <c r="E156" s="14" t="s">
        <v>2168</v>
      </c>
      <c r="F156" s="13" t="s">
        <v>2167</v>
      </c>
      <c r="G156" s="29" t="s">
        <v>1038</v>
      </c>
      <c r="H156" s="7">
        <v>16</v>
      </c>
      <c r="I156" s="7">
        <v>23</v>
      </c>
      <c r="J156" s="7">
        <v>1</v>
      </c>
      <c r="K156" s="7">
        <v>2</v>
      </c>
      <c r="L156" s="7">
        <v>0</v>
      </c>
      <c r="M156" s="7">
        <v>0</v>
      </c>
      <c r="N156" s="18" t="s">
        <v>2169</v>
      </c>
      <c r="O156" s="13" t="s">
        <v>2170</v>
      </c>
      <c r="P156" s="18" t="s">
        <v>2171</v>
      </c>
      <c r="Q156" s="13" t="s">
        <v>2170</v>
      </c>
      <c r="R156" s="14">
        <v>261.36</v>
      </c>
      <c r="S156" s="7">
        <v>9.1</v>
      </c>
      <c r="T156" s="13" t="s">
        <v>19</v>
      </c>
      <c r="U156" s="11">
        <v>3.9</v>
      </c>
      <c r="V156" s="13" t="s">
        <v>2172</v>
      </c>
      <c r="W156" s="11">
        <v>-4.4000000000000004</v>
      </c>
      <c r="X156" s="13" t="s">
        <v>2172</v>
      </c>
      <c r="Y156" s="11">
        <v>38.33</v>
      </c>
      <c r="Z156" s="13" t="s">
        <v>2172</v>
      </c>
      <c r="AA156" s="11">
        <v>30.29</v>
      </c>
      <c r="AB156" s="13" t="s">
        <v>2172</v>
      </c>
      <c r="AC156" s="7">
        <v>2</v>
      </c>
      <c r="AD156" s="13" t="s">
        <v>2172</v>
      </c>
      <c r="AE156" s="7">
        <v>1</v>
      </c>
      <c r="AF156" s="13" t="s">
        <v>2172</v>
      </c>
      <c r="AG156" s="7"/>
      <c r="AH156" s="10">
        <v>-6.3949999999999996</v>
      </c>
      <c r="AI156" s="10">
        <v>-5.5149999999999997</v>
      </c>
      <c r="AJ156" s="10">
        <v>-2.5310000000000001</v>
      </c>
      <c r="AK156" s="7">
        <f t="shared" si="33"/>
        <v>5.5149999999999997</v>
      </c>
      <c r="AL156" s="7">
        <f t="shared" si="34"/>
        <v>2.5310000000000001</v>
      </c>
      <c r="AM156" s="7">
        <f t="shared" si="35"/>
        <v>4.0229999999999997</v>
      </c>
      <c r="AN156" s="7">
        <f t="shared" si="36"/>
        <v>1.4919999999999998</v>
      </c>
      <c r="AO156" s="7">
        <f t="shared" si="37"/>
        <v>1.0057499999999999</v>
      </c>
      <c r="AP156" s="7">
        <f t="shared" si="38"/>
        <v>0.9976541554959788</v>
      </c>
      <c r="AQ156" s="14"/>
      <c r="AR156" s="6">
        <f t="shared" si="32"/>
        <v>91.408796909919204</v>
      </c>
      <c r="AS156" s="6"/>
    </row>
    <row r="157" spans="1:45" ht="108.75" x14ac:dyDescent="0.25">
      <c r="A157" s="2" t="s">
        <v>1097</v>
      </c>
      <c r="B157" s="13" t="s">
        <v>1098</v>
      </c>
      <c r="C157" s="18" t="s">
        <v>1099</v>
      </c>
      <c r="D157" s="13" t="s">
        <v>1100</v>
      </c>
      <c r="E157" s="14" t="s">
        <v>1101</v>
      </c>
      <c r="F157" s="13" t="s">
        <v>1100</v>
      </c>
      <c r="G157" s="29" t="s">
        <v>913</v>
      </c>
      <c r="H157" s="7">
        <v>12</v>
      </c>
      <c r="I157" s="7">
        <v>16</v>
      </c>
      <c r="J157" s="7">
        <v>2</v>
      </c>
      <c r="K157" s="7">
        <v>3</v>
      </c>
      <c r="L157" s="7">
        <v>0</v>
      </c>
      <c r="M157" s="7">
        <v>0</v>
      </c>
      <c r="N157" s="18" t="s">
        <v>1102</v>
      </c>
      <c r="O157" s="13" t="s">
        <v>1103</v>
      </c>
      <c r="P157" s="18" t="s">
        <v>1104</v>
      </c>
      <c r="Q157" s="13" t="s">
        <v>1103</v>
      </c>
      <c r="R157" s="14">
        <v>236.27</v>
      </c>
      <c r="S157" s="7">
        <v>8.3000000000000007</v>
      </c>
      <c r="T157" s="13" t="s">
        <v>19</v>
      </c>
      <c r="U157" s="11">
        <v>1.98</v>
      </c>
      <c r="V157" s="13" t="s">
        <v>1105</v>
      </c>
      <c r="W157" s="11">
        <v>-2.74</v>
      </c>
      <c r="X157" s="13" t="s">
        <v>1105</v>
      </c>
      <c r="Y157" s="11">
        <v>66.48</v>
      </c>
      <c r="Z157" s="13" t="s">
        <v>1105</v>
      </c>
      <c r="AA157" s="11">
        <v>66.48</v>
      </c>
      <c r="AB157" s="13" t="s">
        <v>1105</v>
      </c>
      <c r="AC157" s="7">
        <v>3</v>
      </c>
      <c r="AD157" s="13" t="s">
        <v>1106</v>
      </c>
      <c r="AE157" s="7">
        <v>1</v>
      </c>
      <c r="AF157" s="13" t="s">
        <v>1106</v>
      </c>
      <c r="AG157" s="7"/>
      <c r="AH157" s="10">
        <v>-6.8719999999999999</v>
      </c>
      <c r="AI157" s="10">
        <v>-6.3209999999999997</v>
      </c>
      <c r="AJ157" s="10">
        <v>-2.29</v>
      </c>
      <c r="AK157" s="7">
        <f t="shared" si="33"/>
        <v>6.3209999999999997</v>
      </c>
      <c r="AL157" s="7">
        <f t="shared" si="34"/>
        <v>2.29</v>
      </c>
      <c r="AM157" s="7">
        <f t="shared" si="35"/>
        <v>4.3055000000000003</v>
      </c>
      <c r="AN157" s="7">
        <f t="shared" si="36"/>
        <v>2.0154999999999998</v>
      </c>
      <c r="AO157" s="7">
        <f t="shared" si="37"/>
        <v>1.0763750000000001</v>
      </c>
      <c r="AP157" s="7">
        <f t="shared" si="38"/>
        <v>0.66844455470106667</v>
      </c>
      <c r="AQ157" s="14"/>
      <c r="AR157" s="6">
        <f t="shared" si="32"/>
        <v>88.551125321315268</v>
      </c>
      <c r="AS157" s="6"/>
    </row>
    <row r="158" spans="1:45" ht="168.75" x14ac:dyDescent="0.25">
      <c r="A158" s="2" t="s">
        <v>1308</v>
      </c>
      <c r="B158" s="13" t="s">
        <v>1309</v>
      </c>
      <c r="C158" s="18" t="s">
        <v>1310</v>
      </c>
      <c r="D158" s="13" t="s">
        <v>1311</v>
      </c>
      <c r="E158" s="14" t="s">
        <v>1312</v>
      </c>
      <c r="F158" s="13" t="s">
        <v>1313</v>
      </c>
      <c r="G158" s="29" t="s">
        <v>648</v>
      </c>
      <c r="H158" s="7">
        <v>18</v>
      </c>
      <c r="I158" s="7">
        <v>21</v>
      </c>
      <c r="J158" s="7">
        <v>1</v>
      </c>
      <c r="K158" s="7">
        <v>3</v>
      </c>
      <c r="L158" s="7">
        <v>0</v>
      </c>
      <c r="M158" s="7">
        <v>0</v>
      </c>
      <c r="N158" s="18" t="s">
        <v>1314</v>
      </c>
      <c r="O158" s="13" t="s">
        <v>1315</v>
      </c>
      <c r="P158" s="18" t="s">
        <v>1316</v>
      </c>
      <c r="Q158" s="13" t="s">
        <v>1315</v>
      </c>
      <c r="R158" s="14">
        <v>299.39999999999998</v>
      </c>
      <c r="S158" s="7">
        <v>8.9</v>
      </c>
      <c r="T158" s="13" t="s">
        <v>19</v>
      </c>
      <c r="U158" s="11">
        <v>1.96</v>
      </c>
      <c r="V158" s="13" t="s">
        <v>1317</v>
      </c>
      <c r="W158" s="11">
        <v>-2.6</v>
      </c>
      <c r="X158" s="13" t="s">
        <v>1317</v>
      </c>
      <c r="Y158" s="11">
        <v>38.770000000000003</v>
      </c>
      <c r="Z158" s="13" t="s">
        <v>1317</v>
      </c>
      <c r="AA158" s="11">
        <v>32.049999999999997</v>
      </c>
      <c r="AB158" s="13" t="s">
        <v>1317</v>
      </c>
      <c r="AC158" s="7">
        <v>4</v>
      </c>
      <c r="AD158" s="13" t="s">
        <v>1317</v>
      </c>
      <c r="AE158" s="7">
        <v>0</v>
      </c>
      <c r="AF158" s="13" t="s">
        <v>1317</v>
      </c>
      <c r="AG158" s="7"/>
      <c r="AH158" s="10">
        <v>-5.3440000000000003</v>
      </c>
      <c r="AI158" s="10">
        <v>-5.3159999999999998</v>
      </c>
      <c r="AJ158" s="10">
        <v>-1.5860000000000001</v>
      </c>
      <c r="AK158" s="7">
        <f t="shared" si="33"/>
        <v>5.3159999999999998</v>
      </c>
      <c r="AL158" s="7">
        <f t="shared" si="34"/>
        <v>1.5860000000000001</v>
      </c>
      <c r="AM158" s="7">
        <f t="shared" si="35"/>
        <v>3.4510000000000001</v>
      </c>
      <c r="AN158" s="7">
        <f t="shared" si="36"/>
        <v>1.8649999999999998</v>
      </c>
      <c r="AO158" s="7">
        <f t="shared" si="37"/>
        <v>0.86275000000000002</v>
      </c>
      <c r="AP158" s="7">
        <f t="shared" si="38"/>
        <v>0.95147453083109934</v>
      </c>
      <c r="AQ158" s="14"/>
      <c r="AR158" s="6">
        <f t="shared" si="32"/>
        <v>88.768594136621715</v>
      </c>
      <c r="AS158" s="6"/>
    </row>
    <row r="159" spans="1:45" ht="204.75" x14ac:dyDescent="0.25">
      <c r="A159" s="2" t="s">
        <v>2242</v>
      </c>
      <c r="B159" s="13" t="s">
        <v>2243</v>
      </c>
      <c r="C159" s="18" t="s">
        <v>2244</v>
      </c>
      <c r="D159" s="13" t="s">
        <v>2245</v>
      </c>
      <c r="E159" s="14" t="s">
        <v>2246</v>
      </c>
      <c r="F159" s="13" t="s">
        <v>2245</v>
      </c>
      <c r="G159" s="28" t="s">
        <v>2247</v>
      </c>
      <c r="H159" s="7">
        <v>21</v>
      </c>
      <c r="I159" s="7">
        <v>30</v>
      </c>
      <c r="J159" s="7">
        <v>0</v>
      </c>
      <c r="K159" s="7">
        <v>5</v>
      </c>
      <c r="L159" s="7">
        <v>0</v>
      </c>
      <c r="M159" s="7">
        <v>0</v>
      </c>
      <c r="N159" s="18" t="s">
        <v>2248</v>
      </c>
      <c r="O159" s="13" t="s">
        <v>2249</v>
      </c>
      <c r="P159" s="18" t="s">
        <v>2250</v>
      </c>
      <c r="Q159" s="13" t="s">
        <v>2249</v>
      </c>
      <c r="R159" s="14">
        <v>362.5</v>
      </c>
      <c r="S159" s="11">
        <v>12.59</v>
      </c>
      <c r="T159" s="13" t="s">
        <v>2251</v>
      </c>
      <c r="U159" s="14">
        <v>1.61</v>
      </c>
      <c r="V159" s="13" t="s">
        <v>2252</v>
      </c>
      <c r="W159" s="14">
        <v>-2.97</v>
      </c>
      <c r="X159" s="13" t="s">
        <v>2252</v>
      </c>
      <c r="Y159" s="11">
        <v>94.83</v>
      </c>
      <c r="Z159" s="13" t="s">
        <v>2251</v>
      </c>
      <c r="AA159" s="11">
        <v>39.450000000000003</v>
      </c>
      <c r="AB159" s="13" t="s">
        <v>2251</v>
      </c>
      <c r="AC159" s="7">
        <v>5</v>
      </c>
      <c r="AD159" s="13" t="s">
        <v>2251</v>
      </c>
      <c r="AE159" s="7">
        <v>3</v>
      </c>
      <c r="AF159" s="13" t="s">
        <v>2251</v>
      </c>
      <c r="AG159" s="7"/>
      <c r="AH159" s="10">
        <v>-6.4770000000000003</v>
      </c>
      <c r="AI159" s="10">
        <v>-5.8029999999999999</v>
      </c>
      <c r="AJ159" s="10">
        <v>-2.5750000000000002</v>
      </c>
      <c r="AK159" s="7">
        <f t="shared" si="33"/>
        <v>5.8029999999999999</v>
      </c>
      <c r="AL159" s="7">
        <f t="shared" si="34"/>
        <v>2.5750000000000002</v>
      </c>
      <c r="AM159" s="7">
        <f t="shared" si="35"/>
        <v>4.1890000000000001</v>
      </c>
      <c r="AN159" s="7">
        <f t="shared" si="36"/>
        <v>1.6139999999999999</v>
      </c>
      <c r="AO159" s="7">
        <f t="shared" si="37"/>
        <v>1.04725</v>
      </c>
      <c r="AP159" s="7">
        <f t="shared" si="38"/>
        <v>0.870817843866171</v>
      </c>
      <c r="AQ159" s="14"/>
      <c r="AR159" s="6">
        <f t="shared" si="32"/>
        <v>91.937316005724014</v>
      </c>
      <c r="AS159" s="6"/>
    </row>
    <row r="160" spans="1:45" ht="168.75" x14ac:dyDescent="0.25">
      <c r="A160" s="8" t="s">
        <v>879</v>
      </c>
      <c r="B160" s="13" t="s">
        <v>880</v>
      </c>
      <c r="C160" s="18" t="s">
        <v>881</v>
      </c>
      <c r="D160" s="13" t="s">
        <v>882</v>
      </c>
      <c r="E160" s="14" t="s">
        <v>883</v>
      </c>
      <c r="F160" s="13" t="s">
        <v>884</v>
      </c>
      <c r="G160" s="28" t="s">
        <v>885</v>
      </c>
      <c r="H160" s="7">
        <v>17</v>
      </c>
      <c r="I160" s="7">
        <v>19</v>
      </c>
      <c r="J160" s="7">
        <v>1</v>
      </c>
      <c r="K160" s="7">
        <v>3</v>
      </c>
      <c r="L160" s="7">
        <v>0</v>
      </c>
      <c r="M160" s="7">
        <v>0</v>
      </c>
      <c r="N160" s="18" t="s">
        <v>886</v>
      </c>
      <c r="O160" s="13" t="s">
        <v>884</v>
      </c>
      <c r="P160" s="18" t="s">
        <v>887</v>
      </c>
      <c r="Q160" s="13" t="s">
        <v>884</v>
      </c>
      <c r="R160" s="14">
        <v>285.33999999999997</v>
      </c>
      <c r="S160" s="7">
        <v>8.15</v>
      </c>
      <c r="T160" s="13" t="s">
        <v>19</v>
      </c>
      <c r="U160" s="22">
        <v>1.62</v>
      </c>
      <c r="V160" s="13" t="s">
        <v>888</v>
      </c>
      <c r="W160" s="22">
        <v>-1.8</v>
      </c>
      <c r="X160" s="13" t="s">
        <v>888</v>
      </c>
      <c r="Y160" s="22">
        <v>49.77</v>
      </c>
      <c r="Z160" s="13" t="s">
        <v>888</v>
      </c>
      <c r="AA160" s="22">
        <v>30.02</v>
      </c>
      <c r="AB160" s="13" t="s">
        <v>888</v>
      </c>
      <c r="AC160" s="7">
        <v>4</v>
      </c>
      <c r="AD160" s="13" t="s">
        <v>888</v>
      </c>
      <c r="AE160" s="7">
        <v>1</v>
      </c>
      <c r="AF160" s="13" t="s">
        <v>888</v>
      </c>
      <c r="AG160" s="7"/>
      <c r="AH160" s="10">
        <v>-5.4630000000000001</v>
      </c>
      <c r="AI160" s="10">
        <v>-5.3150000000000004</v>
      </c>
      <c r="AJ160" s="10">
        <v>-1.4870000000000001</v>
      </c>
      <c r="AK160" s="7">
        <f t="shared" si="33"/>
        <v>5.3150000000000004</v>
      </c>
      <c r="AL160" s="7">
        <f t="shared" si="34"/>
        <v>1.4870000000000001</v>
      </c>
      <c r="AM160" s="7">
        <f t="shared" si="35"/>
        <v>3.4010000000000002</v>
      </c>
      <c r="AN160" s="7">
        <f t="shared" si="36"/>
        <v>1.9140000000000001</v>
      </c>
      <c r="AO160" s="7">
        <f t="shared" si="37"/>
        <v>0.85025000000000006</v>
      </c>
      <c r="AP160" s="7">
        <f t="shared" si="38"/>
        <v>0.94017763845350044</v>
      </c>
      <c r="AQ160" s="22"/>
      <c r="AR160" s="6">
        <f t="shared" si="32"/>
        <v>88.094798016823134</v>
      </c>
      <c r="AS160" s="6"/>
    </row>
    <row r="161" spans="1:45" x14ac:dyDescent="0.25">
      <c r="A161" s="8" t="s">
        <v>1729</v>
      </c>
      <c r="B161" s="13" t="s">
        <v>1730</v>
      </c>
      <c r="C161" s="11" t="s">
        <v>1731</v>
      </c>
      <c r="D161" s="13" t="s">
        <v>1730</v>
      </c>
      <c r="E161" s="11" t="s">
        <v>1732</v>
      </c>
      <c r="F161" s="13" t="s">
        <v>1730</v>
      </c>
      <c r="G161" s="11" t="s">
        <v>1733</v>
      </c>
      <c r="H161" s="7">
        <v>5</v>
      </c>
      <c r="I161" s="7">
        <v>9</v>
      </c>
      <c r="J161" s="7">
        <v>3</v>
      </c>
      <c r="K161" s="7">
        <v>0</v>
      </c>
      <c r="L161" s="7">
        <v>0</v>
      </c>
      <c r="M161" s="7">
        <v>0</v>
      </c>
      <c r="N161" s="11" t="s">
        <v>1734</v>
      </c>
      <c r="O161" s="13" t="s">
        <v>1730</v>
      </c>
      <c r="P161" s="11" t="s">
        <v>1735</v>
      </c>
      <c r="Q161" s="13" t="s">
        <v>1730</v>
      </c>
      <c r="R161" s="22">
        <v>111.1451</v>
      </c>
      <c r="S161" s="11">
        <v>14.46</v>
      </c>
      <c r="T161" s="13" t="s">
        <v>1730</v>
      </c>
      <c r="U161" s="11">
        <v>-0.7</v>
      </c>
      <c r="V161" s="13" t="s">
        <v>1730</v>
      </c>
      <c r="W161" s="11">
        <v>0.18</v>
      </c>
      <c r="X161" s="13" t="s">
        <v>1730</v>
      </c>
      <c r="Y161" s="11">
        <v>54.7</v>
      </c>
      <c r="Z161" s="13" t="s">
        <v>1730</v>
      </c>
      <c r="AA161" s="11">
        <v>12.08</v>
      </c>
      <c r="AB161" s="13" t="s">
        <v>1730</v>
      </c>
      <c r="AC161" s="7">
        <v>2</v>
      </c>
      <c r="AD161" s="13" t="s">
        <v>1730</v>
      </c>
      <c r="AE161" s="7">
        <v>2</v>
      </c>
      <c r="AF161" s="13" t="s">
        <v>1730</v>
      </c>
      <c r="AG161" s="7"/>
      <c r="AH161" s="10">
        <v>-5.923</v>
      </c>
      <c r="AI161" s="10">
        <v>-5.5490000000000004</v>
      </c>
      <c r="AJ161" s="10">
        <v>-0.315</v>
      </c>
      <c r="AK161" s="7">
        <f t="shared" si="33"/>
        <v>5.5490000000000004</v>
      </c>
      <c r="AL161" s="7">
        <f t="shared" si="34"/>
        <v>0.315</v>
      </c>
      <c r="AM161" s="7">
        <f t="shared" si="35"/>
        <v>2.9320000000000004</v>
      </c>
      <c r="AN161" s="7">
        <f t="shared" si="36"/>
        <v>2.617</v>
      </c>
      <c r="AO161" s="7">
        <f t="shared" si="37"/>
        <v>0.7330000000000001</v>
      </c>
      <c r="AP161" s="7">
        <f t="shared" si="38"/>
        <v>0.77722583110431787</v>
      </c>
      <c r="AQ161" s="22">
        <v>95.6</v>
      </c>
      <c r="AR161" s="6">
        <f t="shared" si="32"/>
        <v>89.687338197653645</v>
      </c>
      <c r="AS161" s="6"/>
    </row>
    <row r="162" spans="1:45" ht="48.75" x14ac:dyDescent="0.25">
      <c r="A162" s="2" t="s">
        <v>543</v>
      </c>
      <c r="B162" s="13" t="s">
        <v>544</v>
      </c>
      <c r="C162" s="18" t="s">
        <v>545</v>
      </c>
      <c r="D162" s="13" t="s">
        <v>546</v>
      </c>
      <c r="E162" s="14" t="s">
        <v>547</v>
      </c>
      <c r="F162" s="13" t="s">
        <v>548</v>
      </c>
      <c r="G162" s="7" t="s">
        <v>549</v>
      </c>
      <c r="H162" s="7">
        <v>13</v>
      </c>
      <c r="I162" s="7">
        <v>18</v>
      </c>
      <c r="J162" s="7">
        <v>0</v>
      </c>
      <c r="K162" s="7">
        <v>2</v>
      </c>
      <c r="L162" s="7">
        <v>0</v>
      </c>
      <c r="M162" s="7">
        <v>0</v>
      </c>
      <c r="N162" s="18" t="s">
        <v>550</v>
      </c>
      <c r="O162" s="13" t="s">
        <v>551</v>
      </c>
      <c r="P162" s="14" t="s">
        <v>552</v>
      </c>
      <c r="Q162" s="13" t="s">
        <v>551</v>
      </c>
      <c r="R162" s="14">
        <v>206.28</v>
      </c>
      <c r="S162" s="7">
        <v>5.2</v>
      </c>
      <c r="T162" s="13" t="s">
        <v>19</v>
      </c>
      <c r="U162" s="22">
        <v>3.97</v>
      </c>
      <c r="V162" s="13" t="s">
        <v>553</v>
      </c>
      <c r="W162" s="22">
        <v>-3.5</v>
      </c>
      <c r="X162" s="13" t="s">
        <v>553</v>
      </c>
      <c r="Y162" s="22">
        <v>37.299999999999997</v>
      </c>
      <c r="Z162" s="13" t="s">
        <v>553</v>
      </c>
      <c r="AA162" s="22">
        <v>23.76</v>
      </c>
      <c r="AB162" s="13" t="s">
        <v>553</v>
      </c>
      <c r="AC162" s="7">
        <v>2</v>
      </c>
      <c r="AD162" s="13" t="s">
        <v>553</v>
      </c>
      <c r="AE162" s="7">
        <v>1</v>
      </c>
      <c r="AF162" s="13" t="s">
        <v>553</v>
      </c>
      <c r="AG162" s="7"/>
      <c r="AH162" s="10">
        <v>-6.734</v>
      </c>
      <c r="AI162" s="10">
        <v>-6.2839999999999998</v>
      </c>
      <c r="AJ162" s="10">
        <v>-1.57</v>
      </c>
      <c r="AK162" s="7">
        <f t="shared" si="33"/>
        <v>6.2839999999999998</v>
      </c>
      <c r="AL162" s="7">
        <f t="shared" si="34"/>
        <v>1.57</v>
      </c>
      <c r="AM162" s="7">
        <f t="shared" si="35"/>
        <v>3.927</v>
      </c>
      <c r="AN162" s="7">
        <f t="shared" si="36"/>
        <v>2.3569999999999998</v>
      </c>
      <c r="AO162" s="7">
        <f t="shared" si="37"/>
        <v>0.98175000000000001</v>
      </c>
      <c r="AP162" s="7">
        <f t="shared" si="38"/>
        <v>0.65188799321170987</v>
      </c>
      <c r="AQ162" s="14"/>
      <c r="AR162" s="6">
        <f t="shared" si="32"/>
        <v>86.768220362053299</v>
      </c>
      <c r="AS162" s="6"/>
    </row>
    <row r="163" spans="1:45" ht="48.75" x14ac:dyDescent="0.25">
      <c r="A163" s="2" t="s">
        <v>459</v>
      </c>
      <c r="B163" s="13" t="s">
        <v>460</v>
      </c>
      <c r="C163" s="18" t="s">
        <v>461</v>
      </c>
      <c r="D163" s="13" t="s">
        <v>462</v>
      </c>
      <c r="E163" s="14" t="s">
        <v>463</v>
      </c>
      <c r="F163" s="13" t="s">
        <v>464</v>
      </c>
      <c r="G163" s="30" t="s">
        <v>465</v>
      </c>
      <c r="H163" s="7">
        <v>3</v>
      </c>
      <c r="I163" s="7">
        <v>4</v>
      </c>
      <c r="J163" s="7">
        <v>2</v>
      </c>
      <c r="K163" s="7">
        <v>0</v>
      </c>
      <c r="L163" s="7">
        <v>0</v>
      </c>
      <c r="M163" s="7">
        <v>0</v>
      </c>
      <c r="N163" s="14" t="s">
        <v>466</v>
      </c>
      <c r="O163" s="13" t="s">
        <v>467</v>
      </c>
      <c r="P163" s="18" t="s">
        <v>468</v>
      </c>
      <c r="Q163" s="13" t="s">
        <v>467</v>
      </c>
      <c r="R163" s="14">
        <v>68.08</v>
      </c>
      <c r="S163" s="7">
        <v>7</v>
      </c>
      <c r="T163" s="13" t="s">
        <v>19</v>
      </c>
      <c r="U163" s="14">
        <v>-0.08</v>
      </c>
      <c r="V163" s="13" t="s">
        <v>469</v>
      </c>
      <c r="W163" s="22">
        <v>0.9</v>
      </c>
      <c r="X163" s="13" t="s">
        <v>469</v>
      </c>
      <c r="Y163" s="22">
        <v>28.68</v>
      </c>
      <c r="Z163" s="13" t="s">
        <v>469</v>
      </c>
      <c r="AA163" s="22">
        <v>6.56</v>
      </c>
      <c r="AB163" s="13" t="s">
        <v>469</v>
      </c>
      <c r="AC163" s="7">
        <v>1</v>
      </c>
      <c r="AD163" s="13" t="s">
        <v>469</v>
      </c>
      <c r="AE163" s="7">
        <v>1</v>
      </c>
      <c r="AF163" s="13" t="s">
        <v>469</v>
      </c>
      <c r="AG163" s="7"/>
      <c r="AH163" s="10">
        <v>-6.3780000000000001</v>
      </c>
      <c r="AI163" s="10">
        <v>-5.8049999999999997</v>
      </c>
      <c r="AJ163" s="10">
        <v>-0.375</v>
      </c>
      <c r="AK163" s="7">
        <f t="shared" si="33"/>
        <v>5.8049999999999997</v>
      </c>
      <c r="AL163" s="7">
        <f t="shared" si="34"/>
        <v>0.375</v>
      </c>
      <c r="AM163" s="7">
        <f t="shared" si="35"/>
        <v>3.09</v>
      </c>
      <c r="AN163" s="7">
        <f t="shared" si="36"/>
        <v>2.7149999999999999</v>
      </c>
      <c r="AO163" s="7">
        <f t="shared" si="37"/>
        <v>0.77250000000000008</v>
      </c>
      <c r="AP163" s="7">
        <f t="shared" si="38"/>
        <v>0.72007366482504609</v>
      </c>
      <c r="AQ163" s="22">
        <v>89</v>
      </c>
      <c r="AR163" s="6">
        <f t="shared" si="32"/>
        <v>86.393968333886008</v>
      </c>
      <c r="AS163" s="6"/>
    </row>
    <row r="164" spans="1:45" x14ac:dyDescent="0.25">
      <c r="A164" s="6" t="s">
        <v>459</v>
      </c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>
        <v>68.08</v>
      </c>
      <c r="S164" s="6">
        <v>7</v>
      </c>
      <c r="T164" s="6"/>
      <c r="U164" s="6">
        <v>-0.08</v>
      </c>
      <c r="V164" s="6"/>
      <c r="W164" s="6">
        <v>0.9</v>
      </c>
      <c r="X164" s="6"/>
      <c r="Y164" s="6">
        <v>28.68</v>
      </c>
      <c r="Z164" s="6"/>
      <c r="AA164" s="6">
        <v>6.56</v>
      </c>
      <c r="AB164" s="6"/>
      <c r="AC164" s="6"/>
      <c r="AD164" s="6"/>
      <c r="AE164" s="6"/>
      <c r="AF164" s="6"/>
      <c r="AG164" s="6"/>
      <c r="AH164" s="10">
        <v>-6.3780000000000001</v>
      </c>
      <c r="AI164" s="10">
        <v>-5.8049999999999997</v>
      </c>
      <c r="AJ164" s="10">
        <v>-0.375</v>
      </c>
      <c r="AK164" s="7">
        <f t="shared" si="33"/>
        <v>5.8049999999999997</v>
      </c>
      <c r="AL164" s="7">
        <f t="shared" si="34"/>
        <v>0.375</v>
      </c>
      <c r="AM164" s="7">
        <f t="shared" si="35"/>
        <v>3.09</v>
      </c>
      <c r="AN164" s="7">
        <f t="shared" si="36"/>
        <v>2.7149999999999999</v>
      </c>
      <c r="AO164" s="7">
        <f t="shared" si="37"/>
        <v>0.77250000000000008</v>
      </c>
      <c r="AP164" s="7">
        <f t="shared" si="38"/>
        <v>0.72007366482504609</v>
      </c>
      <c r="AQ164" s="6">
        <v>89</v>
      </c>
      <c r="AR164" s="6">
        <f t="shared" si="32"/>
        <v>86.393968333886008</v>
      </c>
      <c r="AS164" s="6"/>
    </row>
    <row r="165" spans="1:45" ht="108.75" x14ac:dyDescent="0.25">
      <c r="A165" s="2" t="s">
        <v>1939</v>
      </c>
      <c r="B165" s="13" t="s">
        <v>1940</v>
      </c>
      <c r="C165" s="18" t="s">
        <v>1941</v>
      </c>
      <c r="D165" s="13" t="s">
        <v>1942</v>
      </c>
      <c r="E165" s="14" t="s">
        <v>1943</v>
      </c>
      <c r="F165" s="13" t="s">
        <v>1942</v>
      </c>
      <c r="G165" s="30" t="s">
        <v>1944</v>
      </c>
      <c r="H165" s="7">
        <v>19</v>
      </c>
      <c r="I165" s="7">
        <v>24</v>
      </c>
      <c r="J165" s="7">
        <v>2</v>
      </c>
      <c r="K165" s="7">
        <v>0</v>
      </c>
      <c r="L165" s="7">
        <v>0</v>
      </c>
      <c r="M165" s="7">
        <v>0</v>
      </c>
      <c r="N165" s="18" t="s">
        <v>1945</v>
      </c>
      <c r="O165" s="13" t="s">
        <v>1946</v>
      </c>
      <c r="P165" s="18" t="s">
        <v>1947</v>
      </c>
      <c r="Q165" s="13" t="s">
        <v>1946</v>
      </c>
      <c r="R165" s="14">
        <v>280.39999999999998</v>
      </c>
      <c r="S165" s="7">
        <v>9.5</v>
      </c>
      <c r="T165" s="13" t="s">
        <v>19</v>
      </c>
      <c r="U165" s="22">
        <v>4.8</v>
      </c>
      <c r="V165" s="13" t="s">
        <v>1948</v>
      </c>
      <c r="W165" s="22">
        <v>-3.6</v>
      </c>
      <c r="X165" s="13" t="s">
        <v>1948</v>
      </c>
      <c r="Y165" s="22">
        <v>6.48</v>
      </c>
      <c r="Z165" s="13" t="s">
        <v>1948</v>
      </c>
      <c r="AA165" s="22">
        <v>33.39</v>
      </c>
      <c r="AB165" s="13" t="s">
        <v>1948</v>
      </c>
      <c r="AC165" s="7">
        <v>1</v>
      </c>
      <c r="AD165" s="13" t="s">
        <v>1948</v>
      </c>
      <c r="AE165" s="7">
        <v>0</v>
      </c>
      <c r="AF165" s="13" t="s">
        <v>1948</v>
      </c>
      <c r="AG165" s="7"/>
      <c r="AH165" s="10">
        <v>-5.327</v>
      </c>
      <c r="AI165" s="10">
        <v>-4.8860000000000001</v>
      </c>
      <c r="AJ165" s="10">
        <v>-1.4430000000000001</v>
      </c>
      <c r="AK165" s="7">
        <f t="shared" si="33"/>
        <v>4.8860000000000001</v>
      </c>
      <c r="AL165" s="7">
        <f t="shared" si="34"/>
        <v>1.4430000000000001</v>
      </c>
      <c r="AM165" s="7">
        <f t="shared" si="35"/>
        <v>3.1645000000000003</v>
      </c>
      <c r="AN165" s="7">
        <f t="shared" si="36"/>
        <v>1.7215</v>
      </c>
      <c r="AO165" s="7">
        <f t="shared" si="37"/>
        <v>0.79112500000000008</v>
      </c>
      <c r="AP165" s="7">
        <f t="shared" si="38"/>
        <v>1.1139994191112401</v>
      </c>
      <c r="AQ165" s="22"/>
      <c r="AR165" s="6">
        <f t="shared" si="32"/>
        <v>90.245177253720726</v>
      </c>
      <c r="AS165" s="6"/>
    </row>
    <row r="166" spans="1:45" ht="120.75" x14ac:dyDescent="0.25">
      <c r="A166" s="2" t="s">
        <v>1345</v>
      </c>
      <c r="B166" s="13" t="s">
        <v>1346</v>
      </c>
      <c r="C166" s="18" t="s">
        <v>1347</v>
      </c>
      <c r="D166" s="13" t="s">
        <v>1348</v>
      </c>
      <c r="E166" s="14" t="s">
        <v>1349</v>
      </c>
      <c r="F166" s="13" t="s">
        <v>1350</v>
      </c>
      <c r="G166" s="29" t="s">
        <v>1351</v>
      </c>
      <c r="H166" s="7">
        <v>17</v>
      </c>
      <c r="I166" s="7">
        <v>15</v>
      </c>
      <c r="J166" s="7">
        <v>1</v>
      </c>
      <c r="K166" s="7">
        <v>3</v>
      </c>
      <c r="L166" s="7">
        <v>0</v>
      </c>
      <c r="M166" s="7">
        <v>0</v>
      </c>
      <c r="N166" s="18" t="s">
        <v>1352</v>
      </c>
      <c r="O166" s="13" t="s">
        <v>1353</v>
      </c>
      <c r="P166" s="18" t="s">
        <v>1354</v>
      </c>
      <c r="Q166" s="13" t="s">
        <v>1353</v>
      </c>
      <c r="R166" s="14">
        <v>281.3</v>
      </c>
      <c r="S166" s="7">
        <v>5.8</v>
      </c>
      <c r="T166" s="13" t="s">
        <v>19</v>
      </c>
      <c r="U166" s="11">
        <v>2.86</v>
      </c>
      <c r="V166" s="13" t="s">
        <v>1355</v>
      </c>
      <c r="W166" s="11">
        <v>-3.3</v>
      </c>
      <c r="X166" s="13" t="s">
        <v>1355</v>
      </c>
      <c r="Y166" s="11">
        <v>57.61</v>
      </c>
      <c r="Z166" s="13" t="s">
        <v>1355</v>
      </c>
      <c r="AA166" s="11">
        <v>30.24</v>
      </c>
      <c r="AB166" s="13" t="s">
        <v>1355</v>
      </c>
      <c r="AC166" s="7">
        <v>3</v>
      </c>
      <c r="AD166" s="13" t="s">
        <v>1355</v>
      </c>
      <c r="AE166" s="7">
        <v>1</v>
      </c>
      <c r="AF166" s="13" t="s">
        <v>1355</v>
      </c>
      <c r="AG166" s="7"/>
      <c r="AH166" s="10">
        <v>-6.117</v>
      </c>
      <c r="AI166" s="10">
        <v>-5.758</v>
      </c>
      <c r="AJ166" s="10">
        <v>-2.669</v>
      </c>
      <c r="AK166" s="7">
        <f t="shared" si="33"/>
        <v>5.758</v>
      </c>
      <c r="AL166" s="7">
        <f t="shared" si="34"/>
        <v>2.669</v>
      </c>
      <c r="AM166" s="7">
        <f t="shared" si="35"/>
        <v>4.2134999999999998</v>
      </c>
      <c r="AN166" s="7">
        <f t="shared" si="36"/>
        <v>1.5445</v>
      </c>
      <c r="AO166" s="7">
        <f t="shared" si="37"/>
        <v>1.053375</v>
      </c>
      <c r="AP166" s="7">
        <f t="shared" si="38"/>
        <v>0.90207186791842031</v>
      </c>
      <c r="AQ166" s="14"/>
      <c r="AR166" s="6">
        <f t="shared" si="32"/>
        <v>88.822809196062735</v>
      </c>
      <c r="AS166" s="6"/>
    </row>
    <row r="167" spans="1:45" ht="156.75" x14ac:dyDescent="0.25">
      <c r="A167" s="2" t="s">
        <v>2131</v>
      </c>
      <c r="B167" s="13" t="s">
        <v>2132</v>
      </c>
      <c r="C167" s="18" t="s">
        <v>2133</v>
      </c>
      <c r="D167" s="13" t="s">
        <v>2134</v>
      </c>
      <c r="E167" s="46">
        <v>9110947</v>
      </c>
      <c r="F167" s="13" t="s">
        <v>2135</v>
      </c>
      <c r="G167" s="29" t="s">
        <v>2136</v>
      </c>
      <c r="H167" s="7">
        <v>22</v>
      </c>
      <c r="I167" s="7">
        <v>25</v>
      </c>
      <c r="J167" s="7">
        <v>3</v>
      </c>
      <c r="K167" s="7">
        <v>1</v>
      </c>
      <c r="L167" s="7">
        <v>0</v>
      </c>
      <c r="M167" s="7">
        <v>0</v>
      </c>
      <c r="N167" s="18" t="s">
        <v>2137</v>
      </c>
      <c r="O167" s="13" t="s">
        <v>2138</v>
      </c>
      <c r="P167" s="18" t="s">
        <v>2139</v>
      </c>
      <c r="Q167" s="13" t="s">
        <v>2138</v>
      </c>
      <c r="R167" s="14">
        <v>347.5</v>
      </c>
      <c r="S167" s="7">
        <v>7.7</v>
      </c>
      <c r="T167" s="13" t="s">
        <v>2140</v>
      </c>
      <c r="U167" s="11">
        <v>3.19</v>
      </c>
      <c r="V167" s="13" t="s">
        <v>2141</v>
      </c>
      <c r="W167" s="11">
        <v>-4.5999999999999996</v>
      </c>
      <c r="X167" s="13" t="s">
        <v>2141</v>
      </c>
      <c r="Y167" s="11">
        <v>48.13</v>
      </c>
      <c r="Z167" s="13" t="s">
        <v>2141</v>
      </c>
      <c r="AA167" s="11">
        <v>40.72</v>
      </c>
      <c r="AB167" s="13" t="s">
        <v>2141</v>
      </c>
      <c r="AC167" s="7">
        <v>2</v>
      </c>
      <c r="AD167" s="13" t="s">
        <v>2141</v>
      </c>
      <c r="AE167" s="7">
        <v>2</v>
      </c>
      <c r="AF167" s="13" t="s">
        <v>2141</v>
      </c>
      <c r="AG167" s="7"/>
      <c r="AH167" s="10">
        <v>-5.4909999999999997</v>
      </c>
      <c r="AI167" s="10">
        <v>-5.1379999999999999</v>
      </c>
      <c r="AJ167" s="10">
        <v>-2.1139999999999999</v>
      </c>
      <c r="AK167" s="7">
        <f t="shared" si="33"/>
        <v>5.1379999999999999</v>
      </c>
      <c r="AL167" s="7">
        <f t="shared" si="34"/>
        <v>2.1139999999999999</v>
      </c>
      <c r="AM167" s="7">
        <f t="shared" si="35"/>
        <v>3.6259999999999999</v>
      </c>
      <c r="AN167" s="7">
        <f t="shared" si="36"/>
        <v>1.512</v>
      </c>
      <c r="AO167" s="7">
        <f t="shared" si="37"/>
        <v>0.90649999999999986</v>
      </c>
      <c r="AP167" s="7">
        <f t="shared" si="38"/>
        <v>1.1157407407407407</v>
      </c>
      <c r="AQ167" s="14"/>
      <c r="AR167" s="6">
        <f t="shared" si="32"/>
        <v>91.192601934073366</v>
      </c>
      <c r="AS167" s="6"/>
    </row>
    <row r="168" spans="1:45" ht="96.75" x14ac:dyDescent="0.25">
      <c r="A168" s="2" t="s">
        <v>1836</v>
      </c>
      <c r="B168" s="13" t="s">
        <v>1837</v>
      </c>
      <c r="C168" s="18" t="s">
        <v>1838</v>
      </c>
      <c r="D168" s="13" t="s">
        <v>1839</v>
      </c>
      <c r="E168" s="14" t="s">
        <v>1840</v>
      </c>
      <c r="F168" s="13" t="s">
        <v>1839</v>
      </c>
      <c r="G168" s="30" t="s">
        <v>1841</v>
      </c>
      <c r="H168" s="7">
        <v>12</v>
      </c>
      <c r="I168" s="7">
        <v>13</v>
      </c>
      <c r="J168" s="7">
        <v>3</v>
      </c>
      <c r="K168" s="7">
        <v>2</v>
      </c>
      <c r="L168" s="7">
        <v>0</v>
      </c>
      <c r="M168" s="7">
        <v>0</v>
      </c>
      <c r="N168" s="18" t="s">
        <v>1842</v>
      </c>
      <c r="O168" s="13" t="s">
        <v>1843</v>
      </c>
      <c r="P168" s="18" t="s">
        <v>1844</v>
      </c>
      <c r="Q168" s="13" t="s">
        <v>1843</v>
      </c>
      <c r="R168" s="14">
        <v>231.25</v>
      </c>
      <c r="S168" s="7">
        <v>10.4</v>
      </c>
      <c r="T168" s="13" t="s">
        <v>19</v>
      </c>
      <c r="U168" s="22">
        <v>1.43</v>
      </c>
      <c r="V168" s="13" t="s">
        <v>1845</v>
      </c>
      <c r="W168" s="22">
        <v>-3</v>
      </c>
      <c r="X168" s="13" t="s">
        <v>1845</v>
      </c>
      <c r="Y168" s="22">
        <v>67.16</v>
      </c>
      <c r="Z168" s="13" t="s">
        <v>1845</v>
      </c>
      <c r="AA168" s="22">
        <v>24.51</v>
      </c>
      <c r="AB168" s="13" t="s">
        <v>1845</v>
      </c>
      <c r="AC168" s="7">
        <v>3</v>
      </c>
      <c r="AD168" s="13" t="s">
        <v>1845</v>
      </c>
      <c r="AE168" s="7">
        <v>2</v>
      </c>
      <c r="AF168" s="13" t="s">
        <v>1845</v>
      </c>
      <c r="AG168" s="7"/>
      <c r="AH168" s="10">
        <v>-6.0190000000000001</v>
      </c>
      <c r="AI168" s="10">
        <v>-5.76</v>
      </c>
      <c r="AJ168" s="10">
        <v>-2.1800000000000002</v>
      </c>
      <c r="AK168" s="7">
        <f t="shared" si="33"/>
        <v>5.76</v>
      </c>
      <c r="AL168" s="7">
        <f t="shared" si="34"/>
        <v>2.1800000000000002</v>
      </c>
      <c r="AM168" s="7">
        <f t="shared" si="35"/>
        <v>3.9699999999999998</v>
      </c>
      <c r="AN168" s="7">
        <f t="shared" si="36"/>
        <v>1.7899999999999998</v>
      </c>
      <c r="AO168" s="7">
        <f t="shared" si="37"/>
        <v>0.99249999999999994</v>
      </c>
      <c r="AP168" s="7">
        <f t="shared" si="38"/>
        <v>0.84636871508379907</v>
      </c>
      <c r="AQ168" s="14"/>
      <c r="AR168" s="6">
        <f t="shared" si="32"/>
        <v>89.959273736312554</v>
      </c>
      <c r="AS168" s="6"/>
    </row>
    <row r="169" spans="1:45" ht="72.75" x14ac:dyDescent="0.25">
      <c r="A169" s="8" t="s">
        <v>198</v>
      </c>
      <c r="B169" s="13" t="s">
        <v>199</v>
      </c>
      <c r="C169" s="18" t="s">
        <v>200</v>
      </c>
      <c r="D169" s="13" t="s">
        <v>201</v>
      </c>
      <c r="E169" s="14" t="s">
        <v>202</v>
      </c>
      <c r="F169" s="13" t="s">
        <v>201</v>
      </c>
      <c r="G169" s="29" t="s">
        <v>203</v>
      </c>
      <c r="H169" s="7">
        <v>6</v>
      </c>
      <c r="I169" s="7">
        <v>7</v>
      </c>
      <c r="J169" s="7">
        <v>3</v>
      </c>
      <c r="K169" s="7">
        <v>1</v>
      </c>
      <c r="L169" s="7">
        <v>0</v>
      </c>
      <c r="M169" s="7">
        <v>0</v>
      </c>
      <c r="N169" s="18" t="s">
        <v>204</v>
      </c>
      <c r="O169" s="13" t="s">
        <v>205</v>
      </c>
      <c r="P169" s="18" t="s">
        <v>206</v>
      </c>
      <c r="Q169" s="13" t="s">
        <v>205</v>
      </c>
      <c r="R169" s="14">
        <v>137.13999999999999</v>
      </c>
      <c r="S169" s="14">
        <v>1.82</v>
      </c>
      <c r="T169" s="13" t="s">
        <v>207</v>
      </c>
      <c r="U169" s="14">
        <v>-0.7</v>
      </c>
      <c r="V169" s="13" t="s">
        <v>208</v>
      </c>
      <c r="W169" s="14">
        <v>0.01</v>
      </c>
      <c r="X169" s="13" t="s">
        <v>208</v>
      </c>
      <c r="Y169" s="11">
        <v>68.010000000000005</v>
      </c>
      <c r="Z169" s="13" t="s">
        <v>209</v>
      </c>
      <c r="AA169" s="11">
        <v>13.21</v>
      </c>
      <c r="AB169" s="13" t="s">
        <v>209</v>
      </c>
      <c r="AC169" s="7">
        <v>3</v>
      </c>
      <c r="AD169" s="13" t="s">
        <v>210</v>
      </c>
      <c r="AE169" s="7">
        <v>2</v>
      </c>
      <c r="AF169" s="13" t="s">
        <v>210</v>
      </c>
      <c r="AG169" s="7"/>
      <c r="AH169" s="10">
        <v>-6.5439999999999996</v>
      </c>
      <c r="AI169" s="10">
        <v>-6.0880000000000001</v>
      </c>
      <c r="AJ169" s="10">
        <v>-2.67</v>
      </c>
      <c r="AK169" s="7">
        <f t="shared" si="33"/>
        <v>6.0880000000000001</v>
      </c>
      <c r="AL169" s="7">
        <f t="shared" si="34"/>
        <v>2.67</v>
      </c>
      <c r="AM169" s="7">
        <f t="shared" si="35"/>
        <v>4.3789999999999996</v>
      </c>
      <c r="AN169" s="7">
        <f t="shared" si="36"/>
        <v>1.7090000000000001</v>
      </c>
      <c r="AO169" s="7">
        <f t="shared" si="37"/>
        <v>1.0947499999999999</v>
      </c>
      <c r="AP169" s="7">
        <f t="shared" si="38"/>
        <v>0.76682270333528391</v>
      </c>
      <c r="AQ169" s="14">
        <v>75.400000000000006</v>
      </c>
      <c r="AR169" s="6">
        <f t="shared" si="32"/>
        <v>85.598103279249159</v>
      </c>
      <c r="AS169" s="6"/>
    </row>
    <row r="170" spans="1:45" ht="96.75" x14ac:dyDescent="0.25">
      <c r="A170" s="8" t="s">
        <v>1002</v>
      </c>
      <c r="B170" s="13" t="s">
        <v>1003</v>
      </c>
      <c r="C170" s="18" t="s">
        <v>1004</v>
      </c>
      <c r="D170" s="13" t="s">
        <v>1005</v>
      </c>
      <c r="E170" s="14" t="s">
        <v>1006</v>
      </c>
      <c r="F170" s="13" t="s">
        <v>1005</v>
      </c>
      <c r="G170" s="42" t="s">
        <v>1007</v>
      </c>
      <c r="H170" s="7">
        <v>11</v>
      </c>
      <c r="I170" s="7">
        <v>17</v>
      </c>
      <c r="J170" s="7">
        <v>1</v>
      </c>
      <c r="K170" s="7">
        <v>3</v>
      </c>
      <c r="L170" s="7">
        <v>0</v>
      </c>
      <c r="M170" s="7">
        <v>0</v>
      </c>
      <c r="N170" s="18" t="s">
        <v>1008</v>
      </c>
      <c r="O170" s="13" t="s">
        <v>1005</v>
      </c>
      <c r="P170" s="18" t="s">
        <v>1009</v>
      </c>
      <c r="Q170" s="13" t="s">
        <v>1005</v>
      </c>
      <c r="R170" s="14" t="s">
        <v>1010</v>
      </c>
      <c r="S170" s="22">
        <v>9.81</v>
      </c>
      <c r="T170" s="13" t="s">
        <v>1011</v>
      </c>
      <c r="U170" s="22">
        <v>1.4</v>
      </c>
      <c r="V170" s="13" t="s">
        <v>1011</v>
      </c>
      <c r="W170" s="22">
        <v>-1.6</v>
      </c>
      <c r="X170" s="13" t="s">
        <v>1011</v>
      </c>
      <c r="Y170" s="22">
        <v>72.72</v>
      </c>
      <c r="Z170" s="13" t="s">
        <v>1011</v>
      </c>
      <c r="AA170" s="22">
        <v>23.04</v>
      </c>
      <c r="AB170" s="13" t="s">
        <v>1011</v>
      </c>
      <c r="AC170" s="7">
        <v>4</v>
      </c>
      <c r="AD170" s="13" t="s">
        <v>1011</v>
      </c>
      <c r="AE170" s="7">
        <v>4</v>
      </c>
      <c r="AF170" s="13" t="s">
        <v>1011</v>
      </c>
      <c r="AG170" s="7"/>
      <c r="AH170" s="10">
        <v>-5.952</v>
      </c>
      <c r="AI170" s="10">
        <v>-5.468</v>
      </c>
      <c r="AJ170" s="10">
        <v>-1.325</v>
      </c>
      <c r="AK170" s="7">
        <f t="shared" si="33"/>
        <v>5.468</v>
      </c>
      <c r="AL170" s="7">
        <f t="shared" si="34"/>
        <v>1.325</v>
      </c>
      <c r="AM170" s="7">
        <f t="shared" si="35"/>
        <v>3.3965000000000001</v>
      </c>
      <c r="AN170" s="7">
        <f t="shared" si="36"/>
        <v>2.0714999999999999</v>
      </c>
      <c r="AO170" s="7">
        <f t="shared" si="37"/>
        <v>0.84912500000000002</v>
      </c>
      <c r="AP170" s="7">
        <f t="shared" si="38"/>
        <v>0.86978035240164131</v>
      </c>
      <c r="AQ170" s="22"/>
      <c r="AR170" s="6">
        <f t="shared" si="32"/>
        <v>88.374460930069048</v>
      </c>
      <c r="AS170" s="6"/>
    </row>
    <row r="171" spans="1:45" ht="144.75" x14ac:dyDescent="0.25">
      <c r="A171" s="8" t="s">
        <v>1043</v>
      </c>
      <c r="B171" s="13" t="s">
        <v>1044</v>
      </c>
      <c r="C171" s="18" t="s">
        <v>1045</v>
      </c>
      <c r="D171" s="13" t="s">
        <v>1046</v>
      </c>
      <c r="E171" s="14" t="s">
        <v>1047</v>
      </c>
      <c r="F171" s="13" t="s">
        <v>1048</v>
      </c>
      <c r="G171" s="30" t="s">
        <v>1049</v>
      </c>
      <c r="H171" s="7">
        <v>18</v>
      </c>
      <c r="I171" s="7">
        <v>23</v>
      </c>
      <c r="J171" s="7">
        <v>1</v>
      </c>
      <c r="K171" s="7">
        <v>3</v>
      </c>
      <c r="L171" s="7">
        <v>0</v>
      </c>
      <c r="M171" s="7">
        <v>0</v>
      </c>
      <c r="N171" s="18" t="s">
        <v>1050</v>
      </c>
      <c r="O171" s="13" t="s">
        <v>1048</v>
      </c>
      <c r="P171" s="18" t="s">
        <v>1051</v>
      </c>
      <c r="Q171" s="13" t="s">
        <v>1048</v>
      </c>
      <c r="R171" s="14" t="s">
        <v>1052</v>
      </c>
      <c r="S171" s="11">
        <v>9.65</v>
      </c>
      <c r="T171" s="13" t="s">
        <v>1044</v>
      </c>
      <c r="U171" s="11">
        <v>2.56</v>
      </c>
      <c r="V171" s="13" t="s">
        <v>1044</v>
      </c>
      <c r="W171" s="11">
        <v>-3.8</v>
      </c>
      <c r="X171" s="13" t="s">
        <v>1044</v>
      </c>
      <c r="Y171" s="11">
        <v>-3.8</v>
      </c>
      <c r="Z171" s="13" t="s">
        <v>1044</v>
      </c>
      <c r="AA171" s="11">
        <v>34.119999999999997</v>
      </c>
      <c r="AB171" s="13" t="s">
        <v>1044</v>
      </c>
      <c r="AC171" s="7">
        <v>4</v>
      </c>
      <c r="AD171" s="13" t="s">
        <v>1044</v>
      </c>
      <c r="AE171" s="7">
        <v>3</v>
      </c>
      <c r="AF171" s="13" t="s">
        <v>1044</v>
      </c>
      <c r="AG171" s="7"/>
      <c r="AH171" s="10">
        <v>-5.8120000000000003</v>
      </c>
      <c r="AI171" s="10">
        <v>-5.7709999999999999</v>
      </c>
      <c r="AJ171" s="10">
        <v>-1.512</v>
      </c>
      <c r="AK171" s="7">
        <f t="shared" si="33"/>
        <v>5.7709999999999999</v>
      </c>
      <c r="AL171" s="7">
        <f t="shared" si="34"/>
        <v>1.512</v>
      </c>
      <c r="AM171" s="7">
        <f t="shared" si="35"/>
        <v>3.6414999999999997</v>
      </c>
      <c r="AN171" s="7">
        <f t="shared" si="36"/>
        <v>2.1295000000000002</v>
      </c>
      <c r="AO171" s="7">
        <f t="shared" si="37"/>
        <v>0.91037499999999993</v>
      </c>
      <c r="AP171" s="7">
        <f t="shared" si="38"/>
        <v>0.78856539093683964</v>
      </c>
      <c r="AQ171" s="14"/>
      <c r="AR171" s="6">
        <f t="shared" si="32"/>
        <v>88.483921084662967</v>
      </c>
      <c r="AS171" s="6"/>
    </row>
    <row r="172" spans="1:45" ht="228.75" x14ac:dyDescent="0.25">
      <c r="A172" s="2" t="s">
        <v>1161</v>
      </c>
      <c r="B172" s="13" t="s">
        <v>1162</v>
      </c>
      <c r="C172" s="18" t="s">
        <v>1163</v>
      </c>
      <c r="D172" s="13" t="s">
        <v>1164</v>
      </c>
      <c r="E172" s="14" t="s">
        <v>1165</v>
      </c>
      <c r="F172" s="13" t="s">
        <v>1164</v>
      </c>
      <c r="G172" s="28" t="s">
        <v>1166</v>
      </c>
      <c r="H172" s="7">
        <v>18</v>
      </c>
      <c r="I172" s="7">
        <v>36</v>
      </c>
      <c r="J172" s="7">
        <v>4</v>
      </c>
      <c r="K172" s="7">
        <v>11</v>
      </c>
      <c r="L172" s="7">
        <v>0</v>
      </c>
      <c r="M172" s="7">
        <v>0</v>
      </c>
      <c r="N172" s="18" t="s">
        <v>1167</v>
      </c>
      <c r="O172" s="13" t="s">
        <v>1164</v>
      </c>
      <c r="P172" s="18" t="s">
        <v>1168</v>
      </c>
      <c r="Q172" s="13" t="s">
        <v>1164</v>
      </c>
      <c r="R172" s="14">
        <v>484.5</v>
      </c>
      <c r="S172" s="7">
        <v>7.2</v>
      </c>
      <c r="T172" s="13" t="s">
        <v>19</v>
      </c>
      <c r="U172" s="11">
        <v>-7.1</v>
      </c>
      <c r="V172" s="13" t="s">
        <v>1169</v>
      </c>
      <c r="W172" s="11">
        <v>-0.72</v>
      </c>
      <c r="X172" s="13" t="s">
        <v>1169</v>
      </c>
      <c r="Y172" s="11">
        <v>282.61</v>
      </c>
      <c r="Z172" s="13" t="s">
        <v>1169</v>
      </c>
      <c r="AA172" s="11">
        <v>47.57</v>
      </c>
      <c r="AB172" s="13" t="s">
        <v>1169</v>
      </c>
      <c r="AC172" s="7">
        <v>15</v>
      </c>
      <c r="AD172" s="13" t="s">
        <v>1169</v>
      </c>
      <c r="AE172" s="7">
        <v>11</v>
      </c>
      <c r="AF172" s="13" t="s">
        <v>1169</v>
      </c>
      <c r="AG172" s="7"/>
      <c r="AH172" s="10">
        <v>-6.0309999999999997</v>
      </c>
      <c r="AI172" s="10">
        <v>-5.8520000000000003</v>
      </c>
      <c r="AJ172" s="10">
        <v>4.5140000000000002</v>
      </c>
      <c r="AK172" s="7">
        <f t="shared" si="33"/>
        <v>5.8520000000000003</v>
      </c>
      <c r="AL172" s="7">
        <f t="shared" si="34"/>
        <v>-4.5140000000000002</v>
      </c>
      <c r="AM172" s="7">
        <f t="shared" si="35"/>
        <v>0.66900000000000004</v>
      </c>
      <c r="AN172" s="7">
        <f t="shared" si="36"/>
        <v>5.1829999999999998</v>
      </c>
      <c r="AO172" s="7">
        <f t="shared" si="37"/>
        <v>0.16725000000000001</v>
      </c>
      <c r="AP172" s="7">
        <f t="shared" si="38"/>
        <v>0.61074667181169207</v>
      </c>
      <c r="AQ172" s="11">
        <v>90.96</v>
      </c>
      <c r="AR172" s="6">
        <f t="shared" si="32"/>
        <v>88.667471229310635</v>
      </c>
      <c r="AS172" s="6"/>
    </row>
    <row r="173" spans="1:45" ht="108.75" x14ac:dyDescent="0.25">
      <c r="A173" s="2" t="s">
        <v>32</v>
      </c>
      <c r="B173" s="13" t="s">
        <v>33</v>
      </c>
      <c r="C173" s="18" t="s">
        <v>34</v>
      </c>
      <c r="D173" s="13" t="s">
        <v>35</v>
      </c>
      <c r="E173" s="14" t="s">
        <v>36</v>
      </c>
      <c r="F173" s="13" t="s">
        <v>37</v>
      </c>
      <c r="G173" s="30" t="s">
        <v>38</v>
      </c>
      <c r="H173" s="7">
        <v>9</v>
      </c>
      <c r="I173" s="7">
        <v>11</v>
      </c>
      <c r="J173" s="7">
        <v>1</v>
      </c>
      <c r="K173" s="7">
        <v>4</v>
      </c>
      <c r="L173" s="7">
        <v>0</v>
      </c>
      <c r="M173" s="7">
        <v>0</v>
      </c>
      <c r="N173" s="18" t="s">
        <v>39</v>
      </c>
      <c r="O173" s="13" t="s">
        <v>37</v>
      </c>
      <c r="P173" s="18" t="s">
        <v>40</v>
      </c>
      <c r="Q173" s="13" t="s">
        <v>37</v>
      </c>
      <c r="R173" s="14">
        <v>197.19</v>
      </c>
      <c r="S173" s="14">
        <v>2.3199999999999998</v>
      </c>
      <c r="T173" s="13" t="s">
        <v>41</v>
      </c>
      <c r="U173" s="11">
        <v>0.05</v>
      </c>
      <c r="V173" s="12" t="s">
        <v>42</v>
      </c>
      <c r="W173" s="11">
        <v>-1.8</v>
      </c>
      <c r="X173" s="13" t="s">
        <v>43</v>
      </c>
      <c r="Y173" s="11">
        <v>103.78</v>
      </c>
      <c r="Z173" s="13" t="s">
        <v>43</v>
      </c>
      <c r="AA173" s="11">
        <v>18.91</v>
      </c>
      <c r="AB173" s="13" t="s">
        <v>43</v>
      </c>
      <c r="AC173" s="7">
        <v>5</v>
      </c>
      <c r="AD173" s="13" t="s">
        <v>43</v>
      </c>
      <c r="AE173" s="7">
        <v>4</v>
      </c>
      <c r="AF173" s="13" t="s">
        <v>43</v>
      </c>
      <c r="AG173" s="7"/>
      <c r="AH173" s="10">
        <v>-6.1980000000000004</v>
      </c>
      <c r="AI173" s="10">
        <v>-5.8609999999999998</v>
      </c>
      <c r="AJ173" s="10">
        <v>-1.714</v>
      </c>
      <c r="AK173" s="7">
        <f t="shared" si="33"/>
        <v>5.8609999999999998</v>
      </c>
      <c r="AL173" s="7">
        <f t="shared" si="34"/>
        <v>1.714</v>
      </c>
      <c r="AM173" s="7">
        <f t="shared" si="35"/>
        <v>3.7874999999999996</v>
      </c>
      <c r="AN173" s="7">
        <f t="shared" si="36"/>
        <v>2.0735000000000001</v>
      </c>
      <c r="AO173" s="7">
        <f t="shared" si="37"/>
        <v>0.94687499999999991</v>
      </c>
      <c r="AP173" s="7">
        <f t="shared" si="38"/>
        <v>0.77465637810465404</v>
      </c>
      <c r="AQ173" s="11"/>
      <c r="AR173" s="6">
        <f t="shared" si="32"/>
        <v>84.845767046957917</v>
      </c>
      <c r="AS173" s="6"/>
    </row>
    <row r="174" spans="1:45" ht="156.75" x14ac:dyDescent="0.25">
      <c r="A174" s="2" t="s">
        <v>2211</v>
      </c>
      <c r="B174" s="13" t="s">
        <v>2212</v>
      </c>
      <c r="C174" s="22" t="s">
        <v>2213</v>
      </c>
      <c r="D174" s="13" t="s">
        <v>2212</v>
      </c>
      <c r="E174" s="22" t="s">
        <v>2214</v>
      </c>
      <c r="F174" s="13" t="s">
        <v>2212</v>
      </c>
      <c r="G174" s="22" t="s">
        <v>2215</v>
      </c>
      <c r="H174" s="7">
        <v>19</v>
      </c>
      <c r="I174" s="7">
        <v>24</v>
      </c>
      <c r="J174" s="7">
        <v>2</v>
      </c>
      <c r="K174" s="7">
        <v>1</v>
      </c>
      <c r="L174" s="7">
        <v>1</v>
      </c>
      <c r="M174" s="7">
        <v>0</v>
      </c>
      <c r="N174" s="18" t="s">
        <v>2216</v>
      </c>
      <c r="O174" s="13" t="s">
        <v>2217</v>
      </c>
      <c r="P174" s="18" t="s">
        <v>2218</v>
      </c>
      <c r="Q174" s="13" t="s">
        <v>2217</v>
      </c>
      <c r="R174" s="7">
        <v>328.5</v>
      </c>
      <c r="S174" s="7">
        <v>9.1999999999999993</v>
      </c>
      <c r="T174" s="13" t="s">
        <v>19</v>
      </c>
      <c r="U174" s="22">
        <v>4.68</v>
      </c>
      <c r="V174" s="13" t="s">
        <v>2212</v>
      </c>
      <c r="W174" s="22">
        <v>-4.8</v>
      </c>
      <c r="X174" s="13" t="s">
        <v>2212</v>
      </c>
      <c r="Y174" s="22">
        <v>15.71</v>
      </c>
      <c r="Z174" s="13" t="s">
        <v>2212</v>
      </c>
      <c r="AA174" s="22">
        <v>36.770000000000003</v>
      </c>
      <c r="AB174" s="13" t="s">
        <v>2212</v>
      </c>
      <c r="AC174" s="7">
        <v>3</v>
      </c>
      <c r="AD174" s="13" t="s">
        <v>2212</v>
      </c>
      <c r="AE174" s="7">
        <v>0</v>
      </c>
      <c r="AF174" s="13" t="s">
        <v>2212</v>
      </c>
      <c r="AG174" s="7"/>
      <c r="AH174" s="10">
        <v>-5.3220000000000001</v>
      </c>
      <c r="AI174" s="10">
        <v>-4.6589999999999998</v>
      </c>
      <c r="AJ174" s="10">
        <v>-1.484</v>
      </c>
      <c r="AK174" s="7">
        <f t="shared" si="33"/>
        <v>4.6589999999999998</v>
      </c>
      <c r="AL174" s="7">
        <f t="shared" si="34"/>
        <v>1.484</v>
      </c>
      <c r="AM174" s="7">
        <f t="shared" si="35"/>
        <v>3.0714999999999999</v>
      </c>
      <c r="AN174" s="7">
        <f t="shared" si="36"/>
        <v>1.5874999999999999</v>
      </c>
      <c r="AO174" s="7">
        <f t="shared" si="37"/>
        <v>0.76787500000000009</v>
      </c>
      <c r="AP174" s="7">
        <f t="shared" si="38"/>
        <v>1.2373228346456695</v>
      </c>
      <c r="AQ174" s="22"/>
      <c r="AR174" s="6">
        <f t="shared" si="32"/>
        <v>91.816578704409565</v>
      </c>
      <c r="AS174" s="6"/>
    </row>
    <row r="175" spans="1:45" ht="144.75" x14ac:dyDescent="0.25">
      <c r="A175" s="8" t="s">
        <v>1468</v>
      </c>
      <c r="B175" s="13" t="s">
        <v>1469</v>
      </c>
      <c r="C175" s="18" t="s">
        <v>1470</v>
      </c>
      <c r="D175" s="13" t="s">
        <v>1471</v>
      </c>
      <c r="E175" s="14" t="s">
        <v>1472</v>
      </c>
      <c r="F175" s="13" t="s">
        <v>1471</v>
      </c>
      <c r="G175" s="28" t="s">
        <v>1473</v>
      </c>
      <c r="H175" s="7">
        <v>17</v>
      </c>
      <c r="I175" s="7">
        <v>23</v>
      </c>
      <c r="J175" s="7">
        <v>1</v>
      </c>
      <c r="K175" s="7">
        <v>1</v>
      </c>
      <c r="L175" s="7">
        <v>0</v>
      </c>
      <c r="M175" s="7">
        <v>0</v>
      </c>
      <c r="N175" s="18" t="s">
        <v>1474</v>
      </c>
      <c r="O175" s="13" t="s">
        <v>1475</v>
      </c>
      <c r="P175" s="18" t="s">
        <v>1476</v>
      </c>
      <c r="Q175" s="13" t="s">
        <v>1475</v>
      </c>
      <c r="R175" s="14">
        <v>257.37</v>
      </c>
      <c r="S175" s="7">
        <v>8.9</v>
      </c>
      <c r="T175" s="13" t="s">
        <v>19</v>
      </c>
      <c r="U175" s="22">
        <v>2.9</v>
      </c>
      <c r="V175" s="13" t="s">
        <v>1469</v>
      </c>
      <c r="W175" s="22">
        <v>-3.2</v>
      </c>
      <c r="X175" s="13" t="s">
        <v>1469</v>
      </c>
      <c r="Y175" s="22">
        <v>23.47</v>
      </c>
      <c r="Z175" s="13" t="s">
        <v>1469</v>
      </c>
      <c r="AA175" s="22">
        <v>29.84</v>
      </c>
      <c r="AB175" s="13" t="s">
        <v>1469</v>
      </c>
      <c r="AC175" s="7">
        <v>2</v>
      </c>
      <c r="AD175" s="13" t="s">
        <v>1469</v>
      </c>
      <c r="AE175" s="7">
        <v>1</v>
      </c>
      <c r="AF175" s="13" t="s">
        <v>1469</v>
      </c>
      <c r="AG175" s="7"/>
      <c r="AH175" s="10">
        <v>-5.6319999999999997</v>
      </c>
      <c r="AI175" s="10">
        <v>-5.0069999999999997</v>
      </c>
      <c r="AJ175" s="10">
        <v>-1.357</v>
      </c>
      <c r="AK175" s="7">
        <f t="shared" si="33"/>
        <v>5.0069999999999997</v>
      </c>
      <c r="AL175" s="7">
        <f t="shared" si="34"/>
        <v>1.357</v>
      </c>
      <c r="AM175" s="7">
        <f t="shared" si="35"/>
        <v>3.1819999999999999</v>
      </c>
      <c r="AN175" s="7">
        <f t="shared" si="36"/>
        <v>1.8249999999999997</v>
      </c>
      <c r="AO175" s="7">
        <f t="shared" si="37"/>
        <v>0.79549999999999998</v>
      </c>
      <c r="AP175" s="7">
        <f t="shared" si="38"/>
        <v>1.046027397260274</v>
      </c>
      <c r="AQ175" s="14"/>
      <c r="AR175" s="6">
        <f t="shared" si="32"/>
        <v>89.001365622191798</v>
      </c>
      <c r="AS175" s="6"/>
    </row>
    <row r="176" spans="1:45" x14ac:dyDescent="0.25">
      <c r="A176" s="8" t="s">
        <v>675</v>
      </c>
      <c r="B176" s="13" t="s">
        <v>676</v>
      </c>
      <c r="C176" s="11" t="s">
        <v>677</v>
      </c>
      <c r="D176" s="13" t="s">
        <v>676</v>
      </c>
      <c r="E176" s="11" t="s">
        <v>678</v>
      </c>
      <c r="F176" s="13" t="s">
        <v>676</v>
      </c>
      <c r="G176" s="11" t="s">
        <v>679</v>
      </c>
      <c r="H176" s="7">
        <v>14</v>
      </c>
      <c r="I176" s="7">
        <v>22</v>
      </c>
      <c r="J176" s="7">
        <v>2</v>
      </c>
      <c r="K176" s="7">
        <v>1</v>
      </c>
      <c r="L176" s="7">
        <v>0</v>
      </c>
      <c r="M176" s="7">
        <v>0</v>
      </c>
      <c r="N176" s="11" t="s">
        <v>680</v>
      </c>
      <c r="O176" s="13" t="s">
        <v>676</v>
      </c>
      <c r="P176" s="11" t="s">
        <v>681</v>
      </c>
      <c r="Q176" s="13" t="s">
        <v>676</v>
      </c>
      <c r="R176" s="11">
        <v>234.3373</v>
      </c>
      <c r="S176" s="7">
        <v>7.9</v>
      </c>
      <c r="T176" s="13" t="s">
        <v>19</v>
      </c>
      <c r="U176" s="11">
        <v>2.44</v>
      </c>
      <c r="V176" s="13" t="s">
        <v>676</v>
      </c>
      <c r="W176" s="11">
        <v>-1.76</v>
      </c>
      <c r="X176" s="13" t="s">
        <v>676</v>
      </c>
      <c r="Y176" s="11">
        <v>32.340000000000003</v>
      </c>
      <c r="Z176" s="13" t="s">
        <v>676</v>
      </c>
      <c r="AA176" s="11">
        <v>27.77</v>
      </c>
      <c r="AB176" s="13" t="s">
        <v>676</v>
      </c>
      <c r="AC176" s="7">
        <v>2</v>
      </c>
      <c r="AD176" s="13" t="s">
        <v>676</v>
      </c>
      <c r="AE176" s="7">
        <v>1</v>
      </c>
      <c r="AF176" s="13" t="s">
        <v>676</v>
      </c>
      <c r="AG176" s="7"/>
      <c r="AH176" s="10">
        <v>-5.8470000000000004</v>
      </c>
      <c r="AI176" s="10">
        <v>-5.5540000000000003</v>
      </c>
      <c r="AJ176" s="10">
        <v>-1.4410000000000001</v>
      </c>
      <c r="AK176" s="7">
        <f t="shared" ref="AK176:AK198" si="39">AI176*-1</f>
        <v>5.5540000000000003</v>
      </c>
      <c r="AL176" s="7">
        <f t="shared" ref="AL176:AL198" si="40">AJ176*-1</f>
        <v>1.4410000000000001</v>
      </c>
      <c r="AM176" s="7">
        <f t="shared" ref="AM176:AM198" si="41">(AK176+AL176)/2</f>
        <v>3.4975000000000001</v>
      </c>
      <c r="AN176" s="7">
        <f t="shared" ref="AN176:AN198" si="42">(AK176-AL176)/2</f>
        <v>2.0565000000000002</v>
      </c>
      <c r="AO176" s="7">
        <f t="shared" ref="AO176:AO198" si="43">POWER((AK176+AL176),2)/(8*(AK176+AL176))</f>
        <v>0.87437500000000001</v>
      </c>
      <c r="AP176" s="7">
        <f t="shared" ref="AP176:AP198" si="44">(7-AM176)/(2*AN176)</f>
        <v>0.85156819839533182</v>
      </c>
      <c r="AQ176" s="11"/>
      <c r="AR176" s="6">
        <f t="shared" si="32"/>
        <v>87.511816159358077</v>
      </c>
      <c r="AS176" s="47">
        <v>89.55</v>
      </c>
    </row>
    <row r="177" spans="1:45" ht="204.75" x14ac:dyDescent="0.25">
      <c r="A177" s="8" t="s">
        <v>305</v>
      </c>
      <c r="B177" s="13" t="s">
        <v>306</v>
      </c>
      <c r="C177" s="18" t="s">
        <v>307</v>
      </c>
      <c r="D177" s="13" t="s">
        <v>308</v>
      </c>
      <c r="E177" s="14" t="s">
        <v>309</v>
      </c>
      <c r="F177" s="13" t="s">
        <v>310</v>
      </c>
      <c r="G177" s="28" t="s">
        <v>311</v>
      </c>
      <c r="H177" s="7">
        <v>18</v>
      </c>
      <c r="I177" s="7">
        <v>34</v>
      </c>
      <c r="J177" s="7">
        <v>2</v>
      </c>
      <c r="K177" s="7">
        <v>6</v>
      </c>
      <c r="L177" s="7">
        <v>1</v>
      </c>
      <c r="M177" s="7">
        <v>0</v>
      </c>
      <c r="N177" s="18" t="s">
        <v>312</v>
      </c>
      <c r="O177" s="13" t="s">
        <v>310</v>
      </c>
      <c r="P177" s="18" t="s">
        <v>313</v>
      </c>
      <c r="Q177" s="13" t="s">
        <v>310</v>
      </c>
      <c r="R177" s="14">
        <v>406.5</v>
      </c>
      <c r="S177" s="7">
        <v>7.5</v>
      </c>
      <c r="T177" s="13" t="s">
        <v>19</v>
      </c>
      <c r="U177" s="22">
        <v>-0.32</v>
      </c>
      <c r="V177" s="13" t="s">
        <v>314</v>
      </c>
      <c r="W177" s="22">
        <v>-1.1000000000000001</v>
      </c>
      <c r="X177" s="13" t="s">
        <v>314</v>
      </c>
      <c r="Y177" s="22">
        <v>122.49</v>
      </c>
      <c r="Z177" s="13" t="s">
        <v>314</v>
      </c>
      <c r="AA177" s="22">
        <v>43.72</v>
      </c>
      <c r="AB177" s="13" t="s">
        <v>314</v>
      </c>
      <c r="AC177" s="7">
        <v>7</v>
      </c>
      <c r="AD177" s="13" t="s">
        <v>314</v>
      </c>
      <c r="AE177" s="7">
        <v>5</v>
      </c>
      <c r="AF177" s="13" t="s">
        <v>314</v>
      </c>
      <c r="AG177" s="7"/>
      <c r="AH177" s="10">
        <v>-6.08</v>
      </c>
      <c r="AI177" s="10">
        <v>-5.41</v>
      </c>
      <c r="AJ177" s="10">
        <v>-0.55600000000000005</v>
      </c>
      <c r="AK177" s="7">
        <f t="shared" si="39"/>
        <v>5.41</v>
      </c>
      <c r="AL177" s="7">
        <f t="shared" si="40"/>
        <v>0.55600000000000005</v>
      </c>
      <c r="AM177" s="7">
        <f t="shared" si="41"/>
        <v>2.9830000000000001</v>
      </c>
      <c r="AN177" s="7">
        <f t="shared" si="42"/>
        <v>2.427</v>
      </c>
      <c r="AO177" s="7">
        <f t="shared" si="43"/>
        <v>0.74575000000000002</v>
      </c>
      <c r="AP177" s="7">
        <f t="shared" si="44"/>
        <v>0.82756489493201468</v>
      </c>
      <c r="AQ177" s="22"/>
      <c r="AR177" s="6">
        <f t="shared" si="32"/>
        <v>85.997240313720596</v>
      </c>
      <c r="AS177" s="6"/>
    </row>
    <row r="178" spans="1:45" ht="72.75" x14ac:dyDescent="0.25">
      <c r="A178" s="8" t="s">
        <v>983</v>
      </c>
      <c r="B178" s="13" t="s">
        <v>984</v>
      </c>
      <c r="C178" s="18" t="s">
        <v>985</v>
      </c>
      <c r="D178" s="13" t="s">
        <v>986</v>
      </c>
      <c r="E178" s="14" t="s">
        <v>987</v>
      </c>
      <c r="F178" s="13" t="s">
        <v>986</v>
      </c>
      <c r="G178" s="28" t="s">
        <v>988</v>
      </c>
      <c r="H178" s="7">
        <v>11</v>
      </c>
      <c r="I178" s="7">
        <v>21</v>
      </c>
      <c r="J178" s="7">
        <v>1</v>
      </c>
      <c r="K178" s="7">
        <v>0</v>
      </c>
      <c r="L178" s="7">
        <v>0</v>
      </c>
      <c r="M178" s="7">
        <v>0</v>
      </c>
      <c r="N178" s="18" t="s">
        <v>989</v>
      </c>
      <c r="O178" s="13" t="s">
        <v>990</v>
      </c>
      <c r="P178" s="18" t="s">
        <v>991</v>
      </c>
      <c r="Q178" s="13" t="s">
        <v>990</v>
      </c>
      <c r="R178" s="14">
        <v>167.29</v>
      </c>
      <c r="S178" s="7">
        <v>11.2</v>
      </c>
      <c r="T178" s="13" t="s">
        <v>19</v>
      </c>
      <c r="U178" s="22">
        <v>2.37</v>
      </c>
      <c r="V178" s="13" t="s">
        <v>992</v>
      </c>
      <c r="W178" s="22">
        <v>-3.1</v>
      </c>
      <c r="X178" s="13" t="s">
        <v>992</v>
      </c>
      <c r="Y178" s="22">
        <v>12.03</v>
      </c>
      <c r="Z178" s="13" t="s">
        <v>992</v>
      </c>
      <c r="AA178" s="22">
        <v>20.74</v>
      </c>
      <c r="AB178" s="13" t="s">
        <v>992</v>
      </c>
      <c r="AC178" s="7">
        <v>1</v>
      </c>
      <c r="AD178" s="13" t="s">
        <v>992</v>
      </c>
      <c r="AE178" s="7">
        <v>1</v>
      </c>
      <c r="AF178" s="13" t="s">
        <v>992</v>
      </c>
      <c r="AG178" s="7"/>
      <c r="AH178" s="10">
        <v>-6.9020000000000001</v>
      </c>
      <c r="AI178" s="10">
        <v>-5.4240000000000004</v>
      </c>
      <c r="AJ178" s="10">
        <v>5.0570000000000004</v>
      </c>
      <c r="AK178" s="7">
        <f t="shared" si="39"/>
        <v>5.4240000000000004</v>
      </c>
      <c r="AL178" s="7">
        <f t="shared" si="40"/>
        <v>-5.0570000000000004</v>
      </c>
      <c r="AM178" s="7">
        <f t="shared" si="41"/>
        <v>0.1835</v>
      </c>
      <c r="AN178" s="7">
        <f t="shared" si="42"/>
        <v>5.2405000000000008</v>
      </c>
      <c r="AO178" s="7">
        <f t="shared" si="43"/>
        <v>4.5874999999999999E-2</v>
      </c>
      <c r="AP178" s="7">
        <f t="shared" si="44"/>
        <v>0.65036733136151115</v>
      </c>
      <c r="AQ178" s="14"/>
      <c r="AR178" s="6">
        <f t="shared" si="32"/>
        <v>88.320484522533647</v>
      </c>
      <c r="AS178" s="6"/>
    </row>
    <row r="179" spans="1:45" ht="96.75" x14ac:dyDescent="0.25">
      <c r="A179" s="8" t="s">
        <v>1528</v>
      </c>
      <c r="B179" s="13" t="s">
        <v>1529</v>
      </c>
      <c r="C179" s="18" t="s">
        <v>1530</v>
      </c>
      <c r="D179" s="13" t="s">
        <v>1531</v>
      </c>
      <c r="E179" s="14" t="s">
        <v>1532</v>
      </c>
      <c r="F179" s="13" t="s">
        <v>1531</v>
      </c>
      <c r="G179" s="29" t="s">
        <v>1533</v>
      </c>
      <c r="H179" s="7">
        <v>15</v>
      </c>
      <c r="I179" s="7">
        <v>15</v>
      </c>
      <c r="J179" s="7">
        <v>1</v>
      </c>
      <c r="K179" s="7">
        <v>2</v>
      </c>
      <c r="L179" s="7">
        <v>0</v>
      </c>
      <c r="M179" s="7">
        <v>0</v>
      </c>
      <c r="N179" s="18" t="s">
        <v>1534</v>
      </c>
      <c r="O179" s="13" t="s">
        <v>1535</v>
      </c>
      <c r="P179" s="18" t="s">
        <v>1536</v>
      </c>
      <c r="Q179" s="13" t="s">
        <v>1535</v>
      </c>
      <c r="R179" s="14">
        <v>241.28</v>
      </c>
      <c r="S179" s="7">
        <v>4.3</v>
      </c>
      <c r="T179" s="13" t="s">
        <v>19</v>
      </c>
      <c r="U179" s="11">
        <v>5.12</v>
      </c>
      <c r="V179" s="13" t="s">
        <v>1537</v>
      </c>
      <c r="W179" s="11">
        <v>-3.78</v>
      </c>
      <c r="X179" s="13" t="s">
        <v>1537</v>
      </c>
      <c r="Y179" s="11">
        <v>49.33</v>
      </c>
      <c r="Z179" s="13" t="s">
        <v>1537</v>
      </c>
      <c r="AA179" s="11">
        <v>49.33</v>
      </c>
      <c r="AB179" s="13" t="s">
        <v>1537</v>
      </c>
      <c r="AC179" s="7">
        <v>3</v>
      </c>
      <c r="AD179" s="13" t="s">
        <v>1537</v>
      </c>
      <c r="AE179" s="7">
        <v>2</v>
      </c>
      <c r="AF179" s="13" t="s">
        <v>1537</v>
      </c>
      <c r="AG179" s="7"/>
      <c r="AH179" s="10">
        <v>-6.4370000000000003</v>
      </c>
      <c r="AI179" s="10">
        <v>-5.44</v>
      </c>
      <c r="AJ179" s="10">
        <v>-2.4830000000000001</v>
      </c>
      <c r="AK179" s="7">
        <f t="shared" si="39"/>
        <v>5.44</v>
      </c>
      <c r="AL179" s="7">
        <f t="shared" si="40"/>
        <v>2.4830000000000001</v>
      </c>
      <c r="AM179" s="7">
        <f t="shared" si="41"/>
        <v>3.9615</v>
      </c>
      <c r="AN179" s="7">
        <f t="shared" si="42"/>
        <v>1.4785000000000001</v>
      </c>
      <c r="AO179" s="7">
        <f t="shared" si="43"/>
        <v>0.99037500000000001</v>
      </c>
      <c r="AP179" s="7">
        <f t="shared" si="44"/>
        <v>1.027561717957389</v>
      </c>
      <c r="AQ179" s="14">
        <v>95</v>
      </c>
      <c r="AR179" s="6">
        <f t="shared" si="32"/>
        <v>89.150062543319322</v>
      </c>
      <c r="AS179" s="6"/>
    </row>
    <row r="180" spans="1:45" ht="84.75" x14ac:dyDescent="0.25">
      <c r="A180" s="8" t="s">
        <v>1150</v>
      </c>
      <c r="B180" s="13" t="s">
        <v>1151</v>
      </c>
      <c r="C180" s="18" t="s">
        <v>1152</v>
      </c>
      <c r="D180" s="13" t="s">
        <v>1153</v>
      </c>
      <c r="E180" s="14" t="s">
        <v>1154</v>
      </c>
      <c r="F180" s="13" t="s">
        <v>1155</v>
      </c>
      <c r="G180" s="30" t="s">
        <v>1156</v>
      </c>
      <c r="H180" s="7">
        <v>11</v>
      </c>
      <c r="I180" s="7">
        <v>17</v>
      </c>
      <c r="J180" s="7">
        <v>1</v>
      </c>
      <c r="K180" s="7">
        <v>0</v>
      </c>
      <c r="L180" s="7">
        <v>0</v>
      </c>
      <c r="M180" s="7">
        <v>0</v>
      </c>
      <c r="N180" s="18" t="s">
        <v>1157</v>
      </c>
      <c r="O180" s="13" t="s">
        <v>1158</v>
      </c>
      <c r="P180" s="18" t="s">
        <v>1159</v>
      </c>
      <c r="Q180" s="13" t="s">
        <v>1158</v>
      </c>
      <c r="R180" s="14">
        <v>163.26</v>
      </c>
      <c r="S180" s="7">
        <v>10.3</v>
      </c>
      <c r="T180" s="13" t="s">
        <v>1160</v>
      </c>
      <c r="U180" s="11">
        <v>2.52</v>
      </c>
      <c r="V180" s="13" t="s">
        <v>1151</v>
      </c>
      <c r="W180" s="11">
        <v>-2.6</v>
      </c>
      <c r="X180" s="13" t="s">
        <v>1151</v>
      </c>
      <c r="Y180" s="11">
        <v>12.03</v>
      </c>
      <c r="Z180" s="13" t="s">
        <v>1151</v>
      </c>
      <c r="AA180" s="11">
        <v>19.79</v>
      </c>
      <c r="AB180" s="13" t="s">
        <v>1151</v>
      </c>
      <c r="AC180" s="7">
        <v>1</v>
      </c>
      <c r="AD180" s="13" t="s">
        <v>1160</v>
      </c>
      <c r="AE180" s="7">
        <v>1</v>
      </c>
      <c r="AF180" s="13" t="s">
        <v>1160</v>
      </c>
      <c r="AG180" s="7"/>
      <c r="AH180" s="10">
        <v>-6.3659999999999997</v>
      </c>
      <c r="AI180" s="10">
        <v>-5.5839999999999996</v>
      </c>
      <c r="AJ180" s="10">
        <v>-1.3660000000000001</v>
      </c>
      <c r="AK180" s="7">
        <f t="shared" si="39"/>
        <v>5.5839999999999996</v>
      </c>
      <c r="AL180" s="7">
        <f t="shared" si="40"/>
        <v>1.3660000000000001</v>
      </c>
      <c r="AM180" s="7">
        <f t="shared" si="41"/>
        <v>3.4749999999999996</v>
      </c>
      <c r="AN180" s="7">
        <f t="shared" si="42"/>
        <v>2.109</v>
      </c>
      <c r="AO180" s="7">
        <f t="shared" si="43"/>
        <v>0.86874999999999991</v>
      </c>
      <c r="AP180" s="7">
        <f t="shared" si="44"/>
        <v>0.83570412517780945</v>
      </c>
      <c r="AQ180" s="35"/>
      <c r="AR180" s="6">
        <f t="shared" si="32"/>
        <v>88.642095629358906</v>
      </c>
      <c r="AS180" s="6"/>
    </row>
    <row r="181" spans="1:45" ht="96.75" x14ac:dyDescent="0.25">
      <c r="A181" s="2" t="s">
        <v>1378</v>
      </c>
      <c r="B181" s="13" t="s">
        <v>1379</v>
      </c>
      <c r="C181" s="18" t="s">
        <v>1380</v>
      </c>
      <c r="D181" s="13" t="s">
        <v>1379</v>
      </c>
      <c r="E181" s="14" t="s">
        <v>1381</v>
      </c>
      <c r="F181" s="13" t="s">
        <v>1379</v>
      </c>
      <c r="G181" s="42" t="s">
        <v>1382</v>
      </c>
      <c r="H181" s="7">
        <v>15</v>
      </c>
      <c r="I181" s="7">
        <v>21</v>
      </c>
      <c r="J181" s="7">
        <v>1</v>
      </c>
      <c r="K181" s="7">
        <v>2</v>
      </c>
      <c r="L181" s="7">
        <v>0</v>
      </c>
      <c r="M181" s="7">
        <v>0</v>
      </c>
      <c r="N181" s="18" t="s">
        <v>1383</v>
      </c>
      <c r="O181" s="13" t="s">
        <v>1379</v>
      </c>
      <c r="P181" s="18" t="s">
        <v>1384</v>
      </c>
      <c r="Q181" s="13" t="s">
        <v>1379</v>
      </c>
      <c r="R181" s="14">
        <v>247.33</v>
      </c>
      <c r="S181" s="7">
        <v>8.6999999999999993</v>
      </c>
      <c r="T181" s="13" t="s">
        <v>19</v>
      </c>
      <c r="U181" s="11">
        <v>2.72</v>
      </c>
      <c r="V181" s="13" t="s">
        <v>1385</v>
      </c>
      <c r="W181" s="11">
        <v>-1.89</v>
      </c>
      <c r="X181" s="13" t="s">
        <v>1385</v>
      </c>
      <c r="Y181" s="11">
        <v>29.54</v>
      </c>
      <c r="Z181" s="13" t="s">
        <v>1385</v>
      </c>
      <c r="AA181" s="11">
        <v>28.09</v>
      </c>
      <c r="AB181" s="13" t="s">
        <v>1385</v>
      </c>
      <c r="AC181" s="7">
        <v>2</v>
      </c>
      <c r="AD181" s="13" t="s">
        <v>1385</v>
      </c>
      <c r="AE181" s="7">
        <v>0</v>
      </c>
      <c r="AF181" s="13" t="s">
        <v>1385</v>
      </c>
      <c r="AG181" s="7"/>
      <c r="AH181" s="10">
        <v>-6.1619999999999999</v>
      </c>
      <c r="AI181" s="10">
        <v>-5.2450000000000001</v>
      </c>
      <c r="AJ181" s="10">
        <v>-1.577</v>
      </c>
      <c r="AK181" s="7">
        <f t="shared" si="39"/>
        <v>5.2450000000000001</v>
      </c>
      <c r="AL181" s="7">
        <f t="shared" si="40"/>
        <v>1.577</v>
      </c>
      <c r="AM181" s="7">
        <f t="shared" si="41"/>
        <v>3.411</v>
      </c>
      <c r="AN181" s="7">
        <f t="shared" si="42"/>
        <v>1.8340000000000001</v>
      </c>
      <c r="AO181" s="7">
        <f t="shared" si="43"/>
        <v>0.85275000000000001</v>
      </c>
      <c r="AP181" s="7">
        <f t="shared" si="44"/>
        <v>0.97846237731733909</v>
      </c>
      <c r="AQ181" s="14"/>
      <c r="AR181" s="6">
        <f t="shared" si="32"/>
        <v>88.843453722246508</v>
      </c>
      <c r="AS181" s="6"/>
    </row>
    <row r="182" spans="1:45" ht="120.75" x14ac:dyDescent="0.25">
      <c r="A182" s="8" t="s">
        <v>634</v>
      </c>
      <c r="B182" s="13" t="s">
        <v>635</v>
      </c>
      <c r="C182" s="18" t="s">
        <v>636</v>
      </c>
      <c r="D182" s="13" t="s">
        <v>637</v>
      </c>
      <c r="E182" s="14" t="s">
        <v>638</v>
      </c>
      <c r="F182" s="13" t="s">
        <v>639</v>
      </c>
      <c r="G182" s="30" t="s">
        <v>640</v>
      </c>
      <c r="H182" s="7">
        <v>15</v>
      </c>
      <c r="I182" s="7">
        <v>22</v>
      </c>
      <c r="J182" s="7">
        <v>2</v>
      </c>
      <c r="K182" s="7">
        <v>1</v>
      </c>
      <c r="L182" s="7">
        <v>0</v>
      </c>
      <c r="M182" s="7">
        <v>0</v>
      </c>
      <c r="N182" s="18" t="s">
        <v>641</v>
      </c>
      <c r="O182" s="13" t="s">
        <v>642</v>
      </c>
      <c r="P182" s="18" t="s">
        <v>643</v>
      </c>
      <c r="Q182" s="13" t="s">
        <v>642</v>
      </c>
      <c r="R182" s="14">
        <v>246.35</v>
      </c>
      <c r="S182" s="7">
        <v>7.6</v>
      </c>
      <c r="T182" s="13" t="s">
        <v>19</v>
      </c>
      <c r="U182" s="11">
        <v>1.95</v>
      </c>
      <c r="V182" s="13" t="s">
        <v>635</v>
      </c>
      <c r="W182" s="11">
        <v>-1.55</v>
      </c>
      <c r="X182" s="13" t="s">
        <v>635</v>
      </c>
      <c r="Y182" s="11">
        <v>32.340000000000003</v>
      </c>
      <c r="Z182" s="13" t="s">
        <v>635</v>
      </c>
      <c r="AA182" s="11">
        <v>28.61</v>
      </c>
      <c r="AB182" s="13" t="s">
        <v>635</v>
      </c>
      <c r="AC182" s="7">
        <v>2</v>
      </c>
      <c r="AD182" s="13" t="s">
        <v>635</v>
      </c>
      <c r="AE182" s="7">
        <v>1</v>
      </c>
      <c r="AF182" s="13" t="s">
        <v>635</v>
      </c>
      <c r="AG182" s="7"/>
      <c r="AH182" s="10">
        <v>-5.7830000000000004</v>
      </c>
      <c r="AI182" s="10">
        <v>-5.5620000000000003</v>
      </c>
      <c r="AJ182" s="10">
        <v>-1.456</v>
      </c>
      <c r="AK182" s="7">
        <f t="shared" si="39"/>
        <v>5.5620000000000003</v>
      </c>
      <c r="AL182" s="7">
        <f t="shared" si="40"/>
        <v>1.456</v>
      </c>
      <c r="AM182" s="7">
        <f t="shared" si="41"/>
        <v>3.5090000000000003</v>
      </c>
      <c r="AN182" s="7">
        <f t="shared" si="42"/>
        <v>2.0529999999999999</v>
      </c>
      <c r="AO182" s="7">
        <f t="shared" si="43"/>
        <v>0.87725000000000009</v>
      </c>
      <c r="AP182" s="7">
        <f t="shared" si="44"/>
        <v>0.85021919142717972</v>
      </c>
      <c r="AQ182" s="14"/>
      <c r="AR182" s="6">
        <f t="shared" si="32"/>
        <v>87.373768540145917</v>
      </c>
      <c r="AS182" s="6"/>
    </row>
    <row r="183" spans="1:45" ht="72.75" x14ac:dyDescent="0.25">
      <c r="A183" s="2" t="s">
        <v>2489</v>
      </c>
      <c r="B183" s="13" t="s">
        <v>2490</v>
      </c>
      <c r="C183" s="18" t="s">
        <v>2491</v>
      </c>
      <c r="D183" s="13" t="s">
        <v>2492</v>
      </c>
      <c r="E183" s="14" t="s">
        <v>2493</v>
      </c>
      <c r="F183" s="13" t="s">
        <v>2492</v>
      </c>
      <c r="G183" s="30" t="s">
        <v>2494</v>
      </c>
      <c r="H183" s="7">
        <v>5</v>
      </c>
      <c r="I183" s="7">
        <v>4</v>
      </c>
      <c r="J183" s="7">
        <v>4</v>
      </c>
      <c r="K183" s="7">
        <v>0</v>
      </c>
      <c r="L183" s="7">
        <v>1</v>
      </c>
      <c r="M183" s="7">
        <v>0</v>
      </c>
      <c r="N183" s="18" t="s">
        <v>2495</v>
      </c>
      <c r="O183" s="13" t="s">
        <v>2492</v>
      </c>
      <c r="P183" s="18" t="s">
        <v>2496</v>
      </c>
      <c r="Q183" s="13" t="s">
        <v>2492</v>
      </c>
      <c r="R183" s="14">
        <v>152.18</v>
      </c>
      <c r="S183" s="7">
        <v>7.8</v>
      </c>
      <c r="T183" s="13" t="s">
        <v>19</v>
      </c>
      <c r="U183" s="11">
        <v>0.01</v>
      </c>
      <c r="V183" s="13" t="s">
        <v>2497</v>
      </c>
      <c r="W183" s="11">
        <v>-2.2999999999999998</v>
      </c>
      <c r="X183" s="13" t="s">
        <v>2497</v>
      </c>
      <c r="Y183" s="11">
        <v>53.07</v>
      </c>
      <c r="Z183" s="13" t="s">
        <v>2497</v>
      </c>
      <c r="AA183" s="11">
        <v>14.04</v>
      </c>
      <c r="AB183" s="13" t="s">
        <v>2497</v>
      </c>
      <c r="AC183" s="7">
        <v>3</v>
      </c>
      <c r="AD183" s="13" t="s">
        <v>2497</v>
      </c>
      <c r="AE183" s="7">
        <v>2</v>
      </c>
      <c r="AF183" s="13" t="s">
        <v>2497</v>
      </c>
      <c r="AG183" s="7"/>
      <c r="AH183" s="10">
        <v>-5.4210000000000003</v>
      </c>
      <c r="AI183" s="10">
        <v>-5.0309999999999997</v>
      </c>
      <c r="AJ183" s="10">
        <v>-2.8330000000000002</v>
      </c>
      <c r="AK183" s="7">
        <f t="shared" si="39"/>
        <v>5.0309999999999997</v>
      </c>
      <c r="AL183" s="7">
        <f t="shared" si="40"/>
        <v>2.8330000000000002</v>
      </c>
      <c r="AM183" s="7">
        <f t="shared" si="41"/>
        <v>3.9319999999999999</v>
      </c>
      <c r="AN183" s="7">
        <f t="shared" si="42"/>
        <v>1.0989999999999998</v>
      </c>
      <c r="AO183" s="7">
        <f t="shared" si="43"/>
        <v>0.98299999999999998</v>
      </c>
      <c r="AP183" s="7">
        <f t="shared" si="44"/>
        <v>1.3958143767060969</v>
      </c>
      <c r="AQ183" s="14"/>
      <c r="AR183" s="6">
        <f t="shared" si="32"/>
        <v>98.661562670772881</v>
      </c>
      <c r="AS183" s="6"/>
    </row>
    <row r="184" spans="1:45" ht="108.75" x14ac:dyDescent="0.25">
      <c r="A184" s="2" t="s">
        <v>771</v>
      </c>
      <c r="B184" s="13" t="s">
        <v>772</v>
      </c>
      <c r="C184" s="18" t="s">
        <v>773</v>
      </c>
      <c r="D184" s="13" t="s">
        <v>774</v>
      </c>
      <c r="E184" s="36" t="s">
        <v>775</v>
      </c>
      <c r="F184" s="13" t="s">
        <v>774</v>
      </c>
      <c r="G184" s="29" t="s">
        <v>776</v>
      </c>
      <c r="H184" s="7">
        <v>11</v>
      </c>
      <c r="I184" s="7">
        <v>17</v>
      </c>
      <c r="J184" s="7">
        <v>1</v>
      </c>
      <c r="K184" s="7">
        <v>3</v>
      </c>
      <c r="L184" s="7">
        <v>0</v>
      </c>
      <c r="M184" s="7">
        <v>0</v>
      </c>
      <c r="N184" s="18" t="s">
        <v>777</v>
      </c>
      <c r="O184" s="13" t="s">
        <v>774</v>
      </c>
      <c r="P184" s="18" t="s">
        <v>778</v>
      </c>
      <c r="Q184" s="13" t="s">
        <v>774</v>
      </c>
      <c r="R184" s="14">
        <v>211.26</v>
      </c>
      <c r="S184" s="22">
        <v>8.84</v>
      </c>
      <c r="T184" s="13" t="s">
        <v>779</v>
      </c>
      <c r="U184" s="22">
        <v>0.21</v>
      </c>
      <c r="V184" s="13" t="s">
        <v>779</v>
      </c>
      <c r="W184" s="22">
        <v>-1.5</v>
      </c>
      <c r="X184" s="13" t="s">
        <v>779</v>
      </c>
      <c r="Y184" s="22">
        <v>72.72</v>
      </c>
      <c r="Z184" s="13" t="s">
        <v>779</v>
      </c>
      <c r="AA184" s="22">
        <v>23.12</v>
      </c>
      <c r="AB184" s="48" t="s">
        <v>779</v>
      </c>
      <c r="AC184" s="7">
        <v>4</v>
      </c>
      <c r="AD184" s="13" t="s">
        <v>779</v>
      </c>
      <c r="AE184" s="7">
        <v>4</v>
      </c>
      <c r="AF184" s="13" t="s">
        <v>779</v>
      </c>
      <c r="AG184" s="7"/>
      <c r="AH184" s="10">
        <v>-5.9340000000000002</v>
      </c>
      <c r="AI184" s="10">
        <v>-5.7240000000000002</v>
      </c>
      <c r="AJ184" s="10">
        <v>-1.274</v>
      </c>
      <c r="AK184" s="7">
        <f t="shared" si="39"/>
        <v>5.7240000000000002</v>
      </c>
      <c r="AL184" s="7">
        <f t="shared" si="40"/>
        <v>1.274</v>
      </c>
      <c r="AM184" s="7">
        <f t="shared" si="41"/>
        <v>3.4990000000000001</v>
      </c>
      <c r="AN184" s="7">
        <f t="shared" si="42"/>
        <v>2.2250000000000001</v>
      </c>
      <c r="AO184" s="7">
        <f t="shared" si="43"/>
        <v>0.87475000000000003</v>
      </c>
      <c r="AP184" s="7">
        <f t="shared" si="44"/>
        <v>0.78674157303370784</v>
      </c>
      <c r="AQ184" s="22"/>
      <c r="AR184" s="6">
        <f t="shared" si="32"/>
        <v>87.774432358651865</v>
      </c>
      <c r="AS184" s="6"/>
    </row>
    <row r="185" spans="1:45" ht="108.75" x14ac:dyDescent="0.25">
      <c r="A185" s="8" t="s">
        <v>2070</v>
      </c>
      <c r="B185" s="13" t="s">
        <v>2071</v>
      </c>
      <c r="C185" s="18" t="s">
        <v>2072</v>
      </c>
      <c r="D185" s="13" t="s">
        <v>2071</v>
      </c>
      <c r="E185" s="14" t="s">
        <v>2073</v>
      </c>
      <c r="F185" s="13" t="s">
        <v>2071</v>
      </c>
      <c r="G185" s="28" t="s">
        <v>2074</v>
      </c>
      <c r="H185" s="7">
        <v>21</v>
      </c>
      <c r="I185" s="7">
        <v>27</v>
      </c>
      <c r="J185" s="7">
        <v>1</v>
      </c>
      <c r="K185" s="7">
        <v>1</v>
      </c>
      <c r="L185" s="7">
        <v>0</v>
      </c>
      <c r="M185" s="7">
        <v>0</v>
      </c>
      <c r="N185" s="18" t="s">
        <v>2075</v>
      </c>
      <c r="O185" s="13" t="s">
        <v>2076</v>
      </c>
      <c r="P185" s="18" t="s">
        <v>2077</v>
      </c>
      <c r="Q185" s="13" t="s">
        <v>2076</v>
      </c>
      <c r="R185" s="14">
        <v>309.39999999999998</v>
      </c>
      <c r="S185" s="7">
        <v>8.3000000000000007</v>
      </c>
      <c r="T185" s="13" t="s">
        <v>19</v>
      </c>
      <c r="U185" s="22">
        <v>3.93</v>
      </c>
      <c r="V185" s="13" t="s">
        <v>2078</v>
      </c>
      <c r="W185" s="22">
        <v>-4.7</v>
      </c>
      <c r="X185" s="13" t="s">
        <v>2078</v>
      </c>
      <c r="Y185" s="22">
        <v>20.309999999999999</v>
      </c>
      <c r="Z185" s="13" t="s">
        <v>2078</v>
      </c>
      <c r="AA185" s="22">
        <v>36.29</v>
      </c>
      <c r="AB185" s="13" t="s">
        <v>2078</v>
      </c>
      <c r="AC185" s="7">
        <v>2</v>
      </c>
      <c r="AD185" s="13" t="s">
        <v>2078</v>
      </c>
      <c r="AE185" s="7">
        <v>0</v>
      </c>
      <c r="AF185" s="13" t="s">
        <v>2078</v>
      </c>
      <c r="AG185" s="7"/>
      <c r="AH185" s="10">
        <v>-5.8570000000000002</v>
      </c>
      <c r="AI185" s="10">
        <v>-4.9829999999999997</v>
      </c>
      <c r="AJ185" s="10">
        <v>-1.79</v>
      </c>
      <c r="AK185" s="7">
        <f t="shared" si="39"/>
        <v>4.9829999999999997</v>
      </c>
      <c r="AL185" s="7">
        <f t="shared" si="40"/>
        <v>1.79</v>
      </c>
      <c r="AM185" s="7">
        <f t="shared" si="41"/>
        <v>3.3864999999999998</v>
      </c>
      <c r="AN185" s="7">
        <f t="shared" si="42"/>
        <v>1.5964999999999998</v>
      </c>
      <c r="AO185" s="7">
        <f t="shared" si="43"/>
        <v>0.84662499999999996</v>
      </c>
      <c r="AP185" s="7">
        <f t="shared" si="44"/>
        <v>1.131694331349828</v>
      </c>
      <c r="AQ185" s="14"/>
      <c r="AR185" s="6">
        <f t="shared" si="32"/>
        <v>90.809951978446335</v>
      </c>
      <c r="AS185" s="6"/>
    </row>
    <row r="186" spans="1:45" ht="84.75" x14ac:dyDescent="0.25">
      <c r="A186" s="2" t="s">
        <v>918</v>
      </c>
      <c r="B186" s="13" t="s">
        <v>919</v>
      </c>
      <c r="C186" s="18" t="s">
        <v>920</v>
      </c>
      <c r="D186" s="13" t="s">
        <v>921</v>
      </c>
      <c r="E186" s="14" t="s">
        <v>922</v>
      </c>
      <c r="F186" s="13" t="s">
        <v>921</v>
      </c>
      <c r="G186" s="42" t="s">
        <v>923</v>
      </c>
      <c r="H186" s="7">
        <v>10</v>
      </c>
      <c r="I186" s="7">
        <v>15</v>
      </c>
      <c r="J186" s="7">
        <v>1</v>
      </c>
      <c r="K186" s="7">
        <v>0</v>
      </c>
      <c r="L186" s="7">
        <v>0</v>
      </c>
      <c r="M186" s="7">
        <v>0</v>
      </c>
      <c r="N186" s="18" t="s">
        <v>924</v>
      </c>
      <c r="O186" s="13" t="s">
        <v>925</v>
      </c>
      <c r="P186" s="18" t="s">
        <v>926</v>
      </c>
      <c r="Q186" s="13" t="s">
        <v>925</v>
      </c>
      <c r="R186" s="14">
        <v>149.22999999999999</v>
      </c>
      <c r="S186" s="7">
        <v>9.5</v>
      </c>
      <c r="T186" s="13" t="s">
        <v>19</v>
      </c>
      <c r="U186" s="11">
        <v>2.0699999999999998</v>
      </c>
      <c r="V186" s="13" t="s">
        <v>927</v>
      </c>
      <c r="W186" s="11">
        <v>-2.2000000000000002</v>
      </c>
      <c r="X186" s="13" t="s">
        <v>927</v>
      </c>
      <c r="Y186" s="11">
        <v>12.03</v>
      </c>
      <c r="Z186" s="13" t="s">
        <v>927</v>
      </c>
      <c r="AA186" s="11">
        <v>18.04</v>
      </c>
      <c r="AB186" s="13" t="s">
        <v>927</v>
      </c>
      <c r="AC186" s="7">
        <v>1</v>
      </c>
      <c r="AD186" s="13" t="s">
        <v>927</v>
      </c>
      <c r="AE186" s="7">
        <v>1</v>
      </c>
      <c r="AF186" s="13" t="s">
        <v>927</v>
      </c>
      <c r="AG186" s="7"/>
      <c r="AH186" s="10">
        <v>-6.3940000000000001</v>
      </c>
      <c r="AI186" s="10">
        <v>-5.6050000000000004</v>
      </c>
      <c r="AJ186" s="10">
        <v>-1.37</v>
      </c>
      <c r="AK186" s="7">
        <f t="shared" si="39"/>
        <v>5.6050000000000004</v>
      </c>
      <c r="AL186" s="7">
        <f t="shared" si="40"/>
        <v>1.37</v>
      </c>
      <c r="AM186" s="7">
        <f t="shared" si="41"/>
        <v>3.4875000000000003</v>
      </c>
      <c r="AN186" s="7">
        <f t="shared" si="42"/>
        <v>2.1175000000000002</v>
      </c>
      <c r="AO186" s="7">
        <f t="shared" si="43"/>
        <v>0.87187500000000007</v>
      </c>
      <c r="AP186" s="7">
        <f t="shared" si="44"/>
        <v>0.82939787485242022</v>
      </c>
      <c r="AQ186" s="11"/>
      <c r="AR186" s="6">
        <f t="shared" si="32"/>
        <v>88.219854475442958</v>
      </c>
      <c r="AS186" s="6"/>
    </row>
    <row r="187" spans="1:45" ht="84.75" x14ac:dyDescent="0.25">
      <c r="A187" s="2" t="s">
        <v>1895</v>
      </c>
      <c r="B187" s="13" t="s">
        <v>1896</v>
      </c>
      <c r="C187" s="18" t="s">
        <v>1897</v>
      </c>
      <c r="D187" s="13" t="s">
        <v>1898</v>
      </c>
      <c r="E187" s="14" t="s">
        <v>1899</v>
      </c>
      <c r="F187" s="13" t="s">
        <v>1898</v>
      </c>
      <c r="G187" s="29" t="s">
        <v>1900</v>
      </c>
      <c r="H187" s="7">
        <v>14</v>
      </c>
      <c r="I187" s="7">
        <v>19</v>
      </c>
      <c r="J187" s="7">
        <v>3</v>
      </c>
      <c r="K187" s="7">
        <v>0</v>
      </c>
      <c r="L187" s="7">
        <v>1</v>
      </c>
      <c r="M187" s="7">
        <v>0</v>
      </c>
      <c r="N187" s="18" t="s">
        <v>1901</v>
      </c>
      <c r="O187" s="13" t="s">
        <v>1902</v>
      </c>
      <c r="P187" s="14" t="s">
        <v>1903</v>
      </c>
      <c r="Q187" s="13" t="s">
        <v>1902</v>
      </c>
      <c r="R187" s="14">
        <v>261.39</v>
      </c>
      <c r="S187" s="11">
        <v>8.85</v>
      </c>
      <c r="T187" s="13" t="s">
        <v>1904</v>
      </c>
      <c r="U187" s="11">
        <v>2.87</v>
      </c>
      <c r="V187" s="13" t="s">
        <v>1904</v>
      </c>
      <c r="W187" s="11">
        <v>-2.64</v>
      </c>
      <c r="X187" s="13" t="s">
        <v>1904</v>
      </c>
      <c r="Y187" s="11">
        <v>19.37</v>
      </c>
      <c r="Z187" s="13" t="s">
        <v>1904</v>
      </c>
      <c r="AA187" s="11">
        <v>29.54</v>
      </c>
      <c r="AB187" s="13" t="s">
        <v>1904</v>
      </c>
      <c r="AC187" s="7">
        <v>3</v>
      </c>
      <c r="AD187" s="13" t="s">
        <v>1904</v>
      </c>
      <c r="AE187" s="7">
        <v>0</v>
      </c>
      <c r="AF187" s="13" t="s">
        <v>1904</v>
      </c>
      <c r="AG187" s="7"/>
      <c r="AH187" s="10">
        <v>-5.3869999999999996</v>
      </c>
      <c r="AI187" s="10">
        <v>-5.0759999999999996</v>
      </c>
      <c r="AJ187" s="10">
        <v>-1.696</v>
      </c>
      <c r="AK187" s="7">
        <f t="shared" si="39"/>
        <v>5.0759999999999996</v>
      </c>
      <c r="AL187" s="7">
        <f t="shared" si="40"/>
        <v>1.696</v>
      </c>
      <c r="AM187" s="7">
        <f t="shared" si="41"/>
        <v>3.3859999999999997</v>
      </c>
      <c r="AN187" s="7">
        <f t="shared" si="42"/>
        <v>1.69</v>
      </c>
      <c r="AO187" s="7">
        <f t="shared" si="43"/>
        <v>0.84649999999999992</v>
      </c>
      <c r="AP187" s="7">
        <f t="shared" si="44"/>
        <v>1.0692307692307694</v>
      </c>
      <c r="AQ187" s="14"/>
      <c r="AR187" s="6">
        <f t="shared" si="32"/>
        <v>90.079905719999047</v>
      </c>
      <c r="AS187" s="6"/>
    </row>
    <row r="188" spans="1:45" ht="108.75" x14ac:dyDescent="0.25">
      <c r="A188" s="8" t="s">
        <v>187</v>
      </c>
      <c r="B188" s="13" t="s">
        <v>188</v>
      </c>
      <c r="C188" s="18" t="s">
        <v>189</v>
      </c>
      <c r="D188" s="13" t="s">
        <v>190</v>
      </c>
      <c r="E188" s="14" t="s">
        <v>191</v>
      </c>
      <c r="F188" s="13" t="s">
        <v>192</v>
      </c>
      <c r="G188" s="30" t="s">
        <v>193</v>
      </c>
      <c r="H188" s="7">
        <v>16</v>
      </c>
      <c r="I188" s="7">
        <v>14</v>
      </c>
      <c r="J188" s="7">
        <v>2</v>
      </c>
      <c r="K188" s="7">
        <v>1</v>
      </c>
      <c r="L188" s="7">
        <v>0</v>
      </c>
      <c r="M188" s="7">
        <v>0</v>
      </c>
      <c r="N188" s="18" t="s">
        <v>194</v>
      </c>
      <c r="O188" s="13" t="s">
        <v>192</v>
      </c>
      <c r="P188" s="18" t="s">
        <v>195</v>
      </c>
      <c r="Q188" s="13" t="s">
        <v>192</v>
      </c>
      <c r="R188" s="14">
        <v>250.29</v>
      </c>
      <c r="S188" s="7">
        <v>2.5</v>
      </c>
      <c r="T188" s="13" t="s">
        <v>19</v>
      </c>
      <c r="U188" s="11">
        <v>3.17</v>
      </c>
      <c r="V188" s="13" t="s">
        <v>196</v>
      </c>
      <c r="W188" s="11">
        <v>-3.8</v>
      </c>
      <c r="X188" s="13" t="s">
        <v>196</v>
      </c>
      <c r="Y188" s="11">
        <v>32.67</v>
      </c>
      <c r="Z188" s="13" t="s">
        <v>196</v>
      </c>
      <c r="AA188" s="11">
        <v>27.32</v>
      </c>
      <c r="AB188" s="13" t="s">
        <v>196</v>
      </c>
      <c r="AC188" s="7">
        <v>2</v>
      </c>
      <c r="AD188" s="13" t="s">
        <v>197</v>
      </c>
      <c r="AE188" s="7">
        <v>0</v>
      </c>
      <c r="AF188" s="13" t="s">
        <v>197</v>
      </c>
      <c r="AG188" s="7"/>
      <c r="AH188" s="10">
        <v>-6.01</v>
      </c>
      <c r="AI188" s="10">
        <v>-5.8940000000000001</v>
      </c>
      <c r="AJ188" s="10">
        <v>-2.2069999999999999</v>
      </c>
      <c r="AK188" s="7">
        <f t="shared" si="39"/>
        <v>5.8940000000000001</v>
      </c>
      <c r="AL188" s="7">
        <f t="shared" si="40"/>
        <v>2.2069999999999999</v>
      </c>
      <c r="AM188" s="7">
        <f t="shared" si="41"/>
        <v>4.0504999999999995</v>
      </c>
      <c r="AN188" s="7">
        <f t="shared" si="42"/>
        <v>1.8435000000000001</v>
      </c>
      <c r="AO188" s="7">
        <f t="shared" si="43"/>
        <v>1.0126249999999999</v>
      </c>
      <c r="AP188" s="7">
        <f t="shared" si="44"/>
        <v>0.79997287767832936</v>
      </c>
      <c r="AQ188" s="14"/>
      <c r="AR188" s="6">
        <f t="shared" si="32"/>
        <v>85.581352116668242</v>
      </c>
      <c r="AS188" s="6"/>
    </row>
    <row r="189" spans="1:45" ht="84.75" x14ac:dyDescent="0.25">
      <c r="A189" s="2" t="s">
        <v>1318</v>
      </c>
      <c r="B189" s="13" t="s">
        <v>1319</v>
      </c>
      <c r="C189" s="18" t="s">
        <v>1320</v>
      </c>
      <c r="D189" s="13" t="s">
        <v>1321</v>
      </c>
      <c r="E189" s="14" t="s">
        <v>1322</v>
      </c>
      <c r="F189" s="13" t="s">
        <v>1321</v>
      </c>
      <c r="G189" s="29" t="s">
        <v>1323</v>
      </c>
      <c r="H189" s="7">
        <v>9</v>
      </c>
      <c r="I189" s="7">
        <v>14</v>
      </c>
      <c r="J189" s="7">
        <v>2</v>
      </c>
      <c r="K189" s="7">
        <v>3</v>
      </c>
      <c r="L189" s="7">
        <v>0</v>
      </c>
      <c r="M189" s="7">
        <v>0</v>
      </c>
      <c r="N189" s="18" t="s">
        <v>1324</v>
      </c>
      <c r="O189" s="13" t="s">
        <v>1325</v>
      </c>
      <c r="P189" s="18" t="s">
        <v>1326</v>
      </c>
      <c r="Q189" s="13" t="s">
        <v>1325</v>
      </c>
      <c r="R189" s="14">
        <v>198.22</v>
      </c>
      <c r="S189" s="7">
        <v>8.1999999999999993</v>
      </c>
      <c r="T189" s="13" t="s">
        <v>175</v>
      </c>
      <c r="U189" s="11">
        <v>1.1499999999999999</v>
      </c>
      <c r="V189" s="13" t="s">
        <v>1327</v>
      </c>
      <c r="W189" s="11">
        <v>1.1499999999999999</v>
      </c>
      <c r="X189" s="13" t="s">
        <v>1327</v>
      </c>
      <c r="Y189" s="11">
        <v>1.1499999999999999</v>
      </c>
      <c r="Z189" s="13" t="s">
        <v>1327</v>
      </c>
      <c r="AA189" s="11">
        <v>19.600000000000001</v>
      </c>
      <c r="AB189" s="13" t="s">
        <v>1327</v>
      </c>
      <c r="AC189" s="7">
        <v>3</v>
      </c>
      <c r="AD189" s="13" t="s">
        <v>1327</v>
      </c>
      <c r="AE189" s="7">
        <v>1</v>
      </c>
      <c r="AF189" s="13" t="s">
        <v>1327</v>
      </c>
      <c r="AG189" s="7"/>
      <c r="AH189" s="10">
        <v>-6.952</v>
      </c>
      <c r="AI189" s="10">
        <v>-6.5810000000000004</v>
      </c>
      <c r="AJ189" s="10">
        <v>-2.33</v>
      </c>
      <c r="AK189" s="7">
        <f t="shared" si="39"/>
        <v>6.5810000000000004</v>
      </c>
      <c r="AL189" s="7">
        <f t="shared" si="40"/>
        <v>2.33</v>
      </c>
      <c r="AM189" s="7">
        <f t="shared" si="41"/>
        <v>4.4555000000000007</v>
      </c>
      <c r="AN189" s="7">
        <f t="shared" si="42"/>
        <v>2.1255000000000002</v>
      </c>
      <c r="AO189" s="7">
        <f t="shared" si="43"/>
        <v>1.1138750000000002</v>
      </c>
      <c r="AP189" s="7">
        <f t="shared" si="44"/>
        <v>0.59856504351917172</v>
      </c>
      <c r="AQ189" s="14"/>
      <c r="AR189" s="6">
        <f t="shared" si="32"/>
        <v>88.789405761896347</v>
      </c>
      <c r="AS189" s="6"/>
    </row>
    <row r="190" spans="1:45" ht="96.75" x14ac:dyDescent="0.25">
      <c r="A190" s="2" t="s">
        <v>1062</v>
      </c>
      <c r="B190" s="13" t="s">
        <v>1063</v>
      </c>
      <c r="C190" s="18" t="s">
        <v>1064</v>
      </c>
      <c r="D190" s="13" t="s">
        <v>1065</v>
      </c>
      <c r="E190" s="14" t="s">
        <v>1066</v>
      </c>
      <c r="F190" s="13" t="s">
        <v>1065</v>
      </c>
      <c r="G190" s="29" t="s">
        <v>1067</v>
      </c>
      <c r="H190" s="7">
        <v>5</v>
      </c>
      <c r="I190" s="7">
        <v>8</v>
      </c>
      <c r="J190" s="7">
        <v>4</v>
      </c>
      <c r="K190" s="7">
        <v>3</v>
      </c>
      <c r="L190" s="7">
        <v>2</v>
      </c>
      <c r="M190" s="7">
        <v>0</v>
      </c>
      <c r="N190" s="18" t="s">
        <v>1068</v>
      </c>
      <c r="O190" s="13" t="s">
        <v>1065</v>
      </c>
      <c r="P190" s="18" t="s">
        <v>1069</v>
      </c>
      <c r="Q190" s="13" t="s">
        <v>1065</v>
      </c>
      <c r="R190" s="14">
        <v>236.3</v>
      </c>
      <c r="S190" s="7">
        <v>7.3</v>
      </c>
      <c r="T190" s="13" t="s">
        <v>175</v>
      </c>
      <c r="U190" s="11">
        <v>0.13</v>
      </c>
      <c r="V190" s="13" t="s">
        <v>1070</v>
      </c>
      <c r="W190" s="11">
        <v>-1.83</v>
      </c>
      <c r="X190" s="13" t="s">
        <v>1070</v>
      </c>
      <c r="Y190" s="11">
        <v>105.19</v>
      </c>
      <c r="Z190" s="13" t="s">
        <v>1070</v>
      </c>
      <c r="AA190" s="11">
        <v>20.99</v>
      </c>
      <c r="AB190" s="13" t="s">
        <v>1070</v>
      </c>
      <c r="AC190" s="7">
        <v>6</v>
      </c>
      <c r="AD190" s="13" t="s">
        <v>1070</v>
      </c>
      <c r="AE190" s="7">
        <v>1</v>
      </c>
      <c r="AF190" s="13" t="s">
        <v>1070</v>
      </c>
      <c r="AG190" s="7"/>
      <c r="AH190" s="10">
        <v>-6.8390000000000004</v>
      </c>
      <c r="AI190" s="10">
        <v>-6.3929999999999998</v>
      </c>
      <c r="AJ190" s="10">
        <v>-3.206</v>
      </c>
      <c r="AK190" s="7">
        <f t="shared" si="39"/>
        <v>6.3929999999999998</v>
      </c>
      <c r="AL190" s="7">
        <f t="shared" si="40"/>
        <v>3.206</v>
      </c>
      <c r="AM190" s="7">
        <f t="shared" si="41"/>
        <v>4.7995000000000001</v>
      </c>
      <c r="AN190" s="7">
        <f t="shared" si="42"/>
        <v>1.5934999999999999</v>
      </c>
      <c r="AO190" s="7">
        <f t="shared" si="43"/>
        <v>1.199875</v>
      </c>
      <c r="AP190" s="7">
        <f t="shared" si="44"/>
        <v>0.69046124882334481</v>
      </c>
      <c r="AQ190" s="14"/>
      <c r="AR190" s="6">
        <f t="shared" si="32"/>
        <v>88.491446653599041</v>
      </c>
      <c r="AS190" s="6"/>
    </row>
    <row r="191" spans="1:45" ht="48.75" x14ac:dyDescent="0.25">
      <c r="A191" s="2" t="s">
        <v>167</v>
      </c>
      <c r="B191" s="13" t="s">
        <v>168</v>
      </c>
      <c r="C191" s="18" t="s">
        <v>169</v>
      </c>
      <c r="D191" s="13" t="s">
        <v>170</v>
      </c>
      <c r="E191" s="14" t="s">
        <v>171</v>
      </c>
      <c r="F191" s="13" t="s">
        <v>170</v>
      </c>
      <c r="G191" s="30" t="s">
        <v>172</v>
      </c>
      <c r="H191" s="7">
        <v>6</v>
      </c>
      <c r="I191" s="7">
        <v>12</v>
      </c>
      <c r="J191" s="7">
        <v>4</v>
      </c>
      <c r="K191" s="7">
        <v>0</v>
      </c>
      <c r="L191" s="7">
        <v>0</v>
      </c>
      <c r="M191" s="7">
        <v>0</v>
      </c>
      <c r="N191" s="14" t="s">
        <v>173</v>
      </c>
      <c r="O191" s="13" t="s">
        <v>170</v>
      </c>
      <c r="P191" s="18" t="s">
        <v>174</v>
      </c>
      <c r="Q191" s="13" t="s">
        <v>170</v>
      </c>
      <c r="R191" s="14">
        <v>140.19</v>
      </c>
      <c r="S191" s="7">
        <v>4.9000000000000004</v>
      </c>
      <c r="T191" s="13" t="s">
        <v>175</v>
      </c>
      <c r="U191" s="11">
        <v>0.39</v>
      </c>
      <c r="V191" s="13" t="s">
        <v>176</v>
      </c>
      <c r="W191" s="11">
        <v>0.74</v>
      </c>
      <c r="X191" s="13" t="s">
        <v>176</v>
      </c>
      <c r="Y191" s="11">
        <v>12.96</v>
      </c>
      <c r="Z191" s="13" t="s">
        <v>176</v>
      </c>
      <c r="AA191" s="11">
        <v>14.25</v>
      </c>
      <c r="AB191" s="13" t="s">
        <v>176</v>
      </c>
      <c r="AC191" s="7">
        <v>4</v>
      </c>
      <c r="AD191" s="13" t="s">
        <v>176</v>
      </c>
      <c r="AE191" s="7">
        <v>0</v>
      </c>
      <c r="AF191" s="13" t="s">
        <v>176</v>
      </c>
      <c r="AG191" s="7"/>
      <c r="AH191" s="10">
        <v>-5.3380000000000001</v>
      </c>
      <c r="AI191" s="10">
        <v>-5.3380000000000001</v>
      </c>
      <c r="AJ191" s="10">
        <v>6.7990000000000004</v>
      </c>
      <c r="AK191" s="7">
        <f t="shared" si="39"/>
        <v>5.3380000000000001</v>
      </c>
      <c r="AL191" s="7">
        <f t="shared" si="40"/>
        <v>-6.7990000000000004</v>
      </c>
      <c r="AM191" s="7">
        <f t="shared" si="41"/>
        <v>-0.73050000000000015</v>
      </c>
      <c r="AN191" s="7">
        <f t="shared" si="42"/>
        <v>6.0685000000000002</v>
      </c>
      <c r="AO191" s="7">
        <f t="shared" si="43"/>
        <v>-0.18262500000000004</v>
      </c>
      <c r="AP191" s="7">
        <f t="shared" si="44"/>
        <v>0.63693664002636563</v>
      </c>
      <c r="AQ191" s="14"/>
      <c r="AR191" s="6">
        <f t="shared" si="32"/>
        <v>85.560469206089778</v>
      </c>
      <c r="AS191" s="6"/>
    </row>
    <row r="192" spans="1:45" ht="168.75" x14ac:dyDescent="0.25">
      <c r="A192" s="2" t="s">
        <v>177</v>
      </c>
      <c r="B192" s="13" t="s">
        <v>178</v>
      </c>
      <c r="C192" s="18" t="s">
        <v>179</v>
      </c>
      <c r="D192" s="13" t="s">
        <v>180</v>
      </c>
      <c r="E192" s="14" t="s">
        <v>181</v>
      </c>
      <c r="F192" s="13" t="s">
        <v>180</v>
      </c>
      <c r="G192" s="42" t="s">
        <v>182</v>
      </c>
      <c r="H192" s="7">
        <v>17</v>
      </c>
      <c r="I192" s="7">
        <v>20</v>
      </c>
      <c r="J192" s="7">
        <v>2</v>
      </c>
      <c r="K192" s="7">
        <v>6</v>
      </c>
      <c r="L192" s="7">
        <v>1</v>
      </c>
      <c r="M192" s="7">
        <v>0</v>
      </c>
      <c r="N192" s="18" t="s">
        <v>183</v>
      </c>
      <c r="O192" s="13" t="s">
        <v>184</v>
      </c>
      <c r="P192" s="18" t="s">
        <v>185</v>
      </c>
      <c r="Q192" s="13" t="s">
        <v>184</v>
      </c>
      <c r="R192" s="14">
        <v>380.4</v>
      </c>
      <c r="S192" s="7">
        <v>2.8</v>
      </c>
      <c r="T192" s="13" t="s">
        <v>175</v>
      </c>
      <c r="U192" s="11">
        <v>1.22</v>
      </c>
      <c r="V192" s="13" t="s">
        <v>186</v>
      </c>
      <c r="W192" s="11">
        <v>-3.1</v>
      </c>
      <c r="X192" s="13" t="s">
        <v>186</v>
      </c>
      <c r="Y192" s="11">
        <v>105.17</v>
      </c>
      <c r="Z192" s="13" t="s">
        <v>186</v>
      </c>
      <c r="AA192" s="7">
        <v>37.270000000000003</v>
      </c>
      <c r="AB192" s="13" t="s">
        <v>186</v>
      </c>
      <c r="AC192" s="7">
        <v>6</v>
      </c>
      <c r="AD192" s="13" t="s">
        <v>186</v>
      </c>
      <c r="AE192" s="7">
        <v>2</v>
      </c>
      <c r="AF192" s="13" t="s">
        <v>186</v>
      </c>
      <c r="AG192" s="7"/>
      <c r="AH192" s="10">
        <v>-6.0389999999999997</v>
      </c>
      <c r="AI192" s="10">
        <v>-5.9749999999999996</v>
      </c>
      <c r="AJ192" s="10">
        <v>-2.1469999999999998</v>
      </c>
      <c r="AK192" s="7">
        <f t="shared" si="39"/>
        <v>5.9749999999999996</v>
      </c>
      <c r="AL192" s="7">
        <f t="shared" si="40"/>
        <v>2.1469999999999998</v>
      </c>
      <c r="AM192" s="7">
        <f t="shared" si="41"/>
        <v>4.0609999999999999</v>
      </c>
      <c r="AN192" s="7">
        <f t="shared" si="42"/>
        <v>1.9139999999999999</v>
      </c>
      <c r="AO192" s="7">
        <f t="shared" si="43"/>
        <v>1.01525</v>
      </c>
      <c r="AP192" s="7">
        <f t="shared" si="44"/>
        <v>0.76776384535005227</v>
      </c>
      <c r="AQ192" s="14"/>
      <c r="AR192" s="6">
        <f t="shared" si="32"/>
        <v>85.563207182340633</v>
      </c>
      <c r="AS192" s="6"/>
    </row>
    <row r="193" spans="1:45" ht="48.75" x14ac:dyDescent="0.25">
      <c r="A193" s="2" t="s">
        <v>963</v>
      </c>
      <c r="B193" s="13" t="s">
        <v>964</v>
      </c>
      <c r="C193" s="18" t="s">
        <v>965</v>
      </c>
      <c r="D193" s="13" t="s">
        <v>966</v>
      </c>
      <c r="E193" s="18" t="s">
        <v>967</v>
      </c>
      <c r="F193" s="13" t="s">
        <v>966</v>
      </c>
      <c r="G193" s="42" t="s">
        <v>968</v>
      </c>
      <c r="H193" s="7">
        <v>14</v>
      </c>
      <c r="I193" s="7">
        <v>19</v>
      </c>
      <c r="J193" s="7">
        <v>1</v>
      </c>
      <c r="K193" s="7">
        <v>2</v>
      </c>
      <c r="L193" s="7">
        <v>0</v>
      </c>
      <c r="M193" s="7">
        <v>0</v>
      </c>
      <c r="N193" s="18" t="s">
        <v>969</v>
      </c>
      <c r="O193" s="13" t="s">
        <v>970</v>
      </c>
      <c r="P193" s="14" t="s">
        <v>971</v>
      </c>
      <c r="Q193" s="13" t="s">
        <v>970</v>
      </c>
      <c r="R193" s="14">
        <v>233.31</v>
      </c>
      <c r="S193" s="7">
        <v>8.8000000000000007</v>
      </c>
      <c r="T193" s="13" t="s">
        <v>175</v>
      </c>
      <c r="U193" s="11">
        <v>2.25</v>
      </c>
      <c r="V193" s="13" t="s">
        <v>972</v>
      </c>
      <c r="W193" s="11">
        <v>-3.1</v>
      </c>
      <c r="X193" s="13" t="s">
        <v>972</v>
      </c>
      <c r="Y193" s="11">
        <v>38.33</v>
      </c>
      <c r="Z193" s="13" t="s">
        <v>972</v>
      </c>
      <c r="AA193" s="11">
        <v>26.21</v>
      </c>
      <c r="AB193" s="13" t="s">
        <v>972</v>
      </c>
      <c r="AC193" s="7">
        <v>2</v>
      </c>
      <c r="AD193" s="13" t="s">
        <v>972</v>
      </c>
      <c r="AE193" s="7">
        <v>1</v>
      </c>
      <c r="AF193" s="13" t="s">
        <v>972</v>
      </c>
      <c r="AG193" s="7"/>
      <c r="AH193" s="10">
        <v>-6.3470000000000004</v>
      </c>
      <c r="AI193" s="10">
        <v>-5.6130000000000004</v>
      </c>
      <c r="AJ193" s="10">
        <v>-1.6240000000000001</v>
      </c>
      <c r="AK193" s="7">
        <f t="shared" si="39"/>
        <v>5.6130000000000004</v>
      </c>
      <c r="AL193" s="7">
        <f t="shared" si="40"/>
        <v>1.6240000000000001</v>
      </c>
      <c r="AM193" s="7">
        <f t="shared" si="41"/>
        <v>3.6185</v>
      </c>
      <c r="AN193" s="7">
        <f t="shared" si="42"/>
        <v>1.9945000000000002</v>
      </c>
      <c r="AO193" s="7">
        <f t="shared" si="43"/>
        <v>0.90462500000000001</v>
      </c>
      <c r="AP193" s="7">
        <f t="shared" si="44"/>
        <v>0.84770619202807718</v>
      </c>
      <c r="AQ193" s="11"/>
      <c r="AR193" s="6">
        <f t="shared" si="32"/>
        <v>88.262506360375028</v>
      </c>
      <c r="AS193" s="6"/>
    </row>
    <row r="194" spans="1:45" ht="96.75" x14ac:dyDescent="0.25">
      <c r="A194" s="2" t="s">
        <v>1784</v>
      </c>
      <c r="B194" s="13" t="s">
        <v>1785</v>
      </c>
      <c r="C194" s="18" t="s">
        <v>1786</v>
      </c>
      <c r="D194" s="13" t="s">
        <v>1787</v>
      </c>
      <c r="E194" s="14" t="s">
        <v>1788</v>
      </c>
      <c r="F194" s="13" t="s">
        <v>1787</v>
      </c>
      <c r="G194" s="30" t="s">
        <v>1789</v>
      </c>
      <c r="H194" s="7">
        <v>10</v>
      </c>
      <c r="I194" s="7">
        <v>17</v>
      </c>
      <c r="J194" s="7">
        <v>1</v>
      </c>
      <c r="K194" s="7">
        <v>2</v>
      </c>
      <c r="L194" s="7">
        <v>0</v>
      </c>
      <c r="M194" s="7">
        <v>0</v>
      </c>
      <c r="N194" s="14" t="s">
        <v>1790</v>
      </c>
      <c r="O194" s="13" t="s">
        <v>1791</v>
      </c>
      <c r="P194" s="18" t="s">
        <v>1792</v>
      </c>
      <c r="Q194" s="13" t="s">
        <v>1791</v>
      </c>
      <c r="R194" s="14">
        <v>183.25</v>
      </c>
      <c r="S194" s="7">
        <v>12</v>
      </c>
      <c r="T194" s="13" t="s">
        <v>175</v>
      </c>
      <c r="U194" s="11">
        <v>0.78</v>
      </c>
      <c r="V194" s="13" t="s">
        <v>1793</v>
      </c>
      <c r="W194" s="11">
        <v>-1.2</v>
      </c>
      <c r="X194" s="13" t="s">
        <v>1793</v>
      </c>
      <c r="Y194" s="11">
        <v>46.17</v>
      </c>
      <c r="Z194" s="13" t="s">
        <v>1793</v>
      </c>
      <c r="AA194" s="11">
        <v>19.95</v>
      </c>
      <c r="AB194" s="13" t="s">
        <v>1793</v>
      </c>
      <c r="AC194" s="7">
        <v>2</v>
      </c>
      <c r="AD194" s="13" t="s">
        <v>1793</v>
      </c>
      <c r="AE194" s="7">
        <v>1</v>
      </c>
      <c r="AF194" s="13" t="s">
        <v>1793</v>
      </c>
      <c r="AG194" s="7"/>
      <c r="AH194" s="7">
        <v>-6.1820000000000004</v>
      </c>
      <c r="AI194" s="7">
        <v>-5.92</v>
      </c>
      <c r="AJ194" s="7">
        <v>-1.605</v>
      </c>
      <c r="AK194" s="7">
        <f t="shared" si="39"/>
        <v>5.92</v>
      </c>
      <c r="AL194" s="7">
        <f t="shared" si="40"/>
        <v>1.605</v>
      </c>
      <c r="AM194" s="7">
        <f t="shared" si="41"/>
        <v>3.7625000000000002</v>
      </c>
      <c r="AN194" s="7">
        <f t="shared" si="42"/>
        <v>2.1574999999999998</v>
      </c>
      <c r="AO194" s="7">
        <f t="shared" si="43"/>
        <v>0.94062500000000004</v>
      </c>
      <c r="AP194" s="7">
        <f t="shared" si="44"/>
        <v>0.75028968713789113</v>
      </c>
      <c r="AQ194" s="14"/>
      <c r="AR194" s="6">
        <f t="shared" ref="AR194:AR256" si="45" xml:space="preserve"> 812.17478*AI194+ 33.1669*AP194 + 823.463*AJ194 + 6579.008*AO194 + 0.5287*S194</f>
        <v>89.875770424333538</v>
      </c>
      <c r="AS194" s="47">
        <v>89.550000762939405</v>
      </c>
    </row>
    <row r="195" spans="1:45" ht="168.75" x14ac:dyDescent="0.25">
      <c r="A195" s="8" t="s">
        <v>1983</v>
      </c>
      <c r="B195" s="13" t="s">
        <v>1984</v>
      </c>
      <c r="C195" s="18" t="s">
        <v>1985</v>
      </c>
      <c r="D195" s="13" t="s">
        <v>1986</v>
      </c>
      <c r="E195" s="14" t="s">
        <v>1987</v>
      </c>
      <c r="F195" s="13" t="s">
        <v>1986</v>
      </c>
      <c r="G195" s="28" t="s">
        <v>1988</v>
      </c>
      <c r="H195" s="7">
        <v>21</v>
      </c>
      <c r="I195" s="7">
        <v>27</v>
      </c>
      <c r="J195" s="7">
        <v>3</v>
      </c>
      <c r="K195" s="7">
        <v>2</v>
      </c>
      <c r="L195" s="7">
        <v>0</v>
      </c>
      <c r="M195" s="7">
        <v>0</v>
      </c>
      <c r="N195" s="18" t="s">
        <v>1989</v>
      </c>
      <c r="O195" s="13" t="s">
        <v>1986</v>
      </c>
      <c r="P195" s="18" t="s">
        <v>1990</v>
      </c>
      <c r="Q195" s="13" t="s">
        <v>1986</v>
      </c>
      <c r="R195" s="14">
        <v>353.5</v>
      </c>
      <c r="S195" s="7">
        <v>6.6</v>
      </c>
      <c r="T195" s="13" t="s">
        <v>19</v>
      </c>
      <c r="U195" s="11">
        <v>1.82</v>
      </c>
      <c r="V195" s="13" t="s">
        <v>1984</v>
      </c>
      <c r="W195" s="11">
        <v>-3.2</v>
      </c>
      <c r="X195" s="13" t="s">
        <v>1984</v>
      </c>
      <c r="Y195" s="11">
        <v>57.5</v>
      </c>
      <c r="Z195" s="13" t="s">
        <v>1984</v>
      </c>
      <c r="AA195" s="11">
        <v>40.409999999999997</v>
      </c>
      <c r="AB195" s="13" t="s">
        <v>1984</v>
      </c>
      <c r="AC195" s="7">
        <v>3</v>
      </c>
      <c r="AD195" s="13" t="s">
        <v>1984</v>
      </c>
      <c r="AE195" s="7">
        <v>2</v>
      </c>
      <c r="AF195" s="13" t="s">
        <v>1984</v>
      </c>
      <c r="AG195" s="7"/>
      <c r="AH195" s="10">
        <v>-5.7510000000000003</v>
      </c>
      <c r="AI195" s="10">
        <v>-5.3109999999999999</v>
      </c>
      <c r="AJ195" s="10">
        <v>-2.2949999999999999</v>
      </c>
      <c r="AK195" s="7">
        <f t="shared" si="39"/>
        <v>5.3109999999999999</v>
      </c>
      <c r="AL195" s="7">
        <f t="shared" si="40"/>
        <v>2.2949999999999999</v>
      </c>
      <c r="AM195" s="7">
        <f t="shared" si="41"/>
        <v>3.8029999999999999</v>
      </c>
      <c r="AN195" s="7">
        <f t="shared" si="42"/>
        <v>1.508</v>
      </c>
      <c r="AO195" s="7">
        <f t="shared" si="43"/>
        <v>0.95074999999999998</v>
      </c>
      <c r="AP195" s="7">
        <f t="shared" si="44"/>
        <v>1.0600132625994696</v>
      </c>
      <c r="AQ195" s="11"/>
      <c r="AR195" s="6">
        <f t="shared" si="45"/>
        <v>90.330788299309575</v>
      </c>
      <c r="AS195" s="6"/>
    </row>
    <row r="196" spans="1:45" ht="72.75" x14ac:dyDescent="0.25">
      <c r="A196" s="8" t="s">
        <v>1170</v>
      </c>
      <c r="B196" s="13" t="s">
        <v>1171</v>
      </c>
      <c r="C196" s="18" t="s">
        <v>1172</v>
      </c>
      <c r="D196" s="13" t="s">
        <v>1173</v>
      </c>
      <c r="E196" s="14" t="s">
        <v>1174</v>
      </c>
      <c r="F196" s="13" t="s">
        <v>1173</v>
      </c>
      <c r="G196" s="42" t="s">
        <v>1175</v>
      </c>
      <c r="H196" s="7">
        <v>15</v>
      </c>
      <c r="I196" s="7">
        <v>25</v>
      </c>
      <c r="J196" s="7">
        <v>1</v>
      </c>
      <c r="K196" s="7">
        <v>3</v>
      </c>
      <c r="L196" s="7">
        <v>0</v>
      </c>
      <c r="M196" s="7">
        <v>0</v>
      </c>
      <c r="N196" s="18" t="s">
        <v>1176</v>
      </c>
      <c r="O196" s="13" t="s">
        <v>1177</v>
      </c>
      <c r="P196" s="14" t="s">
        <v>1178</v>
      </c>
      <c r="Q196" s="13" t="s">
        <v>1177</v>
      </c>
      <c r="R196" s="14">
        <v>267.36</v>
      </c>
      <c r="S196" s="7">
        <v>9.6999999999999993</v>
      </c>
      <c r="T196" s="13" t="s">
        <v>19</v>
      </c>
      <c r="U196" s="11">
        <v>2.15</v>
      </c>
      <c r="V196" s="13" t="s">
        <v>1179</v>
      </c>
      <c r="W196" s="11">
        <v>-2.8</v>
      </c>
      <c r="X196" s="13" t="s">
        <v>1179</v>
      </c>
      <c r="Y196" s="11">
        <v>50.72</v>
      </c>
      <c r="Z196" s="13" t="s">
        <v>1179</v>
      </c>
      <c r="AA196" s="11">
        <v>31.9</v>
      </c>
      <c r="AB196" s="13" t="s">
        <v>1179</v>
      </c>
      <c r="AC196" s="7">
        <v>4</v>
      </c>
      <c r="AD196" s="13" t="s">
        <v>1179</v>
      </c>
      <c r="AE196" s="7">
        <v>2</v>
      </c>
      <c r="AF196" s="13" t="s">
        <v>1179</v>
      </c>
      <c r="AG196" s="7"/>
      <c r="AH196" s="10">
        <v>-5.7869999999999999</v>
      </c>
      <c r="AI196" s="10">
        <v>-5.5839999999999996</v>
      </c>
      <c r="AJ196" s="10">
        <v>-1.571</v>
      </c>
      <c r="AK196" s="7">
        <f t="shared" si="39"/>
        <v>5.5839999999999996</v>
      </c>
      <c r="AL196" s="7">
        <f t="shared" si="40"/>
        <v>1.571</v>
      </c>
      <c r="AM196" s="7">
        <f t="shared" si="41"/>
        <v>3.5774999999999997</v>
      </c>
      <c r="AN196" s="7">
        <f t="shared" si="42"/>
        <v>2.0065</v>
      </c>
      <c r="AO196" s="7">
        <f t="shared" si="43"/>
        <v>0.89437499999999992</v>
      </c>
      <c r="AP196" s="7">
        <f t="shared" si="44"/>
        <v>0.85285322701221045</v>
      </c>
      <c r="AQ196" s="14">
        <v>94</v>
      </c>
      <c r="AR196" s="6">
        <f t="shared" si="45"/>
        <v>88.670823174990943</v>
      </c>
      <c r="AS196" s="6"/>
    </row>
    <row r="197" spans="1:45" ht="204.75" x14ac:dyDescent="0.25">
      <c r="A197" s="8" t="s">
        <v>2264</v>
      </c>
      <c r="B197" s="13" t="s">
        <v>2265</v>
      </c>
      <c r="C197" s="18" t="s">
        <v>2266</v>
      </c>
      <c r="D197" s="13" t="s">
        <v>2265</v>
      </c>
      <c r="E197" s="14" t="s">
        <v>2267</v>
      </c>
      <c r="F197" s="13" t="s">
        <v>2265</v>
      </c>
      <c r="G197" s="28" t="s">
        <v>2268</v>
      </c>
      <c r="H197" s="7">
        <v>20</v>
      </c>
      <c r="I197" s="7">
        <v>22</v>
      </c>
      <c r="J197" s="7">
        <v>8</v>
      </c>
      <c r="K197" s="7">
        <v>5</v>
      </c>
      <c r="L197" s="7">
        <v>0</v>
      </c>
      <c r="M197" s="7">
        <v>0</v>
      </c>
      <c r="N197" s="18" t="s">
        <v>2269</v>
      </c>
      <c r="O197" s="13" t="s">
        <v>2270</v>
      </c>
      <c r="P197" s="18" t="s">
        <v>2271</v>
      </c>
      <c r="Q197" s="13" t="s">
        <v>2270</v>
      </c>
      <c r="R197" s="14">
        <v>454.4</v>
      </c>
      <c r="S197" s="14">
        <v>4.7</v>
      </c>
      <c r="T197" s="13" t="s">
        <v>1364</v>
      </c>
      <c r="U197" s="22">
        <v>-0.24</v>
      </c>
      <c r="V197" s="13" t="s">
        <v>2272</v>
      </c>
      <c r="W197" s="22">
        <v>-3.4</v>
      </c>
      <c r="X197" s="13" t="s">
        <v>2272</v>
      </c>
      <c r="Y197" s="22">
        <v>210.54</v>
      </c>
      <c r="Z197" s="13" t="s">
        <v>2272</v>
      </c>
      <c r="AA197" s="22">
        <v>44.54</v>
      </c>
      <c r="AB197" s="13" t="s">
        <v>2272</v>
      </c>
      <c r="AC197" s="7">
        <v>12</v>
      </c>
      <c r="AD197" s="13" t="s">
        <v>2272</v>
      </c>
      <c r="AE197" s="7">
        <v>5</v>
      </c>
      <c r="AF197" s="13" t="s">
        <v>2272</v>
      </c>
      <c r="AG197" s="7"/>
      <c r="AH197" s="10">
        <v>-5.6970000000000001</v>
      </c>
      <c r="AI197" s="10">
        <v>-5.3810000000000002</v>
      </c>
      <c r="AJ197" s="10">
        <v>-2.8849999999999998</v>
      </c>
      <c r="AK197" s="7">
        <f t="shared" si="39"/>
        <v>5.3810000000000002</v>
      </c>
      <c r="AL197" s="7">
        <f t="shared" si="40"/>
        <v>2.8849999999999998</v>
      </c>
      <c r="AM197" s="7">
        <f t="shared" si="41"/>
        <v>4.133</v>
      </c>
      <c r="AN197" s="7">
        <f t="shared" si="42"/>
        <v>1.2480000000000002</v>
      </c>
      <c r="AO197" s="7">
        <f t="shared" si="43"/>
        <v>1.03325</v>
      </c>
      <c r="AP197" s="7">
        <f t="shared" si="44"/>
        <v>1.1486378205128203</v>
      </c>
      <c r="AQ197" s="14"/>
      <c r="AR197" s="6">
        <f t="shared" si="45"/>
        <v>92.338415549166996</v>
      </c>
      <c r="AS197" s="6"/>
    </row>
    <row r="198" spans="1:45" ht="84.75" x14ac:dyDescent="0.25">
      <c r="A198" s="8" t="s">
        <v>1356</v>
      </c>
      <c r="B198" s="13" t="s">
        <v>1357</v>
      </c>
      <c r="C198" s="18" t="s">
        <v>1358</v>
      </c>
      <c r="D198" s="13" t="s">
        <v>1359</v>
      </c>
      <c r="E198" s="14" t="s">
        <v>1360</v>
      </c>
      <c r="F198" s="13" t="s">
        <v>1359</v>
      </c>
      <c r="G198" s="29" t="s">
        <v>776</v>
      </c>
      <c r="H198" s="7">
        <v>11</v>
      </c>
      <c r="I198" s="7">
        <v>17</v>
      </c>
      <c r="J198" s="7">
        <v>1</v>
      </c>
      <c r="K198" s="7">
        <v>3</v>
      </c>
      <c r="L198" s="7">
        <v>0</v>
      </c>
      <c r="M198" s="7">
        <v>0</v>
      </c>
      <c r="N198" s="18" t="s">
        <v>1361</v>
      </c>
      <c r="O198" s="13" t="s">
        <v>1362</v>
      </c>
      <c r="P198" s="18" t="s">
        <v>1363</v>
      </c>
      <c r="Q198" s="13" t="s">
        <v>1362</v>
      </c>
      <c r="R198" s="14">
        <v>211.26</v>
      </c>
      <c r="S198" s="7">
        <v>9.1999999999999993</v>
      </c>
      <c r="T198" s="13" t="s">
        <v>1364</v>
      </c>
      <c r="U198" s="11">
        <v>0.56999999999999995</v>
      </c>
      <c r="V198" s="13" t="s">
        <v>1365</v>
      </c>
      <c r="W198" s="11">
        <v>-1.4</v>
      </c>
      <c r="X198" s="13" t="s">
        <v>1365</v>
      </c>
      <c r="Y198" s="11">
        <v>64.709999999999994</v>
      </c>
      <c r="Z198" s="13" t="s">
        <v>1365</v>
      </c>
      <c r="AA198" s="11">
        <v>22.79</v>
      </c>
      <c r="AB198" s="13" t="s">
        <v>1365</v>
      </c>
      <c r="AC198" s="7">
        <v>4</v>
      </c>
      <c r="AD198" s="13" t="s">
        <v>1365</v>
      </c>
      <c r="AE198" s="7">
        <v>2</v>
      </c>
      <c r="AF198" s="13" t="s">
        <v>1365</v>
      </c>
      <c r="AG198" s="7"/>
      <c r="AH198" s="10">
        <v>-5.9710000000000001</v>
      </c>
      <c r="AI198" s="10">
        <v>-5.0599999999999996</v>
      </c>
      <c r="AJ198" s="10">
        <v>-1.3169999999999999</v>
      </c>
      <c r="AK198" s="7">
        <f t="shared" si="39"/>
        <v>5.0599999999999996</v>
      </c>
      <c r="AL198" s="7">
        <f t="shared" si="40"/>
        <v>1.3169999999999999</v>
      </c>
      <c r="AM198" s="7">
        <f t="shared" si="41"/>
        <v>3.1884999999999999</v>
      </c>
      <c r="AN198" s="7">
        <f t="shared" si="42"/>
        <v>1.8714999999999997</v>
      </c>
      <c r="AO198" s="7">
        <f t="shared" si="43"/>
        <v>0.79712499999999997</v>
      </c>
      <c r="AP198" s="7">
        <f t="shared" si="44"/>
        <v>1.0183008282126638</v>
      </c>
      <c r="AQ198" s="14"/>
      <c r="AR198" s="6">
        <f t="shared" si="45"/>
        <v>88.824515939246865</v>
      </c>
      <c r="AS198" s="6"/>
    </row>
    <row r="199" spans="1:45" x14ac:dyDescent="0.25">
      <c r="A199" s="6" t="s">
        <v>222</v>
      </c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6">
        <v>171.15</v>
      </c>
      <c r="S199" s="6">
        <v>2.6</v>
      </c>
      <c r="T199" s="7"/>
      <c r="U199" s="6">
        <v>-0.02</v>
      </c>
      <c r="V199" s="7"/>
      <c r="W199" s="6">
        <v>-1.5</v>
      </c>
      <c r="X199" s="7"/>
      <c r="Y199" s="6">
        <v>83.87</v>
      </c>
      <c r="Z199" s="7"/>
      <c r="AA199" s="6">
        <v>15.82</v>
      </c>
      <c r="AB199" s="7"/>
      <c r="AC199" s="7"/>
      <c r="AD199" s="7"/>
      <c r="AE199" s="7"/>
      <c r="AF199" s="7"/>
      <c r="AG199" s="7"/>
      <c r="AH199" s="7"/>
      <c r="AI199" s="6">
        <v>-6.859</v>
      </c>
      <c r="AJ199" s="6">
        <v>-3.2850000000000001</v>
      </c>
      <c r="AK199" s="7"/>
      <c r="AL199" s="7"/>
      <c r="AM199" s="7"/>
      <c r="AN199" s="7"/>
      <c r="AO199" s="7">
        <v>1.268</v>
      </c>
      <c r="AP199" s="7">
        <v>0.53900000000000003</v>
      </c>
      <c r="AQ199" s="6">
        <v>80</v>
      </c>
      <c r="AR199" s="6">
        <f t="shared" si="45"/>
        <v>85.650952080000422</v>
      </c>
      <c r="AS199" s="6"/>
    </row>
    <row r="200" spans="1:45" ht="84.75" x14ac:dyDescent="0.25">
      <c r="A200" s="2" t="s">
        <v>222</v>
      </c>
      <c r="B200" s="13" t="s">
        <v>223</v>
      </c>
      <c r="C200" s="18" t="s">
        <v>224</v>
      </c>
      <c r="D200" s="13" t="s">
        <v>225</v>
      </c>
      <c r="E200" s="14" t="s">
        <v>226</v>
      </c>
      <c r="F200" s="13" t="s">
        <v>225</v>
      </c>
      <c r="G200" s="30" t="s">
        <v>227</v>
      </c>
      <c r="H200" s="7">
        <v>6</v>
      </c>
      <c r="I200" s="7">
        <v>9</v>
      </c>
      <c r="J200" s="7">
        <v>3</v>
      </c>
      <c r="K200" s="7">
        <v>3</v>
      </c>
      <c r="L200" s="7">
        <v>0</v>
      </c>
      <c r="M200" s="7">
        <v>0</v>
      </c>
      <c r="N200" s="18" t="s">
        <v>228</v>
      </c>
      <c r="O200" s="13" t="s">
        <v>229</v>
      </c>
      <c r="P200" s="18" t="s">
        <v>230</v>
      </c>
      <c r="Q200" s="13" t="s">
        <v>229</v>
      </c>
      <c r="R200" s="14">
        <v>171.15</v>
      </c>
      <c r="S200" s="7">
        <v>2.6</v>
      </c>
      <c r="T200" s="13" t="s">
        <v>19</v>
      </c>
      <c r="U200" s="11">
        <v>-0.02</v>
      </c>
      <c r="V200" s="13" t="s">
        <v>231</v>
      </c>
      <c r="W200" s="11">
        <v>-1.5</v>
      </c>
      <c r="X200" s="13" t="s">
        <v>231</v>
      </c>
      <c r="Y200" s="11">
        <v>83.87</v>
      </c>
      <c r="Z200" s="13" t="s">
        <v>231</v>
      </c>
      <c r="AA200" s="11">
        <v>15.82</v>
      </c>
      <c r="AB200" s="13" t="s">
        <v>231</v>
      </c>
      <c r="AC200" s="7">
        <v>4</v>
      </c>
      <c r="AD200" s="13" t="s">
        <v>231</v>
      </c>
      <c r="AE200" s="7">
        <v>1</v>
      </c>
      <c r="AF200" s="13" t="s">
        <v>231</v>
      </c>
      <c r="AG200" s="7"/>
      <c r="AH200" s="10">
        <v>-7.0750000000000002</v>
      </c>
      <c r="AI200" s="10">
        <v>-6.69</v>
      </c>
      <c r="AJ200" s="10">
        <v>-3.1789999999999998</v>
      </c>
      <c r="AK200" s="7">
        <f t="shared" ref="AK200:AK231" si="46">AI200*-1</f>
        <v>6.69</v>
      </c>
      <c r="AL200" s="7">
        <f t="shared" ref="AL200:AL231" si="47">AJ200*-1</f>
        <v>3.1789999999999998</v>
      </c>
      <c r="AM200" s="7">
        <f t="shared" ref="AM200:AM231" si="48">(AK200+AL200)/2</f>
        <v>4.9344999999999999</v>
      </c>
      <c r="AN200" s="7">
        <f t="shared" ref="AN200:AN231" si="49">(AK200-AL200)/2</f>
        <v>1.7555000000000003</v>
      </c>
      <c r="AO200" s="7">
        <f t="shared" ref="AO200:AO231" si="50">POWER((AK200+AL200),2)/(8*(AK200+AL200))</f>
        <v>1.233625</v>
      </c>
      <c r="AP200" s="7">
        <f t="shared" ref="AP200:AP231" si="51">(7-AM200)/(2*AN200)</f>
        <v>0.58829393335232116</v>
      </c>
      <c r="AQ200" s="14">
        <v>80</v>
      </c>
      <c r="AR200" s="6">
        <f t="shared" si="45"/>
        <v>85.677094858101952</v>
      </c>
      <c r="AS200" s="6"/>
    </row>
    <row r="201" spans="1:45" ht="204.75" x14ac:dyDescent="0.25">
      <c r="A201" s="2" t="s">
        <v>2396</v>
      </c>
      <c r="B201" s="13" t="s">
        <v>2397</v>
      </c>
      <c r="C201" s="18" t="s">
        <v>2398</v>
      </c>
      <c r="D201" s="13" t="s">
        <v>2397</v>
      </c>
      <c r="E201" s="14" t="s">
        <v>2399</v>
      </c>
      <c r="F201" s="13" t="s">
        <v>2397</v>
      </c>
      <c r="G201" s="28" t="s">
        <v>2400</v>
      </c>
      <c r="H201" s="7">
        <v>23</v>
      </c>
      <c r="I201" s="7">
        <v>27</v>
      </c>
      <c r="J201" s="7">
        <v>3</v>
      </c>
      <c r="K201" s="7">
        <v>7</v>
      </c>
      <c r="L201" s="7">
        <v>0</v>
      </c>
      <c r="M201" s="7">
        <v>0</v>
      </c>
      <c r="N201" s="18" t="s">
        <v>2401</v>
      </c>
      <c r="O201" s="13" t="s">
        <v>2402</v>
      </c>
      <c r="P201" s="18" t="s">
        <v>2403</v>
      </c>
      <c r="Q201" s="13" t="s">
        <v>2402</v>
      </c>
      <c r="R201" s="14">
        <v>457.5</v>
      </c>
      <c r="S201" s="22">
        <v>2.2999999999999998</v>
      </c>
      <c r="T201" s="13" t="s">
        <v>2404</v>
      </c>
      <c r="U201" s="22">
        <v>-3.3</v>
      </c>
      <c r="V201" s="13" t="s">
        <v>2404</v>
      </c>
      <c r="W201" s="22">
        <v>-2.2000000000000002</v>
      </c>
      <c r="X201" s="13" t="s">
        <v>2404</v>
      </c>
      <c r="Y201" s="22">
        <v>164.63</v>
      </c>
      <c r="Z201" s="13" t="s">
        <v>2404</v>
      </c>
      <c r="AA201" s="22">
        <v>45.9</v>
      </c>
      <c r="AB201" s="13" t="s">
        <v>2404</v>
      </c>
      <c r="AC201" s="7">
        <v>9</v>
      </c>
      <c r="AD201" s="13" t="s">
        <v>2404</v>
      </c>
      <c r="AE201" s="7">
        <v>5</v>
      </c>
      <c r="AF201" s="13" t="s">
        <v>2404</v>
      </c>
      <c r="AG201" s="7"/>
      <c r="AH201" s="10">
        <v>-5.6020000000000003</v>
      </c>
      <c r="AI201" s="10">
        <v>-5.3239999999999998</v>
      </c>
      <c r="AJ201" s="10">
        <v>-3.42</v>
      </c>
      <c r="AK201" s="7">
        <f t="shared" si="46"/>
        <v>5.3239999999999998</v>
      </c>
      <c r="AL201" s="7">
        <f t="shared" si="47"/>
        <v>3.42</v>
      </c>
      <c r="AM201" s="7">
        <f t="shared" si="48"/>
        <v>4.3719999999999999</v>
      </c>
      <c r="AN201" s="7">
        <f t="shared" si="49"/>
        <v>0.95199999999999996</v>
      </c>
      <c r="AO201" s="7">
        <f t="shared" si="50"/>
        <v>1.093</v>
      </c>
      <c r="AP201" s="7">
        <f t="shared" si="51"/>
        <v>1.3802521008403363</v>
      </c>
      <c r="AQ201" s="14"/>
      <c r="AR201" s="6">
        <f xml:space="preserve"> 812.17478*AI201+ 33.1669*AP201 + 823.463*AJ201 + 6579.008*AO201 + 0.5287*S201</f>
        <v>97.588448683360994</v>
      </c>
      <c r="AS201" s="6"/>
    </row>
    <row r="202" spans="1:45" ht="108.75" x14ac:dyDescent="0.25">
      <c r="A202" s="2" t="s">
        <v>717</v>
      </c>
      <c r="B202" s="13" t="s">
        <v>718</v>
      </c>
      <c r="C202" s="18" t="s">
        <v>719</v>
      </c>
      <c r="D202" s="13" t="s">
        <v>720</v>
      </c>
      <c r="E202" s="14" t="s">
        <v>721</v>
      </c>
      <c r="F202" s="13" t="s">
        <v>720</v>
      </c>
      <c r="G202" s="28" t="s">
        <v>722</v>
      </c>
      <c r="H202" s="7">
        <v>16</v>
      </c>
      <c r="I202" s="7">
        <v>24</v>
      </c>
      <c r="J202" s="7">
        <v>2</v>
      </c>
      <c r="K202" s="7">
        <v>2</v>
      </c>
      <c r="L202" s="7">
        <v>0</v>
      </c>
      <c r="M202" s="7">
        <v>0</v>
      </c>
      <c r="N202" s="18" t="s">
        <v>723</v>
      </c>
      <c r="O202" s="13" t="s">
        <v>720</v>
      </c>
      <c r="P202" s="18" t="s">
        <v>724</v>
      </c>
      <c r="Q202" s="13" t="s">
        <v>720</v>
      </c>
      <c r="R202" s="14">
        <v>276.37</v>
      </c>
      <c r="S202" s="7">
        <v>6.9</v>
      </c>
      <c r="T202" s="13" t="s">
        <v>19</v>
      </c>
      <c r="U202" s="11">
        <v>2.04</v>
      </c>
      <c r="V202" s="13" t="s">
        <v>725</v>
      </c>
      <c r="W202" s="11">
        <v>-2.8</v>
      </c>
      <c r="X202" s="13" t="s">
        <v>725</v>
      </c>
      <c r="Y202" s="11">
        <v>45.33</v>
      </c>
      <c r="Z202" s="13" t="s">
        <v>725</v>
      </c>
      <c r="AA202" s="11">
        <v>32</v>
      </c>
      <c r="AB202" s="13" t="s">
        <v>725</v>
      </c>
      <c r="AC202" s="7">
        <v>3</v>
      </c>
      <c r="AD202" s="13" t="s">
        <v>725</v>
      </c>
      <c r="AE202" s="7">
        <v>1</v>
      </c>
      <c r="AF202" s="13" t="s">
        <v>725</v>
      </c>
      <c r="AG202" s="7"/>
      <c r="AH202" s="10">
        <v>-5.4450000000000003</v>
      </c>
      <c r="AI202" s="10">
        <v>-5.3470000000000004</v>
      </c>
      <c r="AJ202" s="10">
        <v>-1.571</v>
      </c>
      <c r="AK202" s="7">
        <f t="shared" si="46"/>
        <v>5.3470000000000004</v>
      </c>
      <c r="AL202" s="7">
        <f t="shared" si="47"/>
        <v>1.571</v>
      </c>
      <c r="AM202" s="7">
        <f t="shared" si="48"/>
        <v>3.4590000000000001</v>
      </c>
      <c r="AN202" s="7">
        <f t="shared" si="49"/>
        <v>1.8880000000000003</v>
      </c>
      <c r="AO202" s="7">
        <f t="shared" si="50"/>
        <v>0.86475000000000002</v>
      </c>
      <c r="AP202" s="7">
        <f t="shared" si="51"/>
        <v>0.93776483050847437</v>
      </c>
      <c r="AQ202" s="14"/>
      <c r="AR202" s="6">
        <f t="shared" si="45"/>
        <v>87.589028696991306</v>
      </c>
      <c r="AS202" s="6"/>
    </row>
    <row r="203" spans="1:45" ht="192.75" x14ac:dyDescent="0.25">
      <c r="A203" s="8" t="s">
        <v>515</v>
      </c>
      <c r="B203" s="13" t="s">
        <v>516</v>
      </c>
      <c r="C203" s="18" t="s">
        <v>517</v>
      </c>
      <c r="D203" s="13" t="s">
        <v>518</v>
      </c>
      <c r="E203" s="18" t="s">
        <v>519</v>
      </c>
      <c r="F203" s="13" t="s">
        <v>520</v>
      </c>
      <c r="G203" s="42" t="s">
        <v>521</v>
      </c>
      <c r="H203" s="7">
        <v>21</v>
      </c>
      <c r="I203" s="7">
        <v>22</v>
      </c>
      <c r="J203" s="7">
        <v>2</v>
      </c>
      <c r="K203" s="7">
        <v>5</v>
      </c>
      <c r="L203" s="7">
        <v>1</v>
      </c>
      <c r="M203" s="7">
        <v>0</v>
      </c>
      <c r="N203" s="18" t="s">
        <v>522</v>
      </c>
      <c r="O203" s="13" t="s">
        <v>520</v>
      </c>
      <c r="P203" s="18" t="s">
        <v>523</v>
      </c>
      <c r="Q203" s="13" t="s">
        <v>520</v>
      </c>
      <c r="R203" s="14">
        <v>414.5</v>
      </c>
      <c r="S203" s="7">
        <v>2.7</v>
      </c>
      <c r="T203" s="13" t="s">
        <v>19</v>
      </c>
      <c r="U203" s="11">
        <v>2.29</v>
      </c>
      <c r="V203" s="13" t="s">
        <v>524</v>
      </c>
      <c r="W203" s="11">
        <v>-4.4000000000000004</v>
      </c>
      <c r="X203" s="13" t="s">
        <v>524</v>
      </c>
      <c r="Y203" s="11">
        <v>95.94</v>
      </c>
      <c r="Z203" s="13" t="s">
        <v>524</v>
      </c>
      <c r="AA203" s="11">
        <v>42.22</v>
      </c>
      <c r="AB203" s="13" t="s">
        <v>524</v>
      </c>
      <c r="AC203" s="7">
        <v>5</v>
      </c>
      <c r="AD203" s="13" t="s">
        <v>524</v>
      </c>
      <c r="AE203" s="7">
        <v>2</v>
      </c>
      <c r="AF203" s="13" t="s">
        <v>524</v>
      </c>
      <c r="AG203" s="7"/>
      <c r="AH203" s="10">
        <v>-6.2430000000000003</v>
      </c>
      <c r="AI203" s="10">
        <v>-6.0830000000000002</v>
      </c>
      <c r="AJ203" s="10">
        <v>-2.9980000000000002</v>
      </c>
      <c r="AK203" s="7">
        <f t="shared" si="46"/>
        <v>6.0830000000000002</v>
      </c>
      <c r="AL203" s="7">
        <f t="shared" si="47"/>
        <v>2.9980000000000002</v>
      </c>
      <c r="AM203" s="7">
        <f t="shared" si="48"/>
        <v>4.5404999999999998</v>
      </c>
      <c r="AN203" s="7">
        <f t="shared" si="49"/>
        <v>1.5425</v>
      </c>
      <c r="AO203" s="7">
        <f t="shared" si="50"/>
        <v>1.1351249999999999</v>
      </c>
      <c r="AP203" s="7">
        <f t="shared" si="51"/>
        <v>0.79724473257698547</v>
      </c>
      <c r="AQ203" s="7"/>
      <c r="AR203" s="6">
        <f t="shared" si="45"/>
        <v>86.664821580905453</v>
      </c>
      <c r="AS203" s="6"/>
    </row>
    <row r="204" spans="1:45" ht="180.75" x14ac:dyDescent="0.25">
      <c r="A204" s="2" t="s">
        <v>696</v>
      </c>
      <c r="B204" s="13" t="s">
        <v>697</v>
      </c>
      <c r="C204" s="18" t="s">
        <v>698</v>
      </c>
      <c r="D204" s="13" t="s">
        <v>699</v>
      </c>
      <c r="E204" s="14" t="s">
        <v>700</v>
      </c>
      <c r="F204" s="13" t="s">
        <v>699</v>
      </c>
      <c r="G204" s="28" t="s">
        <v>701</v>
      </c>
      <c r="H204" s="7">
        <v>19</v>
      </c>
      <c r="I204" s="7">
        <v>21</v>
      </c>
      <c r="J204" s="7">
        <v>1</v>
      </c>
      <c r="K204" s="7">
        <v>3</v>
      </c>
      <c r="L204" s="7">
        <v>0</v>
      </c>
      <c r="M204" s="7">
        <v>0</v>
      </c>
      <c r="N204" s="18" t="s">
        <v>702</v>
      </c>
      <c r="O204" s="13" t="s">
        <v>703</v>
      </c>
      <c r="P204" s="18" t="s">
        <v>704</v>
      </c>
      <c r="Q204" s="13" t="s">
        <v>703</v>
      </c>
      <c r="R204" s="14">
        <v>311.39999999999998</v>
      </c>
      <c r="S204" s="7">
        <v>7.8</v>
      </c>
      <c r="T204" s="13" t="s">
        <v>19</v>
      </c>
      <c r="U204" s="11">
        <v>1.68</v>
      </c>
      <c r="V204" s="13" t="s">
        <v>705</v>
      </c>
      <c r="W204" s="11">
        <v>-2.4</v>
      </c>
      <c r="X204" s="13" t="s">
        <v>705</v>
      </c>
      <c r="Y204" s="11">
        <v>52.93</v>
      </c>
      <c r="Z204" s="13" t="s">
        <v>705</v>
      </c>
      <c r="AA204" s="11">
        <v>33.299999999999997</v>
      </c>
      <c r="AB204" s="13" t="s">
        <v>705</v>
      </c>
      <c r="AC204" s="7">
        <v>4</v>
      </c>
      <c r="AD204" s="13" t="s">
        <v>705</v>
      </c>
      <c r="AE204" s="7">
        <v>2</v>
      </c>
      <c r="AF204" s="13" t="s">
        <v>705</v>
      </c>
      <c r="AG204" s="7"/>
      <c r="AH204" s="10">
        <v>-5.52</v>
      </c>
      <c r="AI204" s="10">
        <v>-5.3460000000000001</v>
      </c>
      <c r="AJ204" s="10">
        <v>-1.38</v>
      </c>
      <c r="AK204" s="7">
        <f t="shared" si="46"/>
        <v>5.3460000000000001</v>
      </c>
      <c r="AL204" s="7">
        <f t="shared" si="47"/>
        <v>1.38</v>
      </c>
      <c r="AM204" s="7">
        <f t="shared" si="48"/>
        <v>3.363</v>
      </c>
      <c r="AN204" s="7">
        <f t="shared" si="49"/>
        <v>1.9830000000000001</v>
      </c>
      <c r="AO204" s="7">
        <f t="shared" si="50"/>
        <v>0.84075</v>
      </c>
      <c r="AP204" s="7">
        <f t="shared" si="51"/>
        <v>0.91704488149268781</v>
      </c>
      <c r="AQ204" s="14"/>
      <c r="AR204" s="6">
        <f t="shared" si="45"/>
        <v>87.575057999979734</v>
      </c>
      <c r="AS204" s="6"/>
    </row>
    <row r="205" spans="1:45" ht="180.75" x14ac:dyDescent="0.25">
      <c r="A205" s="2" t="s">
        <v>941</v>
      </c>
      <c r="B205" s="13" t="s">
        <v>942</v>
      </c>
      <c r="C205" s="18" t="s">
        <v>943</v>
      </c>
      <c r="D205" s="13" t="s">
        <v>944</v>
      </c>
      <c r="E205" s="14" t="s">
        <v>945</v>
      </c>
      <c r="F205" s="13" t="s">
        <v>946</v>
      </c>
      <c r="G205" s="29" t="s">
        <v>947</v>
      </c>
      <c r="H205" s="7">
        <v>19</v>
      </c>
      <c r="I205" s="7">
        <v>21</v>
      </c>
      <c r="J205" s="7">
        <v>1</v>
      </c>
      <c r="K205" s="7">
        <v>4</v>
      </c>
      <c r="L205" s="7">
        <v>0</v>
      </c>
      <c r="M205" s="7">
        <v>0</v>
      </c>
      <c r="N205" s="18" t="s">
        <v>948</v>
      </c>
      <c r="O205" s="13" t="s">
        <v>949</v>
      </c>
      <c r="P205" s="18" t="s">
        <v>950</v>
      </c>
      <c r="Q205" s="13" t="s">
        <v>949</v>
      </c>
      <c r="R205" s="14">
        <v>327.39999999999998</v>
      </c>
      <c r="S205" s="7">
        <v>7.94</v>
      </c>
      <c r="T205" s="13" t="s">
        <v>19</v>
      </c>
      <c r="U205" s="22">
        <v>1.62</v>
      </c>
      <c r="V205" s="13" t="s">
        <v>951</v>
      </c>
      <c r="W205" s="22">
        <v>-1.8</v>
      </c>
      <c r="X205" s="13" t="s">
        <v>951</v>
      </c>
      <c r="Y205" s="22">
        <v>70</v>
      </c>
      <c r="Z205" s="13" t="s">
        <v>951</v>
      </c>
      <c r="AA205" s="22">
        <v>33.799999999999997</v>
      </c>
      <c r="AB205" s="13" t="s">
        <v>951</v>
      </c>
      <c r="AC205" s="7">
        <v>5</v>
      </c>
      <c r="AD205" s="13" t="s">
        <v>951</v>
      </c>
      <c r="AE205" s="7">
        <v>2</v>
      </c>
      <c r="AF205" s="13" t="s">
        <v>951</v>
      </c>
      <c r="AG205" s="7"/>
      <c r="AH205" s="10">
        <v>-5.81</v>
      </c>
      <c r="AI205" s="10">
        <v>-5.4649999999999999</v>
      </c>
      <c r="AJ205" s="10">
        <v>-1.7170000000000001</v>
      </c>
      <c r="AK205" s="7">
        <f t="shared" si="46"/>
        <v>5.4649999999999999</v>
      </c>
      <c r="AL205" s="7">
        <f t="shared" si="47"/>
        <v>1.7170000000000001</v>
      </c>
      <c r="AM205" s="7">
        <f t="shared" si="48"/>
        <v>3.5910000000000002</v>
      </c>
      <c r="AN205" s="7">
        <f t="shared" si="49"/>
        <v>1.8739999999999999</v>
      </c>
      <c r="AO205" s="7">
        <f t="shared" si="50"/>
        <v>0.89775000000000005</v>
      </c>
      <c r="AP205" s="7">
        <f t="shared" si="51"/>
        <v>0.90955176093916756</v>
      </c>
      <c r="AQ205" s="14"/>
      <c r="AR205" s="6">
        <f t="shared" si="45"/>
        <v>88.248178599893492</v>
      </c>
      <c r="AS205" s="6"/>
    </row>
    <row r="206" spans="1:45" ht="108.75" x14ac:dyDescent="0.25">
      <c r="A206" s="2" t="s">
        <v>869</v>
      </c>
      <c r="B206" s="13" t="s">
        <v>870</v>
      </c>
      <c r="C206" s="18" t="s">
        <v>871</v>
      </c>
      <c r="D206" s="13" t="s">
        <v>872</v>
      </c>
      <c r="E206" s="14" t="s">
        <v>873</v>
      </c>
      <c r="F206" s="13" t="s">
        <v>872</v>
      </c>
      <c r="G206" s="29" t="s">
        <v>874</v>
      </c>
      <c r="H206" s="7">
        <v>14</v>
      </c>
      <c r="I206" s="7">
        <v>14</v>
      </c>
      <c r="J206" s="7">
        <v>0</v>
      </c>
      <c r="K206" s="7">
        <v>3</v>
      </c>
      <c r="L206" s="7">
        <v>0</v>
      </c>
      <c r="M206" s="7">
        <v>0</v>
      </c>
      <c r="N206" s="18" t="s">
        <v>875</v>
      </c>
      <c r="O206" s="13" t="s">
        <v>876</v>
      </c>
      <c r="P206" s="18" t="s">
        <v>877</v>
      </c>
      <c r="Q206" s="13" t="s">
        <v>876</v>
      </c>
      <c r="R206" s="49">
        <v>230.26</v>
      </c>
      <c r="S206" s="7">
        <v>4.2</v>
      </c>
      <c r="T206" s="13" t="s">
        <v>19</v>
      </c>
      <c r="U206" s="11">
        <v>3.18</v>
      </c>
      <c r="V206" s="13" t="s">
        <v>878</v>
      </c>
      <c r="W206" s="11">
        <v>-4.16</v>
      </c>
      <c r="X206" s="13" t="s">
        <v>878</v>
      </c>
      <c r="Y206" s="11">
        <v>46.53</v>
      </c>
      <c r="Z206" s="13" t="s">
        <v>878</v>
      </c>
      <c r="AA206" s="11">
        <v>24.81</v>
      </c>
      <c r="AB206" s="13" t="s">
        <v>878</v>
      </c>
      <c r="AC206" s="7">
        <v>3</v>
      </c>
      <c r="AD206" s="13" t="s">
        <v>878</v>
      </c>
      <c r="AE206" s="7">
        <v>1</v>
      </c>
      <c r="AF206" s="13" t="s">
        <v>878</v>
      </c>
      <c r="AG206" s="7"/>
      <c r="AH206" s="10">
        <v>-6.3159999999999998</v>
      </c>
      <c r="AI206" s="10">
        <v>-5.6449999999999996</v>
      </c>
      <c r="AJ206" s="10">
        <v>-2.5150000000000001</v>
      </c>
      <c r="AK206" s="7">
        <f t="shared" si="46"/>
        <v>5.6449999999999996</v>
      </c>
      <c r="AL206" s="7">
        <f t="shared" si="47"/>
        <v>2.5150000000000001</v>
      </c>
      <c r="AM206" s="7">
        <f t="shared" si="48"/>
        <v>4.08</v>
      </c>
      <c r="AN206" s="7">
        <f t="shared" si="49"/>
        <v>1.5649999999999997</v>
      </c>
      <c r="AO206" s="7">
        <f t="shared" si="50"/>
        <v>1.02</v>
      </c>
      <c r="AP206" s="7">
        <f t="shared" si="51"/>
        <v>0.93290734824281163</v>
      </c>
      <c r="AQ206" s="14">
        <v>93.14</v>
      </c>
      <c r="AR206" s="6">
        <f t="shared" si="45"/>
        <v>88.014266628434342</v>
      </c>
      <c r="AS206" s="6"/>
    </row>
    <row r="207" spans="1:45" ht="60.75" x14ac:dyDescent="0.25">
      <c r="A207" s="2" t="s">
        <v>420</v>
      </c>
      <c r="B207" s="13" t="s">
        <v>421</v>
      </c>
      <c r="C207" s="18" t="s">
        <v>422</v>
      </c>
      <c r="D207" s="13" t="s">
        <v>423</v>
      </c>
      <c r="E207" s="14" t="s">
        <v>424</v>
      </c>
      <c r="F207" s="13" t="s">
        <v>423</v>
      </c>
      <c r="G207" s="42" t="s">
        <v>425</v>
      </c>
      <c r="H207" s="7">
        <v>6</v>
      </c>
      <c r="I207" s="7">
        <v>6</v>
      </c>
      <c r="J207" s="7">
        <v>2</v>
      </c>
      <c r="K207" s="7">
        <v>1</v>
      </c>
      <c r="L207" s="7">
        <v>0</v>
      </c>
      <c r="M207" s="7">
        <v>0</v>
      </c>
      <c r="N207" s="18" t="s">
        <v>426</v>
      </c>
      <c r="O207" s="13" t="s">
        <v>427</v>
      </c>
      <c r="P207" s="18" t="s">
        <v>428</v>
      </c>
      <c r="Q207" s="13" t="s">
        <v>427</v>
      </c>
      <c r="R207" s="14">
        <v>122.12</v>
      </c>
      <c r="S207" s="11">
        <v>3.35</v>
      </c>
      <c r="T207" s="13" t="s">
        <v>429</v>
      </c>
      <c r="U207" s="11">
        <v>-0.37</v>
      </c>
      <c r="V207" s="13" t="s">
        <v>429</v>
      </c>
      <c r="W207" s="11">
        <v>0.61</v>
      </c>
      <c r="X207" s="13" t="s">
        <v>429</v>
      </c>
      <c r="Y207" s="11">
        <v>55.98</v>
      </c>
      <c r="Z207" s="13" t="s">
        <v>429</v>
      </c>
      <c r="AA207" s="11">
        <v>11.71</v>
      </c>
      <c r="AB207" s="13" t="s">
        <v>429</v>
      </c>
      <c r="AC207" s="7">
        <v>2</v>
      </c>
      <c r="AD207" s="13" t="s">
        <v>429</v>
      </c>
      <c r="AE207" s="7">
        <v>1</v>
      </c>
      <c r="AF207" s="13" t="s">
        <v>429</v>
      </c>
      <c r="AG207" s="7"/>
      <c r="AH207" s="10">
        <v>-6.6310000000000002</v>
      </c>
      <c r="AI207" s="10">
        <v>-6.0910000000000002</v>
      </c>
      <c r="AJ207" s="10">
        <v>-2.5649999999999999</v>
      </c>
      <c r="AK207" s="7">
        <f t="shared" si="46"/>
        <v>6.0910000000000002</v>
      </c>
      <c r="AL207" s="7">
        <f t="shared" si="47"/>
        <v>2.5649999999999999</v>
      </c>
      <c r="AM207" s="7">
        <f t="shared" si="48"/>
        <v>4.3280000000000003</v>
      </c>
      <c r="AN207" s="7">
        <f t="shared" si="49"/>
        <v>1.7630000000000001</v>
      </c>
      <c r="AO207" s="7">
        <f t="shared" si="50"/>
        <v>1.0820000000000001</v>
      </c>
      <c r="AP207" s="7">
        <f t="shared" si="51"/>
        <v>0.7577992058990356</v>
      </c>
      <c r="AQ207" s="11">
        <v>93.6</v>
      </c>
      <c r="AR207" s="6">
        <f t="shared" si="45"/>
        <v>86.25247150213211</v>
      </c>
      <c r="AS207" s="6"/>
    </row>
    <row r="208" spans="1:45" ht="120.75" x14ac:dyDescent="0.25">
      <c r="A208" s="2" t="s">
        <v>1905</v>
      </c>
      <c r="B208" s="13" t="s">
        <v>1906</v>
      </c>
      <c r="C208" s="18" t="s">
        <v>1907</v>
      </c>
      <c r="D208" s="13" t="s">
        <v>1908</v>
      </c>
      <c r="E208" s="14" t="s">
        <v>1909</v>
      </c>
      <c r="F208" s="13" t="s">
        <v>1908</v>
      </c>
      <c r="G208" s="30" t="s">
        <v>1910</v>
      </c>
      <c r="H208" s="7">
        <v>15</v>
      </c>
      <c r="I208" s="7">
        <v>11</v>
      </c>
      <c r="J208" s="7">
        <v>3</v>
      </c>
      <c r="K208" s="7">
        <v>3</v>
      </c>
      <c r="L208" s="7">
        <v>0</v>
      </c>
      <c r="M208" s="7">
        <v>0</v>
      </c>
      <c r="N208" s="18" t="s">
        <v>1911</v>
      </c>
      <c r="O208" s="13" t="s">
        <v>1912</v>
      </c>
      <c r="P208" s="18" t="s">
        <v>1913</v>
      </c>
      <c r="Q208" s="13" t="s">
        <v>1912</v>
      </c>
      <c r="R208" s="14">
        <v>281.27</v>
      </c>
      <c r="S208" s="7">
        <v>10.8</v>
      </c>
      <c r="T208" s="13" t="s">
        <v>429</v>
      </c>
      <c r="U208" s="11">
        <v>2.25</v>
      </c>
      <c r="V208" s="13" t="s">
        <v>1914</v>
      </c>
      <c r="W208" s="11">
        <v>-3.8</v>
      </c>
      <c r="X208" s="13" t="s">
        <v>1914</v>
      </c>
      <c r="Y208" s="11">
        <v>87.28</v>
      </c>
      <c r="Z208" s="13" t="s">
        <v>1914</v>
      </c>
      <c r="AA208" s="11">
        <v>27.59</v>
      </c>
      <c r="AB208" s="13" t="s">
        <v>1914</v>
      </c>
      <c r="AC208" s="7">
        <v>4</v>
      </c>
      <c r="AD208" s="13" t="s">
        <v>1914</v>
      </c>
      <c r="AE208" s="7">
        <v>1</v>
      </c>
      <c r="AF208" s="13" t="s">
        <v>1914</v>
      </c>
      <c r="AG208" s="7"/>
      <c r="AH208" s="10">
        <v>-6.8920000000000003</v>
      </c>
      <c r="AI208" s="10">
        <v>-6.6379999999999999</v>
      </c>
      <c r="AJ208" s="10">
        <v>-3.7650000000000001</v>
      </c>
      <c r="AK208" s="7">
        <f t="shared" si="46"/>
        <v>6.6379999999999999</v>
      </c>
      <c r="AL208" s="7">
        <f t="shared" si="47"/>
        <v>3.7650000000000001</v>
      </c>
      <c r="AM208" s="7">
        <f t="shared" si="48"/>
        <v>5.2015000000000002</v>
      </c>
      <c r="AN208" s="7">
        <f t="shared" si="49"/>
        <v>1.4364999999999999</v>
      </c>
      <c r="AO208" s="7">
        <f t="shared" si="50"/>
        <v>1.3003750000000001</v>
      </c>
      <c r="AP208" s="7">
        <f t="shared" si="51"/>
        <v>0.62600069613644271</v>
      </c>
      <c r="AQ208" s="14"/>
      <c r="AR208" s="6">
        <f t="shared" si="45"/>
        <v>90.095605848687995</v>
      </c>
      <c r="AS208" s="6"/>
    </row>
    <row r="209" spans="1:45" ht="96.75" x14ac:dyDescent="0.25">
      <c r="A209" s="8" t="s">
        <v>1538</v>
      </c>
      <c r="B209" s="13" t="s">
        <v>1539</v>
      </c>
      <c r="C209" s="18" t="s">
        <v>1540</v>
      </c>
      <c r="D209" s="13" t="s">
        <v>1541</v>
      </c>
      <c r="E209" s="14" t="s">
        <v>1542</v>
      </c>
      <c r="F209" s="13" t="s">
        <v>1543</v>
      </c>
      <c r="G209" s="29" t="s">
        <v>1544</v>
      </c>
      <c r="H209" s="7">
        <v>8</v>
      </c>
      <c r="I209" s="7">
        <v>6</v>
      </c>
      <c r="J209" s="7">
        <v>4</v>
      </c>
      <c r="K209" s="7">
        <v>5</v>
      </c>
      <c r="L209" s="7">
        <v>0</v>
      </c>
      <c r="M209" s="7">
        <v>0</v>
      </c>
      <c r="N209" s="18" t="s">
        <v>1545</v>
      </c>
      <c r="O209" s="13" t="s">
        <v>1543</v>
      </c>
      <c r="P209" s="18" t="s">
        <v>1546</v>
      </c>
      <c r="Q209" s="13" t="s">
        <v>1543</v>
      </c>
      <c r="R209" s="14">
        <v>238.16</v>
      </c>
      <c r="S209" s="7">
        <v>7.2</v>
      </c>
      <c r="T209" s="13" t="s">
        <v>429</v>
      </c>
      <c r="U209" s="11">
        <v>-0.47</v>
      </c>
      <c r="V209" s="13" t="s">
        <v>1547</v>
      </c>
      <c r="W209" s="11">
        <v>-2.8</v>
      </c>
      <c r="X209" s="13" t="s">
        <v>1547</v>
      </c>
      <c r="Y209" s="11">
        <v>118.05</v>
      </c>
      <c r="Z209" s="13" t="s">
        <v>1547</v>
      </c>
      <c r="AA209" s="11">
        <v>20.49</v>
      </c>
      <c r="AB209" s="13" t="s">
        <v>1547</v>
      </c>
      <c r="AC209" s="7">
        <v>5</v>
      </c>
      <c r="AD209" s="13" t="s">
        <v>1547</v>
      </c>
      <c r="AE209" s="7">
        <v>1</v>
      </c>
      <c r="AF209" s="13" t="s">
        <v>1547</v>
      </c>
      <c r="AG209" s="7"/>
      <c r="AH209" s="10">
        <v>-6.9370000000000003</v>
      </c>
      <c r="AI209" s="10">
        <v>-6.4560000000000004</v>
      </c>
      <c r="AJ209" s="10">
        <v>-3.9510000000000001</v>
      </c>
      <c r="AK209" s="7">
        <f t="shared" si="46"/>
        <v>6.4560000000000004</v>
      </c>
      <c r="AL209" s="7">
        <f t="shared" si="47"/>
        <v>3.9510000000000001</v>
      </c>
      <c r="AM209" s="7">
        <f t="shared" si="48"/>
        <v>5.2035</v>
      </c>
      <c r="AN209" s="7">
        <f t="shared" si="49"/>
        <v>1.2525000000000002</v>
      </c>
      <c r="AO209" s="7">
        <f t="shared" si="50"/>
        <v>1.300875</v>
      </c>
      <c r="AP209" s="7">
        <f t="shared" si="51"/>
        <v>0.7171656686626745</v>
      </c>
      <c r="AQ209" s="14">
        <v>97.6</v>
      </c>
      <c r="AR209" s="6">
        <f t="shared" si="45"/>
        <v>89.157141335968149</v>
      </c>
      <c r="AS209" s="6"/>
    </row>
    <row r="210" spans="1:45" ht="276.75" x14ac:dyDescent="0.25">
      <c r="A210" s="2" t="s">
        <v>2079</v>
      </c>
      <c r="B210" s="13" t="s">
        <v>2080</v>
      </c>
      <c r="C210" s="18" t="s">
        <v>2081</v>
      </c>
      <c r="D210" s="13" t="s">
        <v>2082</v>
      </c>
      <c r="E210" s="14" t="s">
        <v>2083</v>
      </c>
      <c r="F210" s="13" t="s">
        <v>2082</v>
      </c>
      <c r="G210" s="28" t="s">
        <v>2084</v>
      </c>
      <c r="H210" s="7">
        <v>31</v>
      </c>
      <c r="I210" s="7">
        <v>36</v>
      </c>
      <c r="J210" s="7">
        <v>2</v>
      </c>
      <c r="K210" s="7">
        <v>11</v>
      </c>
      <c r="L210" s="7">
        <v>0</v>
      </c>
      <c r="M210" s="7">
        <v>0</v>
      </c>
      <c r="N210" s="18" t="s">
        <v>2085</v>
      </c>
      <c r="O210" s="13" t="s">
        <v>2082</v>
      </c>
      <c r="P210" s="18" t="s">
        <v>2086</v>
      </c>
      <c r="Q210" s="13" t="s">
        <v>2082</v>
      </c>
      <c r="R210" s="14">
        <v>612.6</v>
      </c>
      <c r="S210" s="14">
        <v>4.3</v>
      </c>
      <c r="T210" s="13" t="s">
        <v>2087</v>
      </c>
      <c r="U210" s="22">
        <v>3.26</v>
      </c>
      <c r="V210" s="13" t="s">
        <v>2088</v>
      </c>
      <c r="W210" s="22">
        <v>-4.8</v>
      </c>
      <c r="X210" s="13" t="s">
        <v>2088</v>
      </c>
      <c r="Y210" s="22">
        <v>196.1</v>
      </c>
      <c r="Z210" s="13" t="s">
        <v>2088</v>
      </c>
      <c r="AA210" s="22">
        <v>63.97</v>
      </c>
      <c r="AB210" s="13" t="s">
        <v>2088</v>
      </c>
      <c r="AC210" s="7">
        <v>9</v>
      </c>
      <c r="AD210" s="13" t="s">
        <v>2088</v>
      </c>
      <c r="AE210" s="7">
        <v>5</v>
      </c>
      <c r="AF210" s="13" t="s">
        <v>2088</v>
      </c>
      <c r="AG210" s="7"/>
      <c r="AH210" s="10">
        <v>-6.07</v>
      </c>
      <c r="AI210" s="10">
        <v>-5.3520000000000003</v>
      </c>
      <c r="AJ210" s="10">
        <v>-2.6629999999999998</v>
      </c>
      <c r="AK210" s="7">
        <f t="shared" si="46"/>
        <v>5.3520000000000003</v>
      </c>
      <c r="AL210" s="7">
        <f t="shared" si="47"/>
        <v>2.6629999999999998</v>
      </c>
      <c r="AM210" s="7">
        <f t="shared" si="48"/>
        <v>4.0075000000000003</v>
      </c>
      <c r="AN210" s="7">
        <f t="shared" si="49"/>
        <v>1.3445000000000003</v>
      </c>
      <c r="AO210" s="7">
        <f t="shared" si="50"/>
        <v>1.0018750000000001</v>
      </c>
      <c r="AP210" s="7">
        <f t="shared" si="51"/>
        <v>1.1128672368910373</v>
      </c>
      <c r="AQ210" s="14"/>
      <c r="AR210" s="6">
        <f t="shared" si="45"/>
        <v>90.886014799241124</v>
      </c>
      <c r="AS210" s="6"/>
    </row>
    <row r="211" spans="1:45" ht="120.75" x14ac:dyDescent="0.25">
      <c r="A211" s="8" t="s">
        <v>1180</v>
      </c>
      <c r="B211" s="13" t="s">
        <v>19</v>
      </c>
      <c r="C211" s="18" t="s">
        <v>1181</v>
      </c>
      <c r="D211" s="13" t="s">
        <v>1182</v>
      </c>
      <c r="E211" s="14" t="s">
        <v>1183</v>
      </c>
      <c r="F211" s="13" t="s">
        <v>1182</v>
      </c>
      <c r="G211" s="42" t="s">
        <v>1184</v>
      </c>
      <c r="H211" s="7">
        <v>18</v>
      </c>
      <c r="I211" s="7">
        <v>23</v>
      </c>
      <c r="J211" s="7">
        <v>1</v>
      </c>
      <c r="K211" s="7">
        <v>1</v>
      </c>
      <c r="L211" s="7">
        <v>0</v>
      </c>
      <c r="M211" s="7">
        <v>0</v>
      </c>
      <c r="N211" s="18" t="s">
        <v>1185</v>
      </c>
      <c r="O211" s="13" t="s">
        <v>1186</v>
      </c>
      <c r="P211" s="18" t="s">
        <v>1187</v>
      </c>
      <c r="Q211" s="13" t="s">
        <v>1186</v>
      </c>
      <c r="R211" s="14">
        <v>269.39999999999998</v>
      </c>
      <c r="S211" s="7">
        <v>8.4</v>
      </c>
      <c r="T211" s="13" t="s">
        <v>19</v>
      </c>
      <c r="U211" s="11">
        <v>3.77</v>
      </c>
      <c r="V211" s="13" t="s">
        <v>1188</v>
      </c>
      <c r="W211" s="11">
        <v>-4</v>
      </c>
      <c r="X211" s="13" t="s">
        <v>1188</v>
      </c>
      <c r="Y211" s="11">
        <v>12.47</v>
      </c>
      <c r="Z211" s="13" t="s">
        <v>1188</v>
      </c>
      <c r="AA211" s="11">
        <v>31.83</v>
      </c>
      <c r="AB211" s="13" t="s">
        <v>1188</v>
      </c>
      <c r="AC211" s="7">
        <v>2</v>
      </c>
      <c r="AD211" s="13" t="s">
        <v>1188</v>
      </c>
      <c r="AE211" s="7">
        <v>0</v>
      </c>
      <c r="AF211" s="13" t="s">
        <v>1188</v>
      </c>
      <c r="AG211" s="7"/>
      <c r="AH211" s="10">
        <v>-6.0289999999999999</v>
      </c>
      <c r="AI211" s="10">
        <v>-5.27</v>
      </c>
      <c r="AJ211" s="10">
        <v>-1.5980000000000001</v>
      </c>
      <c r="AK211" s="7">
        <f t="shared" si="46"/>
        <v>5.27</v>
      </c>
      <c r="AL211" s="7">
        <f t="shared" si="47"/>
        <v>1.5980000000000001</v>
      </c>
      <c r="AM211" s="7">
        <f t="shared" si="48"/>
        <v>3.4339999999999997</v>
      </c>
      <c r="AN211" s="7">
        <f t="shared" si="49"/>
        <v>1.8359999999999999</v>
      </c>
      <c r="AO211" s="7">
        <f t="shared" si="50"/>
        <v>0.85849999999999993</v>
      </c>
      <c r="AP211" s="7">
        <f t="shared" si="51"/>
        <v>0.97113289760348598</v>
      </c>
      <c r="AQ211" s="35">
        <v>89.75</v>
      </c>
      <c r="AR211" s="6">
        <f t="shared" si="45"/>
        <v>88.673951101524324</v>
      </c>
      <c r="AS211" s="6"/>
    </row>
    <row r="212" spans="1:45" ht="168.75" x14ac:dyDescent="0.25">
      <c r="A212" s="2" t="s">
        <v>232</v>
      </c>
      <c r="B212" s="13" t="s">
        <v>233</v>
      </c>
      <c r="C212" s="18" t="s">
        <v>234</v>
      </c>
      <c r="D212" s="13" t="s">
        <v>235</v>
      </c>
      <c r="E212" s="14" t="s">
        <v>236</v>
      </c>
      <c r="F212" s="13" t="s">
        <v>235</v>
      </c>
      <c r="G212" s="42" t="s">
        <v>237</v>
      </c>
      <c r="H212" s="7">
        <v>19</v>
      </c>
      <c r="I212" s="7">
        <v>19</v>
      </c>
      <c r="J212" s="7">
        <v>3</v>
      </c>
      <c r="K212" s="7">
        <v>5</v>
      </c>
      <c r="L212" s="7">
        <v>1</v>
      </c>
      <c r="M212" s="7">
        <v>0</v>
      </c>
      <c r="N212" s="18" t="s">
        <v>238</v>
      </c>
      <c r="O212" s="13" t="s">
        <v>239</v>
      </c>
      <c r="P212" s="18" t="s">
        <v>240</v>
      </c>
      <c r="Q212" s="13" t="s">
        <v>239</v>
      </c>
      <c r="R212" s="14">
        <v>401.4</v>
      </c>
      <c r="S212" s="7">
        <v>2.84</v>
      </c>
      <c r="T212" s="13" t="s">
        <v>19</v>
      </c>
      <c r="U212" s="11">
        <v>2.38</v>
      </c>
      <c r="V212" s="13" t="s">
        <v>241</v>
      </c>
      <c r="W212" s="11">
        <v>-3.7</v>
      </c>
      <c r="X212" s="13" t="s">
        <v>241</v>
      </c>
      <c r="Y212" s="11">
        <v>112.74</v>
      </c>
      <c r="Z212" s="13" t="s">
        <v>241</v>
      </c>
      <c r="AA212" s="11">
        <v>39.61</v>
      </c>
      <c r="AB212" s="13" t="s">
        <v>241</v>
      </c>
      <c r="AC212" s="7">
        <v>5</v>
      </c>
      <c r="AD212" s="13" t="s">
        <v>241</v>
      </c>
      <c r="AE212" s="7">
        <v>2</v>
      </c>
      <c r="AF212" s="13" t="s">
        <v>241</v>
      </c>
      <c r="AG212" s="7"/>
      <c r="AH212" s="10">
        <v>-6.5149999999999997</v>
      </c>
      <c r="AI212" s="10">
        <v>-6.3280000000000003</v>
      </c>
      <c r="AJ212" s="10">
        <v>-2.347</v>
      </c>
      <c r="AK212" s="7">
        <f t="shared" si="46"/>
        <v>6.3280000000000003</v>
      </c>
      <c r="AL212" s="7">
        <f t="shared" si="47"/>
        <v>2.347</v>
      </c>
      <c r="AM212" s="7">
        <f t="shared" si="48"/>
        <v>4.3375000000000004</v>
      </c>
      <c r="AN212" s="7">
        <f t="shared" si="49"/>
        <v>1.9905000000000002</v>
      </c>
      <c r="AO212" s="7">
        <f t="shared" si="50"/>
        <v>1.0843750000000001</v>
      </c>
      <c r="AP212" s="7">
        <f t="shared" si="51"/>
        <v>0.66880180859080618</v>
      </c>
      <c r="AQ212" s="14">
        <v>93.1</v>
      </c>
      <c r="AR212" s="6">
        <f t="shared" si="45"/>
        <v>85.685721865350104</v>
      </c>
      <c r="AS212" s="6"/>
    </row>
    <row r="213" spans="1:45" ht="168.75" x14ac:dyDescent="0.25">
      <c r="A213" s="2" t="s">
        <v>1432</v>
      </c>
      <c r="B213" s="13" t="s">
        <v>1433</v>
      </c>
      <c r="C213" s="18" t="s">
        <v>1434</v>
      </c>
      <c r="D213" s="13" t="s">
        <v>1435</v>
      </c>
      <c r="E213" s="14" t="s">
        <v>1436</v>
      </c>
      <c r="F213" s="13" t="s">
        <v>1435</v>
      </c>
      <c r="G213" s="28" t="s">
        <v>1437</v>
      </c>
      <c r="H213" s="7">
        <v>18</v>
      </c>
      <c r="I213" s="7">
        <v>21</v>
      </c>
      <c r="J213" s="7">
        <v>1</v>
      </c>
      <c r="K213" s="7">
        <v>4</v>
      </c>
      <c r="L213" s="7">
        <v>0</v>
      </c>
      <c r="M213" s="7">
        <v>0</v>
      </c>
      <c r="N213" s="18" t="s">
        <v>1438</v>
      </c>
      <c r="O213" s="13" t="s">
        <v>1435</v>
      </c>
      <c r="P213" s="18" t="s">
        <v>1439</v>
      </c>
      <c r="Q213" s="13" t="s">
        <v>1435</v>
      </c>
      <c r="R213" s="14">
        <v>315.39999999999998</v>
      </c>
      <c r="S213" s="7">
        <v>8.9</v>
      </c>
      <c r="T213" s="13" t="s">
        <v>19</v>
      </c>
      <c r="U213" s="11">
        <v>0.7</v>
      </c>
      <c r="V213" s="13" t="s">
        <v>1440</v>
      </c>
      <c r="W213" s="11">
        <v>-1.8</v>
      </c>
      <c r="X213" s="13" t="s">
        <v>1440</v>
      </c>
      <c r="Y213" s="11">
        <v>59</v>
      </c>
      <c r="Z213" s="13" t="s">
        <v>1440</v>
      </c>
      <c r="AA213" s="11">
        <v>32.79</v>
      </c>
      <c r="AB213" s="13" t="s">
        <v>1440</v>
      </c>
      <c r="AC213" s="7">
        <v>5</v>
      </c>
      <c r="AD213" s="13" t="s">
        <v>1440</v>
      </c>
      <c r="AE213" s="7">
        <v>1</v>
      </c>
      <c r="AF213" s="13" t="s">
        <v>1440</v>
      </c>
      <c r="AG213" s="7"/>
      <c r="AH213" s="10">
        <v>-5.6669999999999998</v>
      </c>
      <c r="AI213" s="10">
        <v>-5.202</v>
      </c>
      <c r="AJ213" s="10">
        <v>-1.526</v>
      </c>
      <c r="AK213" s="7">
        <f t="shared" si="46"/>
        <v>5.202</v>
      </c>
      <c r="AL213" s="7">
        <f t="shared" si="47"/>
        <v>1.526</v>
      </c>
      <c r="AM213" s="7">
        <f t="shared" si="48"/>
        <v>3.3639999999999999</v>
      </c>
      <c r="AN213" s="7">
        <f t="shared" si="49"/>
        <v>1.8380000000000001</v>
      </c>
      <c r="AO213" s="7">
        <f t="shared" si="50"/>
        <v>0.84099999999999997</v>
      </c>
      <c r="AP213" s="7">
        <f t="shared" si="51"/>
        <v>0.98911860718171929</v>
      </c>
      <c r="AQ213" s="14"/>
      <c r="AR213" s="6">
        <f t="shared" si="45"/>
        <v>88.919412372534708</v>
      </c>
      <c r="AS213" s="6"/>
    </row>
    <row r="214" spans="1:45" ht="132.75" x14ac:dyDescent="0.25">
      <c r="A214" s="2" t="s">
        <v>0</v>
      </c>
      <c r="B214" s="13" t="s">
        <v>1</v>
      </c>
      <c r="C214" s="18" t="s">
        <v>2</v>
      </c>
      <c r="D214" s="13" t="s">
        <v>3</v>
      </c>
      <c r="E214" s="14" t="s">
        <v>4</v>
      </c>
      <c r="F214" s="13" t="s">
        <v>3</v>
      </c>
      <c r="G214" s="29" t="s">
        <v>5</v>
      </c>
      <c r="H214" s="7">
        <v>19</v>
      </c>
      <c r="I214" s="7">
        <v>20</v>
      </c>
      <c r="J214" s="7">
        <v>2</v>
      </c>
      <c r="K214" s="7">
        <v>3</v>
      </c>
      <c r="L214" s="7">
        <v>0</v>
      </c>
      <c r="M214" s="7">
        <v>0</v>
      </c>
      <c r="N214" s="18" t="s">
        <v>6</v>
      </c>
      <c r="O214" s="13" t="s">
        <v>7</v>
      </c>
      <c r="P214" s="18" t="s">
        <v>8</v>
      </c>
      <c r="Q214" s="13" t="s">
        <v>7</v>
      </c>
      <c r="R214" s="14">
        <v>324.39999999999998</v>
      </c>
      <c r="S214" s="11">
        <v>-6</v>
      </c>
      <c r="T214" s="13" t="s">
        <v>9</v>
      </c>
      <c r="U214" s="11">
        <v>2.72</v>
      </c>
      <c r="V214" s="13" t="s">
        <v>9</v>
      </c>
      <c r="W214" s="11">
        <v>-3.73</v>
      </c>
      <c r="X214" s="13" t="s">
        <v>9</v>
      </c>
      <c r="Y214" s="11">
        <v>60.85</v>
      </c>
      <c r="Z214" s="13" t="s">
        <v>9</v>
      </c>
      <c r="AA214" s="11">
        <v>35.14</v>
      </c>
      <c r="AB214" s="13" t="s">
        <v>9</v>
      </c>
      <c r="AC214" s="7">
        <v>3</v>
      </c>
      <c r="AD214" s="13" t="s">
        <v>9</v>
      </c>
      <c r="AE214" s="7">
        <v>1</v>
      </c>
      <c r="AF214" s="13" t="s">
        <v>9</v>
      </c>
      <c r="AG214" s="7"/>
      <c r="AH214" s="10">
        <v>-6.1420000000000003</v>
      </c>
      <c r="AI214" s="10">
        <v>-5.569</v>
      </c>
      <c r="AJ214" s="10">
        <v>-1.9319999999999999</v>
      </c>
      <c r="AK214" s="7">
        <f t="shared" si="46"/>
        <v>5.569</v>
      </c>
      <c r="AL214" s="7">
        <f t="shared" si="47"/>
        <v>1.9319999999999999</v>
      </c>
      <c r="AM214" s="7">
        <f t="shared" si="48"/>
        <v>3.7504999999999997</v>
      </c>
      <c r="AN214" s="7">
        <f t="shared" si="49"/>
        <v>1.8185</v>
      </c>
      <c r="AO214" s="7">
        <f t="shared" si="50"/>
        <v>0.93762499999999993</v>
      </c>
      <c r="AP214" s="7">
        <f t="shared" si="51"/>
        <v>0.89345614517459448</v>
      </c>
      <c r="AQ214" s="14"/>
      <c r="AR214" s="6">
        <f t="shared" si="45"/>
        <v>81.171480801390288</v>
      </c>
      <c r="AS214" s="6"/>
    </row>
    <row r="215" spans="1:45" ht="180.75" x14ac:dyDescent="0.25">
      <c r="A215" s="2" t="s">
        <v>807</v>
      </c>
      <c r="B215" s="13" t="s">
        <v>808</v>
      </c>
      <c r="C215" s="18" t="s">
        <v>809</v>
      </c>
      <c r="D215" s="13" t="s">
        <v>810</v>
      </c>
      <c r="E215" s="14" t="s">
        <v>811</v>
      </c>
      <c r="F215" s="13" t="s">
        <v>810</v>
      </c>
      <c r="G215" s="42" t="s">
        <v>812</v>
      </c>
      <c r="H215" s="7">
        <v>17</v>
      </c>
      <c r="I215" s="7">
        <v>19</v>
      </c>
      <c r="J215" s="7">
        <v>1</v>
      </c>
      <c r="K215" s="7">
        <v>4</v>
      </c>
      <c r="L215" s="7">
        <v>0</v>
      </c>
      <c r="M215" s="7">
        <v>0</v>
      </c>
      <c r="N215" s="18" t="s">
        <v>813</v>
      </c>
      <c r="O215" s="13" t="s">
        <v>814</v>
      </c>
      <c r="P215" s="18" t="s">
        <v>815</v>
      </c>
      <c r="Q215" s="13" t="s">
        <v>814</v>
      </c>
      <c r="R215" s="14">
        <v>301.33999999999997</v>
      </c>
      <c r="S215" s="11">
        <v>8.17</v>
      </c>
      <c r="T215" s="13" t="s">
        <v>816</v>
      </c>
      <c r="U215" s="11">
        <v>0.83</v>
      </c>
      <c r="V215" s="13" t="s">
        <v>816</v>
      </c>
      <c r="W215" s="11">
        <v>-1.1000000000000001</v>
      </c>
      <c r="X215" s="13" t="s">
        <v>816</v>
      </c>
      <c r="Y215" s="11">
        <v>70</v>
      </c>
      <c r="Z215" s="13" t="s">
        <v>816</v>
      </c>
      <c r="AA215" s="11">
        <v>30.77</v>
      </c>
      <c r="AB215" s="13" t="s">
        <v>816</v>
      </c>
      <c r="AC215" s="7">
        <v>5</v>
      </c>
      <c r="AD215" s="13" t="s">
        <v>816</v>
      </c>
      <c r="AE215" s="7">
        <v>2</v>
      </c>
      <c r="AF215" s="13" t="s">
        <v>816</v>
      </c>
      <c r="AG215" s="7"/>
      <c r="AH215" s="10">
        <v>-5.5060000000000002</v>
      </c>
      <c r="AI215" s="10">
        <v>-5.4569999999999999</v>
      </c>
      <c r="AJ215" s="10">
        <v>-1.506</v>
      </c>
      <c r="AK215" s="7">
        <f t="shared" si="46"/>
        <v>5.4569999999999999</v>
      </c>
      <c r="AL215" s="7">
        <f t="shared" si="47"/>
        <v>1.506</v>
      </c>
      <c r="AM215" s="7">
        <f t="shared" si="48"/>
        <v>3.4815</v>
      </c>
      <c r="AN215" s="7">
        <f t="shared" si="49"/>
        <v>1.9754999999999998</v>
      </c>
      <c r="AO215" s="7">
        <f t="shared" si="50"/>
        <v>0.87037500000000001</v>
      </c>
      <c r="AP215" s="7">
        <f t="shared" si="51"/>
        <v>0.89053404201467989</v>
      </c>
      <c r="AQ215" s="14"/>
      <c r="AR215" s="6">
        <f t="shared" si="45"/>
        <v>87.886768058096322</v>
      </c>
      <c r="AS215" s="6"/>
    </row>
    <row r="216" spans="1:45" ht="72.75" x14ac:dyDescent="0.25">
      <c r="A216" s="8" t="s">
        <v>993</v>
      </c>
      <c r="B216" s="13" t="s">
        <v>994</v>
      </c>
      <c r="C216" s="18" t="s">
        <v>995</v>
      </c>
      <c r="D216" s="13" t="s">
        <v>996</v>
      </c>
      <c r="E216" s="14" t="s">
        <v>997</v>
      </c>
      <c r="F216" s="13" t="s">
        <v>996</v>
      </c>
      <c r="G216" s="30" t="s">
        <v>998</v>
      </c>
      <c r="H216" s="7">
        <v>5</v>
      </c>
      <c r="I216" s="7">
        <v>4</v>
      </c>
      <c r="J216" s="7">
        <v>4</v>
      </c>
      <c r="K216" s="7">
        <v>2</v>
      </c>
      <c r="L216" s="7">
        <v>0</v>
      </c>
      <c r="M216" s="7">
        <v>0</v>
      </c>
      <c r="N216" s="18" t="s">
        <v>999</v>
      </c>
      <c r="O216" s="13" t="s">
        <v>996</v>
      </c>
      <c r="P216" s="18" t="s">
        <v>1000</v>
      </c>
      <c r="Q216" s="13" t="s">
        <v>996</v>
      </c>
      <c r="R216" s="14">
        <v>152.11000000000001</v>
      </c>
      <c r="S216" s="7">
        <v>7.7</v>
      </c>
      <c r="T216" s="13" t="s">
        <v>19</v>
      </c>
      <c r="U216" s="11">
        <v>-1.7</v>
      </c>
      <c r="V216" s="13" t="s">
        <v>1001</v>
      </c>
      <c r="W216" s="11">
        <v>-1.5</v>
      </c>
      <c r="X216" s="13" t="s">
        <v>1001</v>
      </c>
      <c r="Y216" s="11">
        <v>82.59</v>
      </c>
      <c r="Z216" s="13" t="s">
        <v>1001</v>
      </c>
      <c r="AA216" s="11">
        <v>12.6</v>
      </c>
      <c r="AB216" s="13" t="s">
        <v>1001</v>
      </c>
      <c r="AC216" s="7">
        <v>5</v>
      </c>
      <c r="AD216" s="13" t="s">
        <v>1001</v>
      </c>
      <c r="AE216" s="7">
        <v>3</v>
      </c>
      <c r="AF216" s="13" t="s">
        <v>1001</v>
      </c>
      <c r="AG216" s="7"/>
      <c r="AH216" s="10">
        <v>-6.4989999999999997</v>
      </c>
      <c r="AI216" s="10">
        <v>-6.4109999999999996</v>
      </c>
      <c r="AJ216" s="10">
        <v>-1.8240000000000001</v>
      </c>
      <c r="AK216" s="7">
        <f t="shared" si="46"/>
        <v>6.4109999999999996</v>
      </c>
      <c r="AL216" s="7">
        <f t="shared" si="47"/>
        <v>1.8240000000000001</v>
      </c>
      <c r="AM216" s="7">
        <f t="shared" si="48"/>
        <v>4.1174999999999997</v>
      </c>
      <c r="AN216" s="7">
        <f t="shared" si="49"/>
        <v>2.2934999999999999</v>
      </c>
      <c r="AO216" s="7">
        <f t="shared" si="50"/>
        <v>1.0293749999999999</v>
      </c>
      <c r="AP216" s="7">
        <f t="shared" si="51"/>
        <v>0.62840636581643783</v>
      </c>
      <c r="AQ216" s="11"/>
      <c r="AR216" s="6">
        <f t="shared" si="45"/>
        <v>88.330614514396814</v>
      </c>
      <c r="AS216" s="6"/>
    </row>
    <row r="217" spans="1:45" ht="228.75" x14ac:dyDescent="0.25">
      <c r="A217" s="8" t="s">
        <v>2351</v>
      </c>
      <c r="B217" s="13" t="s">
        <v>2352</v>
      </c>
      <c r="C217" s="18" t="s">
        <v>2353</v>
      </c>
      <c r="D217" s="13" t="s">
        <v>2354</v>
      </c>
      <c r="E217" s="14" t="s">
        <v>2355</v>
      </c>
      <c r="F217" s="13" t="s">
        <v>2354</v>
      </c>
      <c r="G217" s="42" t="s">
        <v>2356</v>
      </c>
      <c r="H217" s="7">
        <v>22</v>
      </c>
      <c r="I217" s="7">
        <v>24</v>
      </c>
      <c r="J217" s="7">
        <v>2</v>
      </c>
      <c r="K217" s="7">
        <v>9</v>
      </c>
      <c r="L217" s="7">
        <v>0</v>
      </c>
      <c r="M217" s="7">
        <v>0</v>
      </c>
      <c r="N217" s="18" t="s">
        <v>2357</v>
      </c>
      <c r="O217" s="13" t="s">
        <v>2358</v>
      </c>
      <c r="P217" s="18" t="s">
        <v>2359</v>
      </c>
      <c r="Q217" s="13" t="s">
        <v>2358</v>
      </c>
      <c r="R217" s="14">
        <v>460.4</v>
      </c>
      <c r="S217" s="11">
        <v>3.27</v>
      </c>
      <c r="T217" s="13" t="s">
        <v>2360</v>
      </c>
      <c r="U217" s="11">
        <v>-0.9</v>
      </c>
      <c r="V217" s="13" t="s">
        <v>2360</v>
      </c>
      <c r="W217" s="11">
        <v>-3.14</v>
      </c>
      <c r="X217" s="13" t="s">
        <v>2360</v>
      </c>
      <c r="Y217" s="11">
        <v>201.85</v>
      </c>
      <c r="Z217" s="13" t="s">
        <v>2360</v>
      </c>
      <c r="AA217" s="11">
        <v>43.22</v>
      </c>
      <c r="AB217" s="13" t="s">
        <v>2360</v>
      </c>
      <c r="AC217" s="7">
        <v>10</v>
      </c>
      <c r="AD217" s="13" t="s">
        <v>2360</v>
      </c>
      <c r="AE217" s="7">
        <v>7</v>
      </c>
      <c r="AF217" s="13" t="s">
        <v>2360</v>
      </c>
      <c r="AG217" s="7"/>
      <c r="AH217" s="10">
        <v>-5.8360000000000003</v>
      </c>
      <c r="AI217" s="10">
        <v>-5.319</v>
      </c>
      <c r="AJ217" s="10">
        <v>-3.0630000000000002</v>
      </c>
      <c r="AK217" s="7">
        <f t="shared" si="46"/>
        <v>5.319</v>
      </c>
      <c r="AL217" s="7">
        <f t="shared" si="47"/>
        <v>3.0630000000000002</v>
      </c>
      <c r="AM217" s="7">
        <f t="shared" si="48"/>
        <v>4.1909999999999998</v>
      </c>
      <c r="AN217" s="7">
        <f t="shared" si="49"/>
        <v>1.1279999999999999</v>
      </c>
      <c r="AO217" s="7">
        <f t="shared" si="50"/>
        <v>1.04775</v>
      </c>
      <c r="AP217" s="7">
        <f t="shared" si="51"/>
        <v>1.2451241134751776</v>
      </c>
      <c r="AQ217" s="14"/>
      <c r="AR217" s="6">
        <f t="shared" si="45"/>
        <v>93.956564139219068</v>
      </c>
      <c r="AS217" s="6"/>
    </row>
    <row r="218" spans="1:45" ht="144.75" x14ac:dyDescent="0.25">
      <c r="A218" s="8" t="s">
        <v>1208</v>
      </c>
      <c r="B218" s="13" t="s">
        <v>1209</v>
      </c>
      <c r="C218" s="18" t="s">
        <v>1210</v>
      </c>
      <c r="D218" s="13" t="s">
        <v>1211</v>
      </c>
      <c r="E218" s="14" t="s">
        <v>1212</v>
      </c>
      <c r="F218" s="13" t="s">
        <v>1211</v>
      </c>
      <c r="G218" s="29" t="s">
        <v>1213</v>
      </c>
      <c r="H218" s="7">
        <v>20</v>
      </c>
      <c r="I218" s="7">
        <v>21</v>
      </c>
      <c r="J218" s="7">
        <v>1</v>
      </c>
      <c r="K218" s="7">
        <v>4</v>
      </c>
      <c r="L218" s="7">
        <v>0</v>
      </c>
      <c r="M218" s="7">
        <v>0</v>
      </c>
      <c r="N218" s="18" t="s">
        <v>1214</v>
      </c>
      <c r="O218" s="13" t="s">
        <v>1211</v>
      </c>
      <c r="P218" s="18" t="s">
        <v>1215</v>
      </c>
      <c r="Q218" s="13" t="s">
        <v>1211</v>
      </c>
      <c r="R218" s="14">
        <v>339.4</v>
      </c>
      <c r="S218" s="7">
        <v>5.9</v>
      </c>
      <c r="T218" s="13" t="s">
        <v>19</v>
      </c>
      <c r="U218" s="11">
        <v>3.08</v>
      </c>
      <c r="V218" s="13" t="s">
        <v>1216</v>
      </c>
      <c r="W218" s="11">
        <v>-4.4000000000000004</v>
      </c>
      <c r="X218" s="13" t="s">
        <v>1216</v>
      </c>
      <c r="Y218" s="11">
        <v>49.81</v>
      </c>
      <c r="Z218" s="13" t="s">
        <v>1216</v>
      </c>
      <c r="AA218" s="11">
        <v>36.57</v>
      </c>
      <c r="AB218" s="13" t="s">
        <v>1216</v>
      </c>
      <c r="AC218" s="7">
        <v>5</v>
      </c>
      <c r="AD218" s="13" t="s">
        <v>1216</v>
      </c>
      <c r="AE218" s="7">
        <v>0</v>
      </c>
      <c r="AF218" s="13" t="s">
        <v>1216</v>
      </c>
      <c r="AG218" s="7"/>
      <c r="AH218" s="10">
        <v>-5.8609999999999998</v>
      </c>
      <c r="AI218" s="10">
        <v>-5.6470000000000002</v>
      </c>
      <c r="AJ218" s="10">
        <v>-2.456</v>
      </c>
      <c r="AK218" s="7">
        <f t="shared" si="46"/>
        <v>5.6470000000000002</v>
      </c>
      <c r="AL218" s="7">
        <f t="shared" si="47"/>
        <v>2.456</v>
      </c>
      <c r="AM218" s="7">
        <f t="shared" si="48"/>
        <v>4.0514999999999999</v>
      </c>
      <c r="AN218" s="7">
        <f t="shared" si="49"/>
        <v>1.5955000000000001</v>
      </c>
      <c r="AO218" s="7">
        <f t="shared" si="50"/>
        <v>1.012875</v>
      </c>
      <c r="AP218" s="7">
        <f t="shared" si="51"/>
        <v>0.92400501410216229</v>
      </c>
      <c r="AQ218" s="14">
        <v>91</v>
      </c>
      <c r="AR218" s="6">
        <f t="shared" si="45"/>
        <v>88.70232924222411</v>
      </c>
      <c r="AS218" s="6"/>
    </row>
    <row r="219" spans="1:45" ht="156.75" x14ac:dyDescent="0.25">
      <c r="A219" s="2" t="s">
        <v>1451</v>
      </c>
      <c r="B219" s="13" t="s">
        <v>1452</v>
      </c>
      <c r="C219" s="18" t="s">
        <v>1453</v>
      </c>
      <c r="D219" s="13" t="s">
        <v>1454</v>
      </c>
      <c r="E219" s="18" t="s">
        <v>1455</v>
      </c>
      <c r="F219" s="13" t="s">
        <v>1454</v>
      </c>
      <c r="G219" s="30" t="s">
        <v>1456</v>
      </c>
      <c r="H219" s="7">
        <v>19</v>
      </c>
      <c r="I219" s="7">
        <v>27</v>
      </c>
      <c r="J219" s="7">
        <v>1</v>
      </c>
      <c r="K219" s="7">
        <v>1</v>
      </c>
      <c r="L219" s="7">
        <v>0</v>
      </c>
      <c r="M219" s="7">
        <v>0</v>
      </c>
      <c r="N219" s="18" t="s">
        <v>1457</v>
      </c>
      <c r="O219" s="13" t="s">
        <v>1454</v>
      </c>
      <c r="P219" s="18" t="s">
        <v>1458</v>
      </c>
      <c r="Q219" s="13" t="s">
        <v>1454</v>
      </c>
      <c r="R219" s="14">
        <v>285.39999999999998</v>
      </c>
      <c r="S219" s="11">
        <v>8.8800000000000008</v>
      </c>
      <c r="T219" s="13" t="s">
        <v>1459</v>
      </c>
      <c r="U219" s="11">
        <v>4.6399999999999997</v>
      </c>
      <c r="V219" s="13" t="s">
        <v>1459</v>
      </c>
      <c r="W219" s="11">
        <v>-3.4</v>
      </c>
      <c r="X219" s="13" t="s">
        <v>1459</v>
      </c>
      <c r="Y219" s="11">
        <v>23.47</v>
      </c>
      <c r="Z219" s="13" t="s">
        <v>1459</v>
      </c>
      <c r="AA219" s="11">
        <v>33.86</v>
      </c>
      <c r="AB219" s="13" t="s">
        <v>1459</v>
      </c>
      <c r="AC219" s="7">
        <v>2</v>
      </c>
      <c r="AD219" s="13" t="s">
        <v>1459</v>
      </c>
      <c r="AE219" s="7">
        <v>1</v>
      </c>
      <c r="AF219" s="13" t="s">
        <v>1459</v>
      </c>
      <c r="AG219" s="7"/>
      <c r="AH219" s="10">
        <v>-5.6079999999999997</v>
      </c>
      <c r="AI219" s="10">
        <v>-5.0030000000000001</v>
      </c>
      <c r="AJ219" s="10">
        <v>-1.343</v>
      </c>
      <c r="AK219" s="7">
        <f t="shared" si="46"/>
        <v>5.0030000000000001</v>
      </c>
      <c r="AL219" s="7">
        <f t="shared" si="47"/>
        <v>1.343</v>
      </c>
      <c r="AM219" s="7">
        <f t="shared" si="48"/>
        <v>3.173</v>
      </c>
      <c r="AN219" s="7">
        <f t="shared" si="49"/>
        <v>1.83</v>
      </c>
      <c r="AO219" s="7">
        <f t="shared" si="50"/>
        <v>0.7932499999999999</v>
      </c>
      <c r="AP219" s="7">
        <f t="shared" si="51"/>
        <v>1.0456284153005464</v>
      </c>
      <c r="AQ219" s="14"/>
      <c r="AR219" s="6">
        <f t="shared" si="45"/>
        <v>88.951971747431273</v>
      </c>
      <c r="AS219" s="6"/>
    </row>
    <row r="220" spans="1:45" ht="108.75" x14ac:dyDescent="0.25">
      <c r="A220" s="8" t="s">
        <v>666</v>
      </c>
      <c r="B220" s="13" t="s">
        <v>667</v>
      </c>
      <c r="C220" s="18" t="s">
        <v>668</v>
      </c>
      <c r="D220" s="13" t="s">
        <v>669</v>
      </c>
      <c r="E220" s="14" t="s">
        <v>670</v>
      </c>
      <c r="F220" s="13" t="s">
        <v>669</v>
      </c>
      <c r="G220" s="28" t="s">
        <v>671</v>
      </c>
      <c r="H220" s="7">
        <v>13</v>
      </c>
      <c r="I220" s="7">
        <v>20</v>
      </c>
      <c r="J220" s="7">
        <v>2</v>
      </c>
      <c r="K220" s="7">
        <v>1</v>
      </c>
      <c r="L220" s="7">
        <v>0</v>
      </c>
      <c r="M220" s="7">
        <v>0</v>
      </c>
      <c r="N220" s="18" t="s">
        <v>672</v>
      </c>
      <c r="O220" s="13" t="s">
        <v>669</v>
      </c>
      <c r="P220" s="18" t="s">
        <v>673</v>
      </c>
      <c r="Q220" s="13" t="s">
        <v>669</v>
      </c>
      <c r="R220" s="14">
        <v>220.31</v>
      </c>
      <c r="S220" s="7">
        <v>7.9</v>
      </c>
      <c r="T220" s="13" t="s">
        <v>19</v>
      </c>
      <c r="U220" s="11">
        <v>2.11</v>
      </c>
      <c r="V220" s="13" t="s">
        <v>674</v>
      </c>
      <c r="W220" s="11">
        <v>-2.8</v>
      </c>
      <c r="X220" s="13" t="s">
        <v>674</v>
      </c>
      <c r="Y220" s="11">
        <v>41.13</v>
      </c>
      <c r="Z220" s="13" t="s">
        <v>674</v>
      </c>
      <c r="AA220" s="11">
        <v>25.98</v>
      </c>
      <c r="AB220" s="13" t="s">
        <v>674</v>
      </c>
      <c r="AC220" s="7">
        <v>2</v>
      </c>
      <c r="AD220" s="13" t="s">
        <v>674</v>
      </c>
      <c r="AE220" s="7">
        <v>2</v>
      </c>
      <c r="AF220" s="13" t="s">
        <v>674</v>
      </c>
      <c r="AG220" s="7"/>
      <c r="AH220" s="10">
        <v>-5.7229999999999999</v>
      </c>
      <c r="AI220" s="10">
        <v>-5.665</v>
      </c>
      <c r="AJ220" s="10">
        <v>-1.47</v>
      </c>
      <c r="AK220" s="7">
        <f t="shared" si="46"/>
        <v>5.665</v>
      </c>
      <c r="AL220" s="7">
        <f t="shared" si="47"/>
        <v>1.47</v>
      </c>
      <c r="AM220" s="7">
        <f t="shared" si="48"/>
        <v>3.5674999999999999</v>
      </c>
      <c r="AN220" s="7">
        <f t="shared" si="49"/>
        <v>2.0975000000000001</v>
      </c>
      <c r="AO220" s="7">
        <f t="shared" si="50"/>
        <v>0.89187499999999997</v>
      </c>
      <c r="AP220" s="7">
        <f t="shared" si="51"/>
        <v>0.81823599523241952</v>
      </c>
      <c r="AQ220" s="14"/>
      <c r="AR220" s="6">
        <f t="shared" si="45"/>
        <v>87.507102730273672</v>
      </c>
      <c r="AS220" s="6"/>
    </row>
    <row r="221" spans="1:45" ht="108.75" x14ac:dyDescent="0.25">
      <c r="A221" s="8" t="s">
        <v>789</v>
      </c>
      <c r="B221" s="13" t="s">
        <v>790</v>
      </c>
      <c r="C221" s="18" t="s">
        <v>791</v>
      </c>
      <c r="D221" s="13" t="s">
        <v>792</v>
      </c>
      <c r="E221" s="14" t="s">
        <v>793</v>
      </c>
      <c r="F221" s="13" t="s">
        <v>792</v>
      </c>
      <c r="G221" s="42" t="s">
        <v>794</v>
      </c>
      <c r="H221" s="7">
        <v>12</v>
      </c>
      <c r="I221" s="7">
        <v>19</v>
      </c>
      <c r="J221" s="7">
        <v>3</v>
      </c>
      <c r="K221" s="7">
        <v>1</v>
      </c>
      <c r="L221" s="7">
        <v>0</v>
      </c>
      <c r="M221" s="7">
        <v>0</v>
      </c>
      <c r="N221" s="18" t="s">
        <v>795</v>
      </c>
      <c r="O221" s="13" t="s">
        <v>792</v>
      </c>
      <c r="P221" s="18" t="s">
        <v>796</v>
      </c>
      <c r="Q221" s="13" t="s">
        <v>792</v>
      </c>
      <c r="R221" s="14">
        <v>221.3</v>
      </c>
      <c r="S221" s="7">
        <v>6.8</v>
      </c>
      <c r="T221" s="13" t="s">
        <v>19</v>
      </c>
      <c r="U221" s="11">
        <v>0.06</v>
      </c>
      <c r="V221" s="13" t="s">
        <v>797</v>
      </c>
      <c r="W221" s="11">
        <v>-3</v>
      </c>
      <c r="X221" s="13" t="s">
        <v>797</v>
      </c>
      <c r="Y221" s="11">
        <v>53.16</v>
      </c>
      <c r="Z221" s="13" t="s">
        <v>797</v>
      </c>
      <c r="AA221" s="11">
        <v>25.88</v>
      </c>
      <c r="AB221" s="13" t="s">
        <v>797</v>
      </c>
      <c r="AC221" s="7">
        <v>3</v>
      </c>
      <c r="AD221" s="13" t="s">
        <v>797</v>
      </c>
      <c r="AE221" s="7">
        <v>3</v>
      </c>
      <c r="AF221" s="13" t="s">
        <v>797</v>
      </c>
      <c r="AG221" s="7"/>
      <c r="AH221" s="10">
        <v>-5.7569999999999997</v>
      </c>
      <c r="AI221" s="10">
        <v>-5.7350000000000003</v>
      </c>
      <c r="AJ221" s="10">
        <v>-2.0579999999999998</v>
      </c>
      <c r="AK221" s="7">
        <f t="shared" si="46"/>
        <v>5.7350000000000003</v>
      </c>
      <c r="AL221" s="7">
        <f t="shared" si="47"/>
        <v>2.0579999999999998</v>
      </c>
      <c r="AM221" s="7">
        <f t="shared" si="48"/>
        <v>3.8965000000000001</v>
      </c>
      <c r="AN221" s="7">
        <f t="shared" si="49"/>
        <v>1.8385000000000002</v>
      </c>
      <c r="AO221" s="7">
        <f t="shared" si="50"/>
        <v>0.97412500000000002</v>
      </c>
      <c r="AP221" s="7">
        <f t="shared" si="51"/>
        <v>0.84403045961381551</v>
      </c>
      <c r="AQ221" s="14"/>
      <c r="AR221" s="6">
        <f t="shared" si="45"/>
        <v>87.855984550965474</v>
      </c>
      <c r="AS221" s="6"/>
    </row>
    <row r="222" spans="1:45" ht="108.75" x14ac:dyDescent="0.25">
      <c r="A222" s="2" t="s">
        <v>2142</v>
      </c>
      <c r="B222" s="13" t="s">
        <v>2143</v>
      </c>
      <c r="C222" s="18" t="s">
        <v>2144</v>
      </c>
      <c r="D222" s="13" t="s">
        <v>2145</v>
      </c>
      <c r="E222" s="14" t="s">
        <v>2146</v>
      </c>
      <c r="F222" s="13" t="s">
        <v>2145</v>
      </c>
      <c r="G222" s="42" t="s">
        <v>2147</v>
      </c>
      <c r="H222" s="7">
        <v>17</v>
      </c>
      <c r="I222" s="7">
        <v>20</v>
      </c>
      <c r="J222" s="7">
        <v>2</v>
      </c>
      <c r="K222" s="7">
        <v>0</v>
      </c>
      <c r="L222" s="7">
        <v>1</v>
      </c>
      <c r="M222" s="7">
        <v>0</v>
      </c>
      <c r="N222" s="18" t="s">
        <v>2148</v>
      </c>
      <c r="O222" s="13" t="s">
        <v>2145</v>
      </c>
      <c r="P222" s="18" t="s">
        <v>2149</v>
      </c>
      <c r="Q222" s="13" t="s">
        <v>2145</v>
      </c>
      <c r="R222" s="14">
        <v>284.39999999999998</v>
      </c>
      <c r="S222" s="7">
        <v>9.4</v>
      </c>
      <c r="T222" s="13" t="s">
        <v>19</v>
      </c>
      <c r="U222" s="11">
        <v>4.55</v>
      </c>
      <c r="V222" s="13" t="s">
        <v>2150</v>
      </c>
      <c r="W222" s="11">
        <v>-4.3</v>
      </c>
      <c r="X222" s="13" t="s">
        <v>2150</v>
      </c>
      <c r="Y222" s="11">
        <v>6.48</v>
      </c>
      <c r="Z222" s="13" t="s">
        <v>2150</v>
      </c>
      <c r="AA222" s="11">
        <v>32.74</v>
      </c>
      <c r="AB222" s="13" t="s">
        <v>2150</v>
      </c>
      <c r="AC222" s="7">
        <v>2</v>
      </c>
      <c r="AD222" s="13" t="s">
        <v>2150</v>
      </c>
      <c r="AE222" s="7">
        <v>0</v>
      </c>
      <c r="AF222" s="13" t="s">
        <v>2150</v>
      </c>
      <c r="AG222" s="7"/>
      <c r="AH222" s="10">
        <v>-5.375</v>
      </c>
      <c r="AI222" s="10">
        <v>-4.7830000000000004</v>
      </c>
      <c r="AJ222" s="10">
        <v>-1.5149999999999999</v>
      </c>
      <c r="AK222" s="7">
        <f t="shared" si="46"/>
        <v>4.7830000000000004</v>
      </c>
      <c r="AL222" s="7">
        <f t="shared" si="47"/>
        <v>1.5149999999999999</v>
      </c>
      <c r="AM222" s="7">
        <f t="shared" si="48"/>
        <v>3.149</v>
      </c>
      <c r="AN222" s="7">
        <f t="shared" si="49"/>
        <v>1.6340000000000003</v>
      </c>
      <c r="AO222" s="7">
        <f t="shared" si="50"/>
        <v>0.78725000000000012</v>
      </c>
      <c r="AP222" s="7">
        <f t="shared" si="51"/>
        <v>1.1783965728274171</v>
      </c>
      <c r="AQ222" s="7"/>
      <c r="AR222" s="6">
        <f t="shared" si="45"/>
        <v>91.199171551309163</v>
      </c>
      <c r="AS222" s="6"/>
    </row>
    <row r="223" spans="1:45" ht="120.75" x14ac:dyDescent="0.25">
      <c r="A223" s="8" t="s">
        <v>2037</v>
      </c>
      <c r="B223" s="13" t="s">
        <v>2038</v>
      </c>
      <c r="C223" s="18" t="s">
        <v>2039</v>
      </c>
      <c r="D223" s="13" t="s">
        <v>2040</v>
      </c>
      <c r="E223" s="14" t="s">
        <v>2041</v>
      </c>
      <c r="F223" s="13" t="s">
        <v>2040</v>
      </c>
      <c r="G223" s="30" t="s">
        <v>2042</v>
      </c>
      <c r="H223" s="7">
        <v>16</v>
      </c>
      <c r="I223" s="7">
        <v>21</v>
      </c>
      <c r="J223" s="7">
        <v>1</v>
      </c>
      <c r="K223" s="7">
        <v>2</v>
      </c>
      <c r="L223" s="7">
        <v>0</v>
      </c>
      <c r="M223" s="7">
        <v>0</v>
      </c>
      <c r="N223" s="18" t="s">
        <v>2043</v>
      </c>
      <c r="O223" s="13" t="s">
        <v>2040</v>
      </c>
      <c r="P223" s="18" t="s">
        <v>2044</v>
      </c>
      <c r="Q223" s="13" t="s">
        <v>2040</v>
      </c>
      <c r="R223" s="14">
        <v>259.33999999999997</v>
      </c>
      <c r="S223" s="7">
        <v>9.5</v>
      </c>
      <c r="T223" s="13" t="s">
        <v>19</v>
      </c>
      <c r="U223" s="11">
        <v>3.48</v>
      </c>
      <c r="V223" s="13" t="s">
        <v>2045</v>
      </c>
      <c r="W223" s="11">
        <v>-3.5</v>
      </c>
      <c r="X223" s="13" t="s">
        <v>2045</v>
      </c>
      <c r="Y223" s="11">
        <v>41.49</v>
      </c>
      <c r="Z223" s="13" t="s">
        <v>2045</v>
      </c>
      <c r="AA223" s="11">
        <v>29.98</v>
      </c>
      <c r="AB223" s="13" t="s">
        <v>2045</v>
      </c>
      <c r="AC223" s="7">
        <v>3</v>
      </c>
      <c r="AD223" s="13" t="s">
        <v>2045</v>
      </c>
      <c r="AE223" s="7">
        <v>2</v>
      </c>
      <c r="AF223" s="13" t="s">
        <v>2045</v>
      </c>
      <c r="AG223" s="7"/>
      <c r="AH223" s="10">
        <v>-6.0270000000000001</v>
      </c>
      <c r="AI223" s="10">
        <v>-5.48</v>
      </c>
      <c r="AJ223" s="10">
        <v>-2.2610000000000001</v>
      </c>
      <c r="AK223" s="7">
        <f t="shared" si="46"/>
        <v>5.48</v>
      </c>
      <c r="AL223" s="7">
        <f t="shared" si="47"/>
        <v>2.2610000000000001</v>
      </c>
      <c r="AM223" s="7">
        <f t="shared" si="48"/>
        <v>3.8705000000000003</v>
      </c>
      <c r="AN223" s="7">
        <f t="shared" si="49"/>
        <v>1.6095000000000002</v>
      </c>
      <c r="AO223" s="7">
        <f t="shared" si="50"/>
        <v>0.96762500000000007</v>
      </c>
      <c r="AP223" s="7">
        <f t="shared" si="51"/>
        <v>0.97219633426529961</v>
      </c>
      <c r="AQ223" s="14"/>
      <c r="AR223" s="6">
        <f t="shared" si="45"/>
        <v>90.71236719894307</v>
      </c>
      <c r="AS223" s="6"/>
    </row>
    <row r="224" spans="1:45" ht="96.75" x14ac:dyDescent="0.25">
      <c r="A224" s="8" t="s">
        <v>1144</v>
      </c>
      <c r="B224" s="13" t="s">
        <v>1145</v>
      </c>
      <c r="C224" s="18"/>
      <c r="D224" s="13" t="s">
        <v>1146</v>
      </c>
      <c r="E224" s="14" t="s">
        <v>1147</v>
      </c>
      <c r="F224" s="13" t="s">
        <v>1146</v>
      </c>
      <c r="G224" s="30" t="s">
        <v>1018</v>
      </c>
      <c r="H224" s="7">
        <v>10</v>
      </c>
      <c r="I224" s="7">
        <v>15</v>
      </c>
      <c r="J224" s="7">
        <v>1</v>
      </c>
      <c r="K224" s="7">
        <v>1</v>
      </c>
      <c r="L224" s="7">
        <v>0</v>
      </c>
      <c r="M224" s="7">
        <v>0</v>
      </c>
      <c r="N224" s="18" t="s">
        <v>1019</v>
      </c>
      <c r="O224" s="13" t="s">
        <v>1146</v>
      </c>
      <c r="P224" s="18" t="s">
        <v>1148</v>
      </c>
      <c r="Q224" s="13" t="s">
        <v>1146</v>
      </c>
      <c r="R224" s="14">
        <v>165.23</v>
      </c>
      <c r="S224" s="7">
        <v>9.9</v>
      </c>
      <c r="T224" s="13" t="s">
        <v>19</v>
      </c>
      <c r="U224" s="11">
        <v>0.89</v>
      </c>
      <c r="V224" s="13" t="s">
        <v>1149</v>
      </c>
      <c r="W224" s="11">
        <v>-1.3</v>
      </c>
      <c r="X224" s="13" t="s">
        <v>1149</v>
      </c>
      <c r="Y224" s="11">
        <v>32.26</v>
      </c>
      <c r="Z224" s="13" t="s">
        <v>1149</v>
      </c>
      <c r="AA224" s="11">
        <v>18.829999999999998</v>
      </c>
      <c r="AB224" s="13" t="s">
        <v>1149</v>
      </c>
      <c r="AC224" s="7">
        <v>2</v>
      </c>
      <c r="AD224" s="13" t="s">
        <v>1149</v>
      </c>
      <c r="AE224" s="7">
        <v>2</v>
      </c>
      <c r="AF224" s="13" t="s">
        <v>1149</v>
      </c>
      <c r="AG224" s="7"/>
      <c r="AH224" s="10">
        <v>-6.3550000000000004</v>
      </c>
      <c r="AI224" s="10">
        <v>-5.9290000000000003</v>
      </c>
      <c r="AJ224" s="10">
        <v>-1.379</v>
      </c>
      <c r="AK224" s="7">
        <f t="shared" si="46"/>
        <v>5.9290000000000003</v>
      </c>
      <c r="AL224" s="7">
        <f t="shared" si="47"/>
        <v>1.379</v>
      </c>
      <c r="AM224" s="7">
        <f t="shared" si="48"/>
        <v>3.6539999999999999</v>
      </c>
      <c r="AN224" s="7">
        <f t="shared" si="49"/>
        <v>2.2750000000000004</v>
      </c>
      <c r="AO224" s="7">
        <f t="shared" si="50"/>
        <v>0.91349999999999998</v>
      </c>
      <c r="AP224" s="7">
        <f t="shared" si="51"/>
        <v>0.7353846153846153</v>
      </c>
      <c r="AQ224" s="14"/>
      <c r="AR224" s="6">
        <f t="shared" si="45"/>
        <v>88.608618379999086</v>
      </c>
      <c r="AS224" s="6"/>
    </row>
    <row r="225" spans="1:45" ht="168.75" x14ac:dyDescent="0.25">
      <c r="A225" s="8" t="s">
        <v>2059</v>
      </c>
      <c r="B225" s="13" t="s">
        <v>2060</v>
      </c>
      <c r="C225" s="18" t="s">
        <v>2061</v>
      </c>
      <c r="D225" s="13" t="s">
        <v>2062</v>
      </c>
      <c r="E225" s="14" t="s">
        <v>2063</v>
      </c>
      <c r="F225" s="13" t="s">
        <v>2062</v>
      </c>
      <c r="G225" s="30" t="s">
        <v>2064</v>
      </c>
      <c r="H225" s="7">
        <v>20</v>
      </c>
      <c r="I225" s="7">
        <v>24</v>
      </c>
      <c r="J225" s="7">
        <v>2</v>
      </c>
      <c r="K225" s="7">
        <v>2</v>
      </c>
      <c r="L225" s="7">
        <v>0</v>
      </c>
      <c r="M225" s="7">
        <v>0</v>
      </c>
      <c r="N225" s="18" t="s">
        <v>2065</v>
      </c>
      <c r="O225" s="13" t="s">
        <v>2062</v>
      </c>
      <c r="P225" s="18" t="s">
        <v>2066</v>
      </c>
      <c r="Q225" s="13" t="s">
        <v>2062</v>
      </c>
      <c r="R225" s="14">
        <v>324.39999999999998</v>
      </c>
      <c r="S225" s="14">
        <v>8.56</v>
      </c>
      <c r="T225" s="13" t="s">
        <v>2067</v>
      </c>
      <c r="U225" s="14">
        <v>3.44</v>
      </c>
      <c r="V225" s="13" t="s">
        <v>2068</v>
      </c>
      <c r="W225" s="14">
        <v>-3.37</v>
      </c>
      <c r="X225" s="13" t="s">
        <v>2068</v>
      </c>
      <c r="Y225" s="11">
        <v>45.59</v>
      </c>
      <c r="Z225" s="13" t="s">
        <v>2069</v>
      </c>
      <c r="AA225" s="11">
        <v>35.82</v>
      </c>
      <c r="AB225" s="13" t="s">
        <v>2069</v>
      </c>
      <c r="AC225" s="7">
        <v>4</v>
      </c>
      <c r="AD225" s="13" t="s">
        <v>2069</v>
      </c>
      <c r="AE225" s="7">
        <v>1</v>
      </c>
      <c r="AF225" s="13" t="s">
        <v>2069</v>
      </c>
      <c r="AG225" s="7"/>
      <c r="AH225" s="10">
        <v>-5.8310000000000004</v>
      </c>
      <c r="AI225" s="10">
        <v>-5.5529999999999999</v>
      </c>
      <c r="AJ225" s="10">
        <v>-2.5070000000000001</v>
      </c>
      <c r="AK225" s="7">
        <f t="shared" si="46"/>
        <v>5.5529999999999999</v>
      </c>
      <c r="AL225" s="7">
        <f t="shared" si="47"/>
        <v>2.5070000000000001</v>
      </c>
      <c r="AM225" s="7">
        <f t="shared" si="48"/>
        <v>4.03</v>
      </c>
      <c r="AN225" s="7">
        <f t="shared" si="49"/>
        <v>1.5229999999999999</v>
      </c>
      <c r="AO225" s="7">
        <f t="shared" si="50"/>
        <v>1.0075000000000001</v>
      </c>
      <c r="AP225" s="7">
        <f t="shared" si="51"/>
        <v>0.97504924491135914</v>
      </c>
      <c r="AQ225" s="14"/>
      <c r="AR225" s="6">
        <f t="shared" si="45"/>
        <v>90.787298461049673</v>
      </c>
      <c r="AS225" s="6"/>
    </row>
    <row r="226" spans="1:45" ht="276.75" x14ac:dyDescent="0.25">
      <c r="A226" s="2" t="s">
        <v>2374</v>
      </c>
      <c r="B226" s="13" t="s">
        <v>2375</v>
      </c>
      <c r="C226" s="18" t="s">
        <v>2376</v>
      </c>
      <c r="D226" s="13" t="s">
        <v>2377</v>
      </c>
      <c r="E226" s="14" t="s">
        <v>2378</v>
      </c>
      <c r="F226" s="13" t="s">
        <v>2377</v>
      </c>
      <c r="G226" s="28" t="s">
        <v>2379</v>
      </c>
      <c r="H226" s="7">
        <v>33</v>
      </c>
      <c r="I226" s="7">
        <v>40</v>
      </c>
      <c r="J226" s="7">
        <v>2</v>
      </c>
      <c r="K226" s="7">
        <v>9</v>
      </c>
      <c r="L226" s="7">
        <v>0</v>
      </c>
      <c r="M226" s="7">
        <v>0</v>
      </c>
      <c r="N226" s="18" t="s">
        <v>2380</v>
      </c>
      <c r="O226" s="13" t="s">
        <v>2377</v>
      </c>
      <c r="P226" s="18" t="s">
        <v>2381</v>
      </c>
      <c r="Q226" s="13" t="s">
        <v>2377</v>
      </c>
      <c r="R226" s="14">
        <v>608.70000000000005</v>
      </c>
      <c r="S226" s="7">
        <v>6.6</v>
      </c>
      <c r="T226" s="13" t="s">
        <v>19</v>
      </c>
      <c r="U226" s="11">
        <v>3.53</v>
      </c>
      <c r="V226" s="13" t="s">
        <v>2382</v>
      </c>
      <c r="W226" s="11">
        <v>-4.7</v>
      </c>
      <c r="X226" s="13" t="s">
        <v>2382</v>
      </c>
      <c r="Y226" s="11">
        <v>117.78</v>
      </c>
      <c r="Z226" s="13" t="s">
        <v>2382</v>
      </c>
      <c r="AA226" s="11">
        <v>66.06</v>
      </c>
      <c r="AB226" s="13" t="s">
        <v>2382</v>
      </c>
      <c r="AC226" s="7">
        <v>8</v>
      </c>
      <c r="AD226" s="13" t="s">
        <v>2382</v>
      </c>
      <c r="AE226" s="7">
        <v>1</v>
      </c>
      <c r="AF226" s="13" t="s">
        <v>2382</v>
      </c>
      <c r="AG226" s="7"/>
      <c r="AH226" s="10">
        <v>-5.3380000000000001</v>
      </c>
      <c r="AI226" s="10">
        <v>-4.9050000000000002</v>
      </c>
      <c r="AJ226" s="10">
        <v>-2.3290000000000002</v>
      </c>
      <c r="AK226" s="7">
        <f t="shared" si="46"/>
        <v>4.9050000000000002</v>
      </c>
      <c r="AL226" s="7">
        <f t="shared" si="47"/>
        <v>2.3290000000000002</v>
      </c>
      <c r="AM226" s="7">
        <f t="shared" si="48"/>
        <v>3.617</v>
      </c>
      <c r="AN226" s="7">
        <f t="shared" si="49"/>
        <v>1.288</v>
      </c>
      <c r="AO226" s="7">
        <f t="shared" si="50"/>
        <v>0.90425</v>
      </c>
      <c r="AP226" s="7">
        <f t="shared" si="51"/>
        <v>1.3132763975155279</v>
      </c>
      <c r="AQ226" s="14">
        <v>94</v>
      </c>
      <c r="AR226" s="6">
        <f t="shared" si="45"/>
        <v>94.552088048757582</v>
      </c>
      <c r="AS226" s="6"/>
    </row>
    <row r="227" spans="1:45" ht="192.75" x14ac:dyDescent="0.25">
      <c r="A227" s="8" t="s">
        <v>2339</v>
      </c>
      <c r="B227" s="13" t="s">
        <v>2340</v>
      </c>
      <c r="C227" s="18" t="s">
        <v>2341</v>
      </c>
      <c r="D227" s="13" t="s">
        <v>2342</v>
      </c>
      <c r="E227" s="14" t="s">
        <v>2343</v>
      </c>
      <c r="F227" s="13" t="s">
        <v>2344</v>
      </c>
      <c r="G227" s="42" t="s">
        <v>2345</v>
      </c>
      <c r="H227" s="7">
        <v>17</v>
      </c>
      <c r="I227" s="7">
        <v>20</v>
      </c>
      <c r="J227" s="7">
        <v>4</v>
      </c>
      <c r="K227" s="7">
        <v>6</v>
      </c>
      <c r="L227" s="7">
        <v>0</v>
      </c>
      <c r="M227" s="7">
        <v>0</v>
      </c>
      <c r="N227" s="18" t="s">
        <v>2346</v>
      </c>
      <c r="O227" s="13" t="s">
        <v>2344</v>
      </c>
      <c r="P227" s="18" t="s">
        <v>2347</v>
      </c>
      <c r="Q227" s="13" t="s">
        <v>2344</v>
      </c>
      <c r="R227" s="14">
        <v>376.4</v>
      </c>
      <c r="S227" s="14">
        <v>10.199999999999999</v>
      </c>
      <c r="T227" s="13" t="s">
        <v>2348</v>
      </c>
      <c r="U227" s="14">
        <v>-1.46</v>
      </c>
      <c r="V227" s="13" t="s">
        <v>2349</v>
      </c>
      <c r="W227" s="14">
        <v>-3.68</v>
      </c>
      <c r="X227" s="13" t="s">
        <v>2349</v>
      </c>
      <c r="Y227" s="11">
        <v>155.05000000000001</v>
      </c>
      <c r="Z227" s="13" t="s">
        <v>2350</v>
      </c>
      <c r="AA227" s="11">
        <v>37.5</v>
      </c>
      <c r="AB227" s="13" t="s">
        <v>2350</v>
      </c>
      <c r="AC227" s="7">
        <v>9</v>
      </c>
      <c r="AD227" s="13" t="s">
        <v>2350</v>
      </c>
      <c r="AE227" s="7">
        <v>5</v>
      </c>
      <c r="AF227" s="13" t="s">
        <v>2350</v>
      </c>
      <c r="AG227" s="7"/>
      <c r="AH227" s="10">
        <v>-6.282</v>
      </c>
      <c r="AI227" s="10">
        <v>-6.1189999999999998</v>
      </c>
      <c r="AJ227" s="10">
        <v>-4.0209999999999999</v>
      </c>
      <c r="AK227" s="7">
        <f t="shared" si="46"/>
        <v>6.1189999999999998</v>
      </c>
      <c r="AL227" s="7">
        <f t="shared" si="47"/>
        <v>4.0209999999999999</v>
      </c>
      <c r="AM227" s="7">
        <f t="shared" si="48"/>
        <v>5.07</v>
      </c>
      <c r="AN227" s="7">
        <f t="shared" si="49"/>
        <v>1.0489999999999999</v>
      </c>
      <c r="AO227" s="7">
        <f t="shared" si="50"/>
        <v>1.2675000000000001</v>
      </c>
      <c r="AP227" s="7">
        <f t="shared" si="51"/>
        <v>0.91992373689227824</v>
      </c>
      <c r="AQ227" s="14">
        <v>83.9</v>
      </c>
      <c r="AR227" s="6">
        <f t="shared" si="45"/>
        <v>93.95419676913184</v>
      </c>
      <c r="AS227" s="6"/>
    </row>
    <row r="228" spans="1:45" ht="360.75" x14ac:dyDescent="0.25">
      <c r="A228" s="2" t="s">
        <v>2498</v>
      </c>
      <c r="B228" s="13" t="s">
        <v>2499</v>
      </c>
      <c r="C228" s="18" t="s">
        <v>2500</v>
      </c>
      <c r="D228" s="13" t="s">
        <v>2501</v>
      </c>
      <c r="E228" s="14" t="s">
        <v>2502</v>
      </c>
      <c r="F228" s="13" t="s">
        <v>2503</v>
      </c>
      <c r="G228" s="42" t="s">
        <v>2504</v>
      </c>
      <c r="H228" s="7">
        <v>43</v>
      </c>
      <c r="I228" s="7">
        <v>58</v>
      </c>
      <c r="J228" s="7">
        <v>4</v>
      </c>
      <c r="K228" s="7">
        <v>12</v>
      </c>
      <c r="L228" s="7">
        <v>0</v>
      </c>
      <c r="M228" s="7">
        <v>0</v>
      </c>
      <c r="N228" s="50" t="s">
        <v>2505</v>
      </c>
      <c r="O228" s="13" t="s">
        <v>2503</v>
      </c>
      <c r="P228" s="18" t="s">
        <v>2506</v>
      </c>
      <c r="Q228" s="13" t="s">
        <v>2503</v>
      </c>
      <c r="R228" s="14">
        <v>822.9</v>
      </c>
      <c r="S228" s="14">
        <v>1.7</v>
      </c>
      <c r="T228" s="13" t="s">
        <v>2507</v>
      </c>
      <c r="U228" s="11">
        <v>2.77</v>
      </c>
      <c r="V228" s="13" t="s">
        <v>2508</v>
      </c>
      <c r="W228" s="11">
        <v>-4.3</v>
      </c>
      <c r="X228" s="13" t="s">
        <v>2508</v>
      </c>
      <c r="Y228" s="11">
        <v>220.15</v>
      </c>
      <c r="Z228" s="13" t="s">
        <v>2508</v>
      </c>
      <c r="AA228" s="11">
        <v>86.46</v>
      </c>
      <c r="AB228" s="13" t="s">
        <v>2508</v>
      </c>
      <c r="AC228" s="7">
        <v>14</v>
      </c>
      <c r="AD228" s="13" t="s">
        <v>2508</v>
      </c>
      <c r="AE228" s="7">
        <v>6</v>
      </c>
      <c r="AF228" s="13" t="s">
        <v>2508</v>
      </c>
      <c r="AG228" s="7"/>
      <c r="AH228" s="10">
        <v>-5.42</v>
      </c>
      <c r="AI228" s="10">
        <v>-4.8550000000000004</v>
      </c>
      <c r="AJ228" s="10">
        <v>-2.8079999999999998</v>
      </c>
      <c r="AK228" s="7">
        <f t="shared" si="46"/>
        <v>4.8550000000000004</v>
      </c>
      <c r="AL228" s="7">
        <f t="shared" si="47"/>
        <v>2.8079999999999998</v>
      </c>
      <c r="AM228" s="7">
        <f t="shared" si="48"/>
        <v>3.8315000000000001</v>
      </c>
      <c r="AN228" s="7">
        <f t="shared" si="49"/>
        <v>1.0235000000000003</v>
      </c>
      <c r="AO228" s="7">
        <f t="shared" si="50"/>
        <v>0.95787500000000003</v>
      </c>
      <c r="AP228" s="7">
        <f t="shared" si="51"/>
        <v>1.5478749389350264</v>
      </c>
      <c r="AQ228" s="14">
        <v>94.7</v>
      </c>
      <c r="AR228" s="6">
        <f t="shared" si="45"/>
        <v>98.711630412164411</v>
      </c>
      <c r="AS228" s="6">
        <v>77.91</v>
      </c>
    </row>
    <row r="229" spans="1:45" ht="72.75" x14ac:dyDescent="0.25">
      <c r="A229" s="2" t="s">
        <v>22</v>
      </c>
      <c r="B229" s="13" t="s">
        <v>23</v>
      </c>
      <c r="C229" s="18" t="s">
        <v>24</v>
      </c>
      <c r="D229" s="13" t="s">
        <v>25</v>
      </c>
      <c r="E229" s="18" t="s">
        <v>26</v>
      </c>
      <c r="F229" s="13" t="s">
        <v>27</v>
      </c>
      <c r="G229" s="30" t="s">
        <v>28</v>
      </c>
      <c r="H229" s="7">
        <v>7</v>
      </c>
      <c r="I229" s="7">
        <v>5</v>
      </c>
      <c r="J229" s="7">
        <v>1</v>
      </c>
      <c r="K229" s="7">
        <v>3</v>
      </c>
      <c r="L229" s="7">
        <v>1</v>
      </c>
      <c r="M229" s="7">
        <v>0</v>
      </c>
      <c r="N229" s="18" t="s">
        <v>29</v>
      </c>
      <c r="O229" s="13" t="s">
        <v>27</v>
      </c>
      <c r="P229" s="18" t="s">
        <v>30</v>
      </c>
      <c r="Q229" s="13" t="s">
        <v>27</v>
      </c>
      <c r="R229" s="14">
        <v>183.19</v>
      </c>
      <c r="S229" s="7">
        <v>1.6</v>
      </c>
      <c r="T229" s="51" t="s">
        <v>19</v>
      </c>
      <c r="U229" s="11">
        <v>0.45</v>
      </c>
      <c r="V229" s="51" t="s">
        <v>31</v>
      </c>
      <c r="W229" s="11">
        <v>-1.4</v>
      </c>
      <c r="X229" s="51" t="s">
        <v>31</v>
      </c>
      <c r="Y229" s="11">
        <v>63.24</v>
      </c>
      <c r="Z229" s="13" t="s">
        <v>31</v>
      </c>
      <c r="AA229" s="11">
        <v>16.02</v>
      </c>
      <c r="AB229" s="13" t="s">
        <v>31</v>
      </c>
      <c r="AC229" s="7">
        <v>3</v>
      </c>
      <c r="AD229" s="13" t="s">
        <v>31</v>
      </c>
      <c r="AE229" s="7">
        <v>1</v>
      </c>
      <c r="AF229" s="13" t="s">
        <v>31</v>
      </c>
      <c r="AG229" s="7"/>
      <c r="AH229" s="10">
        <v>-7.18</v>
      </c>
      <c r="AI229" s="10">
        <v>-7.1159999999999997</v>
      </c>
      <c r="AJ229" s="10">
        <v>-3.9289999999999998</v>
      </c>
      <c r="AK229" s="7">
        <f t="shared" si="46"/>
        <v>7.1159999999999997</v>
      </c>
      <c r="AL229" s="7">
        <f t="shared" si="47"/>
        <v>3.9289999999999998</v>
      </c>
      <c r="AM229" s="7">
        <f t="shared" si="48"/>
        <v>5.5225</v>
      </c>
      <c r="AN229" s="7">
        <f t="shared" si="49"/>
        <v>1.5934999999999999</v>
      </c>
      <c r="AO229" s="7">
        <f t="shared" si="50"/>
        <v>1.380625</v>
      </c>
      <c r="AP229" s="7">
        <f t="shared" si="51"/>
        <v>0.46360213366802638</v>
      </c>
      <c r="AQ229" s="14">
        <v>83.78</v>
      </c>
      <c r="AR229" s="6">
        <f t="shared" si="45"/>
        <v>84.543224127153991</v>
      </c>
      <c r="AS229" s="6"/>
    </row>
    <row r="230" spans="1:45" ht="120.75" x14ac:dyDescent="0.25">
      <c r="A230" s="8" t="s">
        <v>1328</v>
      </c>
      <c r="B230" s="13" t="s">
        <v>1329</v>
      </c>
      <c r="C230" s="18" t="s">
        <v>1330</v>
      </c>
      <c r="D230" s="13" t="s">
        <v>1331</v>
      </c>
      <c r="E230" s="14" t="s">
        <v>1332</v>
      </c>
      <c r="F230" s="13" t="s">
        <v>1331</v>
      </c>
      <c r="G230" s="29" t="s">
        <v>1333</v>
      </c>
      <c r="H230" s="7">
        <v>12</v>
      </c>
      <c r="I230" s="7">
        <v>18</v>
      </c>
      <c r="J230" s="7">
        <v>2</v>
      </c>
      <c r="K230" s="7">
        <v>3</v>
      </c>
      <c r="L230" s="7">
        <v>0</v>
      </c>
      <c r="M230" s="7">
        <v>0</v>
      </c>
      <c r="N230" s="18" t="s">
        <v>1334</v>
      </c>
      <c r="O230" s="13" t="s">
        <v>1331</v>
      </c>
      <c r="P230" s="18" t="s">
        <v>1335</v>
      </c>
      <c r="Q230" s="13" t="s">
        <v>1331</v>
      </c>
      <c r="R230" s="14">
        <v>238.28</v>
      </c>
      <c r="S230" s="7">
        <v>8</v>
      </c>
      <c r="T230" s="13" t="s">
        <v>19</v>
      </c>
      <c r="U230" s="11">
        <v>1.97</v>
      </c>
      <c r="V230" s="13" t="s">
        <v>1336</v>
      </c>
      <c r="W230" s="11">
        <v>-2.2999999999999998</v>
      </c>
      <c r="X230" s="13" t="s">
        <v>1336</v>
      </c>
      <c r="Y230" s="11">
        <v>75.27</v>
      </c>
      <c r="Z230" s="13" t="s">
        <v>1336</v>
      </c>
      <c r="AA230" s="11">
        <v>24.33</v>
      </c>
      <c r="AB230" s="13" t="s">
        <v>1336</v>
      </c>
      <c r="AC230" s="7">
        <v>3</v>
      </c>
      <c r="AD230" s="13" t="s">
        <v>1336</v>
      </c>
      <c r="AE230" s="7">
        <v>2</v>
      </c>
      <c r="AF230" s="13" t="s">
        <v>1336</v>
      </c>
      <c r="AG230" s="7"/>
      <c r="AH230" s="10">
        <v>-7</v>
      </c>
      <c r="AI230" s="10">
        <v>-6.6660000000000004</v>
      </c>
      <c r="AJ230" s="10">
        <v>-2.4129999999999998</v>
      </c>
      <c r="AK230" s="7">
        <f t="shared" si="46"/>
        <v>6.6660000000000004</v>
      </c>
      <c r="AL230" s="7">
        <f t="shared" si="47"/>
        <v>2.4129999999999998</v>
      </c>
      <c r="AM230" s="7">
        <f t="shared" si="48"/>
        <v>4.5395000000000003</v>
      </c>
      <c r="AN230" s="7">
        <f t="shared" si="49"/>
        <v>2.1265000000000001</v>
      </c>
      <c r="AO230" s="7">
        <f t="shared" si="50"/>
        <v>1.1348750000000001</v>
      </c>
      <c r="AP230" s="7">
        <f t="shared" si="51"/>
        <v>0.57853280037620491</v>
      </c>
      <c r="AQ230" s="14"/>
      <c r="AR230" s="6">
        <f t="shared" si="45"/>
        <v>88.796141056797183</v>
      </c>
      <c r="AS230" s="6"/>
    </row>
    <row r="231" spans="1:45" ht="144.75" x14ac:dyDescent="0.25">
      <c r="A231" s="2" t="s">
        <v>780</v>
      </c>
      <c r="B231" s="13" t="s">
        <v>781</v>
      </c>
      <c r="C231" s="18" t="s">
        <v>782</v>
      </c>
      <c r="D231" s="13" t="s">
        <v>783</v>
      </c>
      <c r="E231" s="14" t="s">
        <v>784</v>
      </c>
      <c r="F231" s="13" t="s">
        <v>783</v>
      </c>
      <c r="G231" s="30" t="s">
        <v>785</v>
      </c>
      <c r="H231" s="7">
        <v>13</v>
      </c>
      <c r="I231" s="7">
        <v>13</v>
      </c>
      <c r="J231" s="7">
        <v>3</v>
      </c>
      <c r="K231" s="7">
        <v>5</v>
      </c>
      <c r="L231" s="7">
        <v>2</v>
      </c>
      <c r="M231" s="7">
        <v>0</v>
      </c>
      <c r="N231" s="18" t="s">
        <v>786</v>
      </c>
      <c r="O231" s="13" t="s">
        <v>783</v>
      </c>
      <c r="P231" s="18" t="s">
        <v>787</v>
      </c>
      <c r="Q231" s="13" t="s">
        <v>783</v>
      </c>
      <c r="R231" s="14">
        <v>355.4</v>
      </c>
      <c r="S231" s="7">
        <v>4.5</v>
      </c>
      <c r="T231" s="13" t="s">
        <v>19</v>
      </c>
      <c r="U231" s="11">
        <v>0.87</v>
      </c>
      <c r="V231" s="13" t="s">
        <v>788</v>
      </c>
      <c r="W231" s="11">
        <v>-3.3</v>
      </c>
      <c r="X231" s="13" t="s">
        <v>788</v>
      </c>
      <c r="Y231" s="11">
        <v>125.46</v>
      </c>
      <c r="Z231" s="13" t="s">
        <v>788</v>
      </c>
      <c r="AA231" s="11">
        <v>33.409999999999997</v>
      </c>
      <c r="AB231" s="13" t="s">
        <v>788</v>
      </c>
      <c r="AC231" s="7">
        <v>6</v>
      </c>
      <c r="AD231" s="13" t="s">
        <v>788</v>
      </c>
      <c r="AE231" s="7">
        <v>3</v>
      </c>
      <c r="AF231" s="13" t="s">
        <v>788</v>
      </c>
      <c r="AG231" s="7"/>
      <c r="AH231" s="10">
        <v>-6.6470000000000002</v>
      </c>
      <c r="AI231" s="10">
        <v>-5.9729999999999999</v>
      </c>
      <c r="AJ231" s="10">
        <v>-2.8839999999999999</v>
      </c>
      <c r="AK231" s="7">
        <f t="shared" si="46"/>
        <v>5.9729999999999999</v>
      </c>
      <c r="AL231" s="7">
        <f t="shared" si="47"/>
        <v>2.8839999999999999</v>
      </c>
      <c r="AM231" s="7">
        <f t="shared" si="48"/>
        <v>4.4284999999999997</v>
      </c>
      <c r="AN231" s="7">
        <f t="shared" si="49"/>
        <v>1.5445</v>
      </c>
      <c r="AO231" s="7">
        <f t="shared" si="50"/>
        <v>1.1071249999999999</v>
      </c>
      <c r="AP231" s="7">
        <f t="shared" si="51"/>
        <v>0.83247005503399174</v>
      </c>
      <c r="AQ231" s="14"/>
      <c r="AR231" s="6">
        <f t="shared" si="45"/>
        <v>87.786580128306255</v>
      </c>
      <c r="AS231" s="6"/>
    </row>
    <row r="232" spans="1:45" ht="84.75" x14ac:dyDescent="0.25">
      <c r="A232" s="2" t="s">
        <v>158</v>
      </c>
      <c r="B232" s="13" t="s">
        <v>159</v>
      </c>
      <c r="C232" s="18" t="s">
        <v>160</v>
      </c>
      <c r="D232" s="13" t="s">
        <v>161</v>
      </c>
      <c r="E232" s="14" t="s">
        <v>162</v>
      </c>
      <c r="F232" s="13" t="s">
        <v>161</v>
      </c>
      <c r="G232" s="29" t="s">
        <v>163</v>
      </c>
      <c r="H232" s="7">
        <v>7</v>
      </c>
      <c r="I232" s="7">
        <v>10</v>
      </c>
      <c r="J232" s="7">
        <v>4</v>
      </c>
      <c r="K232" s="7">
        <v>2</v>
      </c>
      <c r="L232" s="7">
        <v>1</v>
      </c>
      <c r="M232" s="7">
        <v>0</v>
      </c>
      <c r="N232" s="18" t="s">
        <v>164</v>
      </c>
      <c r="O232" s="13" t="s">
        <v>161</v>
      </c>
      <c r="P232" s="18" t="s">
        <v>165</v>
      </c>
      <c r="Q232" s="13" t="s">
        <v>161</v>
      </c>
      <c r="R232" s="14">
        <v>214.25</v>
      </c>
      <c r="S232" s="7">
        <v>2.8</v>
      </c>
      <c r="T232" s="13" t="s">
        <v>19</v>
      </c>
      <c r="U232" s="11">
        <v>-0.52</v>
      </c>
      <c r="V232" s="13" t="s">
        <v>166</v>
      </c>
      <c r="W232" s="11">
        <v>-2.4</v>
      </c>
      <c r="X232" s="13" t="s">
        <v>166</v>
      </c>
      <c r="Y232" s="11">
        <v>122.06</v>
      </c>
      <c r="Z232" s="13" t="s">
        <v>166</v>
      </c>
      <c r="AA232" s="11">
        <v>20.38</v>
      </c>
      <c r="AB232" s="13" t="s">
        <v>166</v>
      </c>
      <c r="AC232" s="7">
        <v>5</v>
      </c>
      <c r="AD232" s="13" t="s">
        <v>166</v>
      </c>
      <c r="AE232" s="7">
        <v>4</v>
      </c>
      <c r="AF232" s="13" t="s">
        <v>166</v>
      </c>
      <c r="AG232" s="7"/>
      <c r="AH232" s="10">
        <v>-5.9589999999999996</v>
      </c>
      <c r="AI232" s="10">
        <v>-5.9260000000000002</v>
      </c>
      <c r="AJ232" s="10">
        <v>-2.1030000000000002</v>
      </c>
      <c r="AK232" s="7">
        <f t="shared" ref="AK232:AK256" si="52">AI232*-1</f>
        <v>5.9260000000000002</v>
      </c>
      <c r="AL232" s="7">
        <f t="shared" ref="AL232:AL256" si="53">AJ232*-1</f>
        <v>2.1030000000000002</v>
      </c>
      <c r="AM232" s="7">
        <f t="shared" ref="AM232:AM256" si="54">(AK232+AL232)/2</f>
        <v>4.0145</v>
      </c>
      <c r="AN232" s="7">
        <f t="shared" ref="AN232:AN256" si="55">(AK232-AL232)/2</f>
        <v>1.9115</v>
      </c>
      <c r="AO232" s="7">
        <f t="shared" ref="AO232:AO256" si="56">POWER((AK232+AL232),2)/(8*(AK232+AL232))</f>
        <v>1.003625</v>
      </c>
      <c r="AP232" s="7">
        <f t="shared" ref="AP232:AP256" si="57">(7-AM232)/(2*AN232)</f>
        <v>0.78093120585927289</v>
      </c>
      <c r="AQ232" s="14">
        <v>67.7</v>
      </c>
      <c r="AR232" s="6">
        <f t="shared" si="45"/>
        <v>85.547895931612842</v>
      </c>
      <c r="AS232" s="6"/>
    </row>
    <row r="233" spans="1:45" ht="60.75" x14ac:dyDescent="0.25">
      <c r="A233" s="8" t="s">
        <v>860</v>
      </c>
      <c r="B233" s="13" t="s">
        <v>861</v>
      </c>
      <c r="C233" s="18" t="s">
        <v>862</v>
      </c>
      <c r="D233" s="13" t="s">
        <v>863</v>
      </c>
      <c r="E233" s="14" t="s">
        <v>864</v>
      </c>
      <c r="F233" s="13" t="s">
        <v>863</v>
      </c>
      <c r="G233" s="29" t="s">
        <v>865</v>
      </c>
      <c r="H233" s="7">
        <v>11</v>
      </c>
      <c r="I233" s="7">
        <v>12</v>
      </c>
      <c r="J233" s="7">
        <v>4</v>
      </c>
      <c r="K233" s="7">
        <v>2</v>
      </c>
      <c r="L233" s="7">
        <v>1</v>
      </c>
      <c r="M233" s="7">
        <v>0</v>
      </c>
      <c r="N233" s="18" t="s">
        <v>866</v>
      </c>
      <c r="O233" s="13" t="s">
        <v>863</v>
      </c>
      <c r="P233" s="14" t="s">
        <v>867</v>
      </c>
      <c r="Q233" s="13" t="s">
        <v>863</v>
      </c>
      <c r="R233" s="14">
        <v>264.31</v>
      </c>
      <c r="S233" s="7">
        <v>7.1</v>
      </c>
      <c r="T233" s="13" t="s">
        <v>19</v>
      </c>
      <c r="U233" s="11">
        <v>0.14000000000000001</v>
      </c>
      <c r="V233" s="13" t="s">
        <v>868</v>
      </c>
      <c r="W233" s="11">
        <v>-2.9</v>
      </c>
      <c r="X233" s="13" t="s">
        <v>868</v>
      </c>
      <c r="Y233" s="11">
        <v>97.97</v>
      </c>
      <c r="Z233" s="13" t="s">
        <v>868</v>
      </c>
      <c r="AA233" s="11">
        <v>26.51</v>
      </c>
      <c r="AB233" s="13" t="s">
        <v>868</v>
      </c>
      <c r="AC233" s="7">
        <v>5</v>
      </c>
      <c r="AD233" s="13" t="s">
        <v>868</v>
      </c>
      <c r="AE233" s="7">
        <v>2</v>
      </c>
      <c r="AF233" s="13" t="s">
        <v>868</v>
      </c>
      <c r="AG233" s="7"/>
      <c r="AH233" s="10">
        <v>-6.45</v>
      </c>
      <c r="AI233" s="10">
        <v>-6.4249999999999998</v>
      </c>
      <c r="AJ233" s="10">
        <v>-2.4239999999999999</v>
      </c>
      <c r="AK233" s="7">
        <f t="shared" si="52"/>
        <v>6.4249999999999998</v>
      </c>
      <c r="AL233" s="7">
        <f t="shared" si="53"/>
        <v>2.4239999999999999</v>
      </c>
      <c r="AM233" s="7">
        <f t="shared" si="54"/>
        <v>4.4245000000000001</v>
      </c>
      <c r="AN233" s="7">
        <f t="shared" si="55"/>
        <v>2.0004999999999997</v>
      </c>
      <c r="AO233" s="7">
        <f t="shared" si="56"/>
        <v>1.106125</v>
      </c>
      <c r="AP233" s="7">
        <f t="shared" si="57"/>
        <v>0.64371407148212956</v>
      </c>
      <c r="AQ233" s="14">
        <v>84.5</v>
      </c>
      <c r="AR233" s="6">
        <f t="shared" si="45"/>
        <v>88.011720737440299</v>
      </c>
      <c r="AS233" s="6"/>
    </row>
    <row r="234" spans="1:45" ht="108.75" x14ac:dyDescent="0.25">
      <c r="A234" s="2" t="s">
        <v>889</v>
      </c>
      <c r="B234" s="13" t="s">
        <v>890</v>
      </c>
      <c r="C234" s="18" t="s">
        <v>891</v>
      </c>
      <c r="D234" s="13" t="s">
        <v>892</v>
      </c>
      <c r="E234" s="36" t="s">
        <v>893</v>
      </c>
      <c r="F234" s="13" t="s">
        <v>892</v>
      </c>
      <c r="G234" s="30" t="s">
        <v>894</v>
      </c>
      <c r="H234" s="7">
        <v>11</v>
      </c>
      <c r="I234" s="7">
        <v>12</v>
      </c>
      <c r="J234" s="7">
        <v>4</v>
      </c>
      <c r="K234" s="7">
        <v>3</v>
      </c>
      <c r="L234" s="7">
        <v>1</v>
      </c>
      <c r="M234" s="7">
        <v>0</v>
      </c>
      <c r="N234" s="18" t="s">
        <v>895</v>
      </c>
      <c r="O234" s="13" t="s">
        <v>892</v>
      </c>
      <c r="P234" s="18" t="s">
        <v>896</v>
      </c>
      <c r="Q234" s="13" t="s">
        <v>892</v>
      </c>
      <c r="R234" s="14">
        <v>280.31</v>
      </c>
      <c r="S234" s="7">
        <v>6.8</v>
      </c>
      <c r="T234" s="13" t="s">
        <v>19</v>
      </c>
      <c r="U234" s="11">
        <v>0.23</v>
      </c>
      <c r="V234" s="13" t="s">
        <v>897</v>
      </c>
      <c r="W234" s="11">
        <v>-3</v>
      </c>
      <c r="X234" s="13" t="s">
        <v>897</v>
      </c>
      <c r="Y234" s="11">
        <v>107.2</v>
      </c>
      <c r="Z234" s="13" t="s">
        <v>897</v>
      </c>
      <c r="AA234" s="11">
        <v>26.24</v>
      </c>
      <c r="AB234" s="13" t="s">
        <v>897</v>
      </c>
      <c r="AC234" s="7">
        <v>6</v>
      </c>
      <c r="AD234" s="13" t="s">
        <v>897</v>
      </c>
      <c r="AE234" s="7">
        <v>2</v>
      </c>
      <c r="AF234" s="13" t="s">
        <v>897</v>
      </c>
      <c r="AG234" s="7"/>
      <c r="AH234" s="10">
        <v>-6.3810000000000002</v>
      </c>
      <c r="AI234" s="10">
        <v>-5.9109999999999996</v>
      </c>
      <c r="AJ234" s="10">
        <v>-2.3809999999999998</v>
      </c>
      <c r="AK234" s="7">
        <f t="shared" si="52"/>
        <v>5.9109999999999996</v>
      </c>
      <c r="AL234" s="7">
        <f t="shared" si="53"/>
        <v>2.3809999999999998</v>
      </c>
      <c r="AM234" s="7">
        <f t="shared" si="54"/>
        <v>4.1459999999999999</v>
      </c>
      <c r="AN234" s="7">
        <f t="shared" si="55"/>
        <v>1.7649999999999999</v>
      </c>
      <c r="AO234" s="7">
        <f t="shared" si="56"/>
        <v>1.0365</v>
      </c>
      <c r="AP234" s="7">
        <f t="shared" si="57"/>
        <v>0.80849858356940518</v>
      </c>
      <c r="AQ234" s="14"/>
      <c r="AR234" s="6">
        <f t="shared" si="45"/>
        <v>88.121816091387842</v>
      </c>
      <c r="AS234" s="6"/>
    </row>
    <row r="235" spans="1:45" ht="60.75" x14ac:dyDescent="0.25">
      <c r="A235" s="2" t="s">
        <v>615</v>
      </c>
      <c r="B235" s="13" t="s">
        <v>616</v>
      </c>
      <c r="C235" s="18" t="s">
        <v>617</v>
      </c>
      <c r="D235" s="13" t="s">
        <v>618</v>
      </c>
      <c r="E235" s="14" t="s">
        <v>619</v>
      </c>
      <c r="F235" s="13" t="s">
        <v>620</v>
      </c>
      <c r="G235" s="29" t="s">
        <v>621</v>
      </c>
      <c r="H235" s="7">
        <v>9</v>
      </c>
      <c r="I235" s="7">
        <v>10</v>
      </c>
      <c r="J235" s="7">
        <v>4</v>
      </c>
      <c r="K235" s="7">
        <v>2</v>
      </c>
      <c r="L235" s="7">
        <v>2</v>
      </c>
      <c r="M235" s="7">
        <v>0</v>
      </c>
      <c r="N235" s="18" t="s">
        <v>622</v>
      </c>
      <c r="O235" s="13" t="s">
        <v>620</v>
      </c>
      <c r="P235" s="14" t="s">
        <v>623</v>
      </c>
      <c r="Q235" s="13" t="s">
        <v>620</v>
      </c>
      <c r="R235" s="14">
        <v>270.3</v>
      </c>
      <c r="S235" s="7">
        <v>5.4</v>
      </c>
      <c r="T235" s="13" t="s">
        <v>19</v>
      </c>
      <c r="U235" s="11">
        <v>0.54</v>
      </c>
      <c r="V235" s="13" t="s">
        <v>624</v>
      </c>
      <c r="W235" s="11">
        <v>-2.41</v>
      </c>
      <c r="X235" s="13" t="s">
        <v>624</v>
      </c>
      <c r="Y235" s="11">
        <v>97.97</v>
      </c>
      <c r="Z235" s="13" t="s">
        <v>624</v>
      </c>
      <c r="AA235" s="11">
        <v>26.26</v>
      </c>
      <c r="AB235" s="13" t="s">
        <v>624</v>
      </c>
      <c r="AC235" s="7">
        <v>5</v>
      </c>
      <c r="AD235" s="13" t="s">
        <v>624</v>
      </c>
      <c r="AE235" s="7">
        <v>2</v>
      </c>
      <c r="AF235" s="13" t="s">
        <v>624</v>
      </c>
      <c r="AG235" s="7"/>
      <c r="AH235" s="10">
        <v>-6.4269999999999996</v>
      </c>
      <c r="AI235" s="10">
        <v>-6.1909999999999998</v>
      </c>
      <c r="AJ235" s="10">
        <v>-2.5390000000000001</v>
      </c>
      <c r="AK235" s="7">
        <f t="shared" si="52"/>
        <v>6.1909999999999998</v>
      </c>
      <c r="AL235" s="7">
        <f t="shared" si="53"/>
        <v>2.5390000000000001</v>
      </c>
      <c r="AM235" s="7">
        <f t="shared" si="54"/>
        <v>4.3650000000000002</v>
      </c>
      <c r="AN235" s="7">
        <f t="shared" si="55"/>
        <v>1.8259999999999998</v>
      </c>
      <c r="AO235" s="7">
        <f t="shared" si="56"/>
        <v>1.0912500000000001</v>
      </c>
      <c r="AP235" s="7">
        <f t="shared" si="57"/>
        <v>0.7215224534501643</v>
      </c>
      <c r="AQ235" s="14"/>
      <c r="AR235" s="6">
        <f t="shared" si="45"/>
        <v>87.181503081335833</v>
      </c>
      <c r="AS235" s="6"/>
    </row>
    <row r="236" spans="1:45" ht="96.75" x14ac:dyDescent="0.25">
      <c r="A236" s="2" t="s">
        <v>625</v>
      </c>
      <c r="B236" s="13" t="s">
        <v>626</v>
      </c>
      <c r="C236" s="18" t="s">
        <v>627</v>
      </c>
      <c r="D236" s="13" t="s">
        <v>628</v>
      </c>
      <c r="E236" s="14" t="s">
        <v>629</v>
      </c>
      <c r="F236" s="13" t="s">
        <v>628</v>
      </c>
      <c r="G236" s="30" t="s">
        <v>630</v>
      </c>
      <c r="H236" s="7">
        <v>10</v>
      </c>
      <c r="I236" s="7">
        <v>11</v>
      </c>
      <c r="J236" s="7">
        <v>3</v>
      </c>
      <c r="K236" s="7">
        <v>3</v>
      </c>
      <c r="L236" s="7">
        <v>1</v>
      </c>
      <c r="M236" s="7">
        <v>0</v>
      </c>
      <c r="N236" s="18" t="s">
        <v>631</v>
      </c>
      <c r="O236" s="13" t="s">
        <v>628</v>
      </c>
      <c r="P236" s="18" t="s">
        <v>632</v>
      </c>
      <c r="Q236" s="13" t="s">
        <v>628</v>
      </c>
      <c r="R236" s="14">
        <v>253.28</v>
      </c>
      <c r="S236" s="7">
        <v>5.6</v>
      </c>
      <c r="T236" s="13" t="s">
        <v>19</v>
      </c>
      <c r="U236" s="11">
        <v>0.89</v>
      </c>
      <c r="V236" s="13" t="s">
        <v>633</v>
      </c>
      <c r="W236" s="11">
        <v>2.62</v>
      </c>
      <c r="X236" s="13" t="s">
        <v>633</v>
      </c>
      <c r="Y236" s="11">
        <v>98.22</v>
      </c>
      <c r="Z236" s="13" t="s">
        <v>633</v>
      </c>
      <c r="AA236" s="11">
        <v>24.99</v>
      </c>
      <c r="AB236" s="13" t="s">
        <v>633</v>
      </c>
      <c r="AC236" s="7">
        <v>4</v>
      </c>
      <c r="AD236" s="13" t="s">
        <v>633</v>
      </c>
      <c r="AE236" s="7">
        <v>2</v>
      </c>
      <c r="AF236" s="13" t="s">
        <v>633</v>
      </c>
      <c r="AG236" s="7"/>
      <c r="AH236" s="10">
        <v>-6.4530000000000003</v>
      </c>
      <c r="AI236" s="10">
        <v>-6.1749999999999998</v>
      </c>
      <c r="AJ236" s="10">
        <v>-2.4950000000000001</v>
      </c>
      <c r="AK236" s="7">
        <f t="shared" si="52"/>
        <v>6.1749999999999998</v>
      </c>
      <c r="AL236" s="7">
        <f t="shared" si="53"/>
        <v>2.4950000000000001</v>
      </c>
      <c r="AM236" s="7">
        <f t="shared" si="54"/>
        <v>4.335</v>
      </c>
      <c r="AN236" s="7">
        <f t="shared" si="55"/>
        <v>1.8399999999999999</v>
      </c>
      <c r="AO236" s="7">
        <f t="shared" si="56"/>
        <v>1.08375</v>
      </c>
      <c r="AP236" s="7">
        <f t="shared" si="57"/>
        <v>0.72418478260869568</v>
      </c>
      <c r="AQ236" s="14">
        <v>91.6</v>
      </c>
      <c r="AR236" s="6">
        <f t="shared" si="45"/>
        <v>87.260152766303648</v>
      </c>
      <c r="AS236" s="6"/>
    </row>
    <row r="237" spans="1:45" ht="84.75" x14ac:dyDescent="0.25">
      <c r="A237" s="8" t="s">
        <v>1756</v>
      </c>
      <c r="B237" s="13" t="s">
        <v>1757</v>
      </c>
      <c r="C237" s="18" t="s">
        <v>1758</v>
      </c>
      <c r="D237" s="13" t="s">
        <v>1759</v>
      </c>
      <c r="E237" s="14" t="s">
        <v>1760</v>
      </c>
      <c r="F237" s="13" t="s">
        <v>1759</v>
      </c>
      <c r="G237" s="29" t="s">
        <v>1761</v>
      </c>
      <c r="H237" s="7">
        <v>6</v>
      </c>
      <c r="I237" s="7">
        <v>8</v>
      </c>
      <c r="J237" s="7">
        <v>2</v>
      </c>
      <c r="K237" s="7">
        <v>2</v>
      </c>
      <c r="L237" s="7">
        <v>1</v>
      </c>
      <c r="M237" s="7">
        <v>0</v>
      </c>
      <c r="N237" s="18" t="s">
        <v>1762</v>
      </c>
      <c r="O237" s="13" t="s">
        <v>1759</v>
      </c>
      <c r="P237" s="18" t="s">
        <v>1763</v>
      </c>
      <c r="Q237" s="13" t="s">
        <v>1759</v>
      </c>
      <c r="R237" s="14">
        <v>172.21</v>
      </c>
      <c r="S237" s="7">
        <v>10.4</v>
      </c>
      <c r="T237" s="13" t="s">
        <v>19</v>
      </c>
      <c r="U237" s="11">
        <v>-0.62</v>
      </c>
      <c r="V237" s="13" t="s">
        <v>1764</v>
      </c>
      <c r="W237" s="11">
        <v>-1.36</v>
      </c>
      <c r="X237" s="13" t="s">
        <v>1764</v>
      </c>
      <c r="Y237" s="11">
        <v>86.18</v>
      </c>
      <c r="Z237" s="13" t="s">
        <v>1764</v>
      </c>
      <c r="AA237" s="11">
        <v>16.25</v>
      </c>
      <c r="AB237" s="13" t="s">
        <v>1764</v>
      </c>
      <c r="AC237" s="7">
        <v>3</v>
      </c>
      <c r="AD237" s="13" t="s">
        <v>1764</v>
      </c>
      <c r="AE237" s="7">
        <v>2</v>
      </c>
      <c r="AF237" s="13" t="s">
        <v>1764</v>
      </c>
      <c r="AG237" s="7"/>
      <c r="AH237" s="10">
        <v>-6.5309999999999997</v>
      </c>
      <c r="AI237" s="10">
        <v>-6.4779999999999998</v>
      </c>
      <c r="AJ237" s="10">
        <v>-2.4449999999999998</v>
      </c>
      <c r="AK237" s="7">
        <f t="shared" si="52"/>
        <v>6.4779999999999998</v>
      </c>
      <c r="AL237" s="7">
        <f t="shared" si="53"/>
        <v>2.4449999999999998</v>
      </c>
      <c r="AM237" s="7">
        <f t="shared" si="54"/>
        <v>4.4615</v>
      </c>
      <c r="AN237" s="7">
        <f t="shared" si="55"/>
        <v>2.0164999999999997</v>
      </c>
      <c r="AO237" s="7">
        <f t="shared" si="56"/>
        <v>1.115375</v>
      </c>
      <c r="AP237" s="7">
        <f t="shared" si="57"/>
        <v>0.62943218447805616</v>
      </c>
      <c r="AQ237" s="14">
        <v>93.7</v>
      </c>
      <c r="AR237" s="6">
        <f t="shared" si="45"/>
        <v>89.800582479365204</v>
      </c>
      <c r="AS237" s="6"/>
    </row>
    <row r="238" spans="1:45" ht="96.75" x14ac:dyDescent="0.25">
      <c r="A238" s="8" t="s">
        <v>1199</v>
      </c>
      <c r="B238" s="13" t="s">
        <v>1200</v>
      </c>
      <c r="C238" s="18" t="s">
        <v>1201</v>
      </c>
      <c r="D238" s="13" t="s">
        <v>1202</v>
      </c>
      <c r="E238" s="14" t="s">
        <v>1203</v>
      </c>
      <c r="F238" s="13" t="s">
        <v>1202</v>
      </c>
      <c r="G238" s="29" t="s">
        <v>1204</v>
      </c>
      <c r="H238" s="7">
        <v>11</v>
      </c>
      <c r="I238" s="7">
        <v>11</v>
      </c>
      <c r="J238" s="7">
        <v>3</v>
      </c>
      <c r="K238" s="7">
        <v>2</v>
      </c>
      <c r="L238" s="7">
        <v>1</v>
      </c>
      <c r="M238" s="7">
        <v>0</v>
      </c>
      <c r="N238" s="18" t="s">
        <v>1205</v>
      </c>
      <c r="O238" s="13" t="s">
        <v>1202</v>
      </c>
      <c r="P238" s="18" t="s">
        <v>1206</v>
      </c>
      <c r="Q238" s="13" t="s">
        <v>1202</v>
      </c>
      <c r="R238" s="14">
        <v>249.29</v>
      </c>
      <c r="S238" s="7">
        <v>8.4</v>
      </c>
      <c r="T238" s="13" t="s">
        <v>19</v>
      </c>
      <c r="U238" s="11">
        <v>0.35</v>
      </c>
      <c r="V238" s="13" t="s">
        <v>1207</v>
      </c>
      <c r="W238" s="11">
        <v>-2.7</v>
      </c>
      <c r="X238" s="13" t="s">
        <v>1207</v>
      </c>
      <c r="Y238" s="11">
        <v>85.08</v>
      </c>
      <c r="Z238" s="13" t="s">
        <v>1207</v>
      </c>
      <c r="AA238" s="11">
        <v>24.97</v>
      </c>
      <c r="AB238" s="13" t="s">
        <v>1207</v>
      </c>
      <c r="AC238" s="7">
        <v>4</v>
      </c>
      <c r="AD238" s="13" t="s">
        <v>1207</v>
      </c>
      <c r="AE238" s="7">
        <v>2</v>
      </c>
      <c r="AF238" s="13" t="s">
        <v>1207</v>
      </c>
      <c r="AG238" s="7"/>
      <c r="AH238" s="10">
        <v>-6.5209999999999999</v>
      </c>
      <c r="AI238" s="10">
        <v>-6.4189999999999996</v>
      </c>
      <c r="AJ238" s="10">
        <v>-2.4780000000000002</v>
      </c>
      <c r="AK238" s="7">
        <f t="shared" si="52"/>
        <v>6.4189999999999996</v>
      </c>
      <c r="AL238" s="7">
        <f t="shared" si="53"/>
        <v>2.4780000000000002</v>
      </c>
      <c r="AM238" s="7">
        <f t="shared" si="54"/>
        <v>4.4485000000000001</v>
      </c>
      <c r="AN238" s="7">
        <f t="shared" si="55"/>
        <v>1.9704999999999997</v>
      </c>
      <c r="AO238" s="7">
        <f t="shared" si="56"/>
        <v>1.112125</v>
      </c>
      <c r="AP238" s="7">
        <f t="shared" si="57"/>
        <v>0.64742451154529312</v>
      </c>
      <c r="AQ238" s="14">
        <v>76.900000000000006</v>
      </c>
      <c r="AR238" s="6">
        <f t="shared" si="45"/>
        <v>88.702189211971415</v>
      </c>
      <c r="AS238" s="6">
        <f>(AR238-AQ238)/AR238*100</f>
        <v>13.305409163879537</v>
      </c>
    </row>
    <row r="239" spans="1:45" ht="108.75" x14ac:dyDescent="0.25">
      <c r="A239" s="8" t="s">
        <v>1237</v>
      </c>
      <c r="B239" s="13" t="s">
        <v>1238</v>
      </c>
      <c r="C239" s="18" t="s">
        <v>1239</v>
      </c>
      <c r="D239" s="13" t="s">
        <v>1240</v>
      </c>
      <c r="E239" s="14" t="s">
        <v>1241</v>
      </c>
      <c r="F239" s="13" t="s">
        <v>1242</v>
      </c>
      <c r="G239" s="29" t="s">
        <v>1058</v>
      </c>
      <c r="H239" s="7">
        <v>11</v>
      </c>
      <c r="I239" s="7">
        <v>16</v>
      </c>
      <c r="J239" s="7">
        <v>2</v>
      </c>
      <c r="K239" s="7">
        <v>3</v>
      </c>
      <c r="L239" s="7">
        <v>0</v>
      </c>
      <c r="M239" s="7">
        <v>0</v>
      </c>
      <c r="N239" s="18" t="s">
        <v>1243</v>
      </c>
      <c r="O239" s="13" t="s">
        <v>1242</v>
      </c>
      <c r="P239" s="18" t="s">
        <v>1244</v>
      </c>
      <c r="Q239" s="13" t="s">
        <v>1242</v>
      </c>
      <c r="R239" s="14">
        <v>224.26</v>
      </c>
      <c r="S239" s="7">
        <v>7.8</v>
      </c>
      <c r="T239" s="13" t="s">
        <v>19</v>
      </c>
      <c r="U239" s="11">
        <v>1.47</v>
      </c>
      <c r="V239" s="13" t="s">
        <v>1245</v>
      </c>
      <c r="W239" s="11">
        <v>-2</v>
      </c>
      <c r="X239" s="13" t="s">
        <v>1245</v>
      </c>
      <c r="Y239" s="11">
        <v>75.27</v>
      </c>
      <c r="Z239" s="13" t="s">
        <v>1245</v>
      </c>
      <c r="AA239" s="11">
        <v>22.48</v>
      </c>
      <c r="AB239" s="13" t="s">
        <v>1245</v>
      </c>
      <c r="AC239" s="7">
        <v>3</v>
      </c>
      <c r="AD239" s="13" t="s">
        <v>1245</v>
      </c>
      <c r="AE239" s="7">
        <v>2</v>
      </c>
      <c r="AF239" s="13" t="s">
        <v>1245</v>
      </c>
      <c r="AG239" s="7"/>
      <c r="AH239" s="10">
        <v>-7.016</v>
      </c>
      <c r="AI239" s="10">
        <v>-6.7060000000000004</v>
      </c>
      <c r="AJ239" s="10">
        <v>-2.4670000000000001</v>
      </c>
      <c r="AK239" s="7">
        <f t="shared" si="52"/>
        <v>6.7060000000000004</v>
      </c>
      <c r="AL239" s="7">
        <f t="shared" si="53"/>
        <v>2.4670000000000001</v>
      </c>
      <c r="AM239" s="7">
        <f t="shared" si="54"/>
        <v>4.5865</v>
      </c>
      <c r="AN239" s="7">
        <f t="shared" si="55"/>
        <v>2.1195000000000004</v>
      </c>
      <c r="AO239" s="7">
        <f t="shared" si="56"/>
        <v>1.146625</v>
      </c>
      <c r="AP239" s="7">
        <f t="shared" si="57"/>
        <v>0.56935598018400557</v>
      </c>
      <c r="AQ239" s="11"/>
      <c r="AR239" s="6">
        <f t="shared" si="45"/>
        <v>88.735385179164339</v>
      </c>
      <c r="AS239" s="6"/>
    </row>
    <row r="240" spans="1:45" ht="108.75" x14ac:dyDescent="0.25">
      <c r="A240" s="2" t="s">
        <v>1958</v>
      </c>
      <c r="B240" s="13" t="s">
        <v>1959</v>
      </c>
      <c r="C240" s="18" t="s">
        <v>1960</v>
      </c>
      <c r="D240" s="13" t="s">
        <v>1961</v>
      </c>
      <c r="E240" s="14" t="s">
        <v>1962</v>
      </c>
      <c r="F240" s="13" t="s">
        <v>1961</v>
      </c>
      <c r="G240" s="30" t="s">
        <v>1900</v>
      </c>
      <c r="H240" s="7">
        <v>14</v>
      </c>
      <c r="I240" s="7">
        <v>19</v>
      </c>
      <c r="J240" s="7">
        <v>3</v>
      </c>
      <c r="K240" s="7">
        <v>0</v>
      </c>
      <c r="L240" s="7">
        <v>1</v>
      </c>
      <c r="M240" s="7">
        <v>0</v>
      </c>
      <c r="N240" s="18" t="s">
        <v>1963</v>
      </c>
      <c r="O240" s="13" t="s">
        <v>1961</v>
      </c>
      <c r="P240" s="18" t="s">
        <v>1964</v>
      </c>
      <c r="Q240" s="13" t="s">
        <v>1961</v>
      </c>
      <c r="R240" s="14">
        <v>261.39</v>
      </c>
      <c r="S240" s="22">
        <v>8.76</v>
      </c>
      <c r="T240" s="13" t="s">
        <v>1965</v>
      </c>
      <c r="U240" s="22">
        <v>2.98</v>
      </c>
      <c r="V240" s="13" t="s">
        <v>1965</v>
      </c>
      <c r="W240" s="22">
        <v>-2.8</v>
      </c>
      <c r="X240" s="13" t="s">
        <v>1965</v>
      </c>
      <c r="Y240" s="22">
        <v>19.37</v>
      </c>
      <c r="Z240" s="13" t="s">
        <v>1965</v>
      </c>
      <c r="AA240" s="22">
        <v>29.57</v>
      </c>
      <c r="AB240" s="13" t="s">
        <v>1965</v>
      </c>
      <c r="AC240" s="7">
        <v>3</v>
      </c>
      <c r="AD240" s="13" t="s">
        <v>1965</v>
      </c>
      <c r="AE240" s="7">
        <v>0</v>
      </c>
      <c r="AF240" s="13" t="s">
        <v>1965</v>
      </c>
      <c r="AG240" s="7"/>
      <c r="AH240" s="10">
        <v>-5.3979999999999997</v>
      </c>
      <c r="AI240" s="10">
        <v>-5.03</v>
      </c>
      <c r="AJ240" s="10">
        <v>-1.7030000000000001</v>
      </c>
      <c r="AK240" s="7">
        <f t="shared" si="52"/>
        <v>5.03</v>
      </c>
      <c r="AL240" s="7">
        <f t="shared" si="53"/>
        <v>1.7030000000000001</v>
      </c>
      <c r="AM240" s="7">
        <f t="shared" si="54"/>
        <v>3.3665000000000003</v>
      </c>
      <c r="AN240" s="7">
        <f t="shared" si="55"/>
        <v>1.6635</v>
      </c>
      <c r="AO240" s="7">
        <f t="shared" si="56"/>
        <v>0.84162500000000007</v>
      </c>
      <c r="AP240" s="7">
        <f t="shared" si="57"/>
        <v>1.0921250375713856</v>
      </c>
      <c r="AQ240" s="22"/>
      <c r="AR240" s="6">
        <f t="shared" si="45"/>
        <v>90.314789508626106</v>
      </c>
      <c r="AS240" s="6"/>
    </row>
    <row r="241" spans="1:45" ht="96.75" x14ac:dyDescent="0.25">
      <c r="A241" s="8" t="s">
        <v>1580</v>
      </c>
      <c r="B241" s="13" t="s">
        <v>1581</v>
      </c>
      <c r="C241" s="18" t="s">
        <v>1582</v>
      </c>
      <c r="D241" s="13" t="s">
        <v>1583</v>
      </c>
      <c r="E241" s="14" t="s">
        <v>1584</v>
      </c>
      <c r="F241" s="13" t="s">
        <v>1583</v>
      </c>
      <c r="G241" s="30" t="s">
        <v>1261</v>
      </c>
      <c r="H241" s="7">
        <v>7</v>
      </c>
      <c r="I241" s="7">
        <v>8</v>
      </c>
      <c r="J241" s="7">
        <v>4</v>
      </c>
      <c r="K241" s="7">
        <v>2</v>
      </c>
      <c r="L241" s="7">
        <v>0</v>
      </c>
      <c r="M241" s="7">
        <v>0</v>
      </c>
      <c r="N241" s="18" t="s">
        <v>1585</v>
      </c>
      <c r="O241" s="13" t="s">
        <v>1586</v>
      </c>
      <c r="P241" s="18" t="s">
        <v>1587</v>
      </c>
      <c r="Q241" s="13" t="s">
        <v>1586</v>
      </c>
      <c r="R241" s="14">
        <v>180.16</v>
      </c>
      <c r="S241" s="14">
        <v>9.9</v>
      </c>
      <c r="T241" s="13" t="s">
        <v>1588</v>
      </c>
      <c r="U241" s="22">
        <v>-0.78</v>
      </c>
      <c r="V241" s="13" t="s">
        <v>1589</v>
      </c>
      <c r="W241" s="22">
        <v>-1.4</v>
      </c>
      <c r="X241" s="13" t="s">
        <v>1589</v>
      </c>
      <c r="Y241" s="22">
        <v>67.23</v>
      </c>
      <c r="Z241" s="13" t="s">
        <v>1589</v>
      </c>
      <c r="AA241" s="22">
        <v>16.850000000000001</v>
      </c>
      <c r="AB241" s="13" t="s">
        <v>1589</v>
      </c>
      <c r="AC241" s="7">
        <v>3</v>
      </c>
      <c r="AD241" s="13" t="s">
        <v>1589</v>
      </c>
      <c r="AE241" s="7">
        <v>1</v>
      </c>
      <c r="AF241" s="13" t="s">
        <v>1589</v>
      </c>
      <c r="AG241" s="7"/>
      <c r="AH241" s="10">
        <v>-6.3460000000000001</v>
      </c>
      <c r="AI241" s="10">
        <v>-5.8630000000000004</v>
      </c>
      <c r="AJ241" s="10">
        <v>-2.073</v>
      </c>
      <c r="AK241" s="7">
        <f t="shared" si="52"/>
        <v>5.8630000000000004</v>
      </c>
      <c r="AL241" s="7">
        <f t="shared" si="53"/>
        <v>2.073</v>
      </c>
      <c r="AM241" s="7">
        <f t="shared" si="54"/>
        <v>3.968</v>
      </c>
      <c r="AN241" s="7">
        <f t="shared" si="55"/>
        <v>1.8950000000000002</v>
      </c>
      <c r="AO241" s="7">
        <f t="shared" si="56"/>
        <v>0.99199999999999999</v>
      </c>
      <c r="AP241" s="7">
        <f t="shared" si="57"/>
        <v>0.79999999999999993</v>
      </c>
      <c r="AQ241" s="14">
        <v>93</v>
      </c>
      <c r="AR241" s="6">
        <f t="shared" si="45"/>
        <v>89.32405185999886</v>
      </c>
      <c r="AS241" s="6"/>
    </row>
    <row r="242" spans="1:45" ht="72.75" x14ac:dyDescent="0.25">
      <c r="A242" s="8" t="s">
        <v>1256</v>
      </c>
      <c r="B242" s="13" t="s">
        <v>1257</v>
      </c>
      <c r="C242" s="18" t="s">
        <v>1258</v>
      </c>
      <c r="D242" s="13" t="s">
        <v>1259</v>
      </c>
      <c r="E242" s="14" t="s">
        <v>1260</v>
      </c>
      <c r="F242" s="13" t="s">
        <v>1259</v>
      </c>
      <c r="G242" s="29" t="s">
        <v>1261</v>
      </c>
      <c r="H242" s="7">
        <v>7</v>
      </c>
      <c r="I242" s="7">
        <v>8</v>
      </c>
      <c r="J242" s="7">
        <v>4</v>
      </c>
      <c r="K242" s="7">
        <v>2</v>
      </c>
      <c r="L242" s="7">
        <v>0</v>
      </c>
      <c r="M242" s="7">
        <v>0</v>
      </c>
      <c r="N242" s="18" t="s">
        <v>1262</v>
      </c>
      <c r="O242" s="13" t="s">
        <v>1259</v>
      </c>
      <c r="P242" s="18" t="s">
        <v>1263</v>
      </c>
      <c r="Q242" s="13" t="s">
        <v>1259</v>
      </c>
      <c r="R242" s="14">
        <v>180.16</v>
      </c>
      <c r="S242" s="14">
        <v>8.81</v>
      </c>
      <c r="T242" s="13" t="s">
        <v>1264</v>
      </c>
      <c r="U242" s="11">
        <v>-0.02</v>
      </c>
      <c r="V242" s="13" t="s">
        <v>1265</v>
      </c>
      <c r="W242" s="11">
        <v>-0.9</v>
      </c>
      <c r="X242" s="13" t="s">
        <v>1265</v>
      </c>
      <c r="Y242" s="11">
        <v>69.3</v>
      </c>
      <c r="Z242" s="13" t="s">
        <v>1265</v>
      </c>
      <c r="AA242" s="11">
        <v>16.86</v>
      </c>
      <c r="AB242" s="13" t="s">
        <v>1265</v>
      </c>
      <c r="AC242" s="7">
        <v>3</v>
      </c>
      <c r="AD242" s="13" t="s">
        <v>1265</v>
      </c>
      <c r="AE242" s="7">
        <v>1</v>
      </c>
      <c r="AF242" s="13" t="s">
        <v>1265</v>
      </c>
      <c r="AG242" s="7"/>
      <c r="AH242" s="10">
        <v>-6.2969999999999997</v>
      </c>
      <c r="AI242" s="10">
        <v>-5.8840000000000003</v>
      </c>
      <c r="AJ242" s="10">
        <v>-2.0840000000000001</v>
      </c>
      <c r="AK242" s="7">
        <f t="shared" si="52"/>
        <v>5.8840000000000003</v>
      </c>
      <c r="AL242" s="7">
        <f t="shared" si="53"/>
        <v>2.0840000000000001</v>
      </c>
      <c r="AM242" s="7">
        <f t="shared" si="54"/>
        <v>3.984</v>
      </c>
      <c r="AN242" s="7">
        <f t="shared" si="55"/>
        <v>1.9000000000000001</v>
      </c>
      <c r="AO242" s="7">
        <f t="shared" si="56"/>
        <v>0.996</v>
      </c>
      <c r="AP242" s="7">
        <f t="shared" si="57"/>
        <v>0.79368421052631577</v>
      </c>
      <c r="AQ242" s="8">
        <v>90.6</v>
      </c>
      <c r="AR242" s="6">
        <f t="shared" si="45"/>
        <v>88.740562322104381</v>
      </c>
      <c r="AS242" s="6"/>
    </row>
    <row r="243" spans="1:45" ht="108.75" x14ac:dyDescent="0.25">
      <c r="A243" s="2" t="s">
        <v>1915</v>
      </c>
      <c r="B243" s="13" t="s">
        <v>1916</v>
      </c>
      <c r="C243" s="18" t="s">
        <v>1917</v>
      </c>
      <c r="D243" s="13" t="s">
        <v>1918</v>
      </c>
      <c r="E243" s="14" t="s">
        <v>1919</v>
      </c>
      <c r="F243" s="13" t="s">
        <v>1920</v>
      </c>
      <c r="G243" s="29" t="s">
        <v>1921</v>
      </c>
      <c r="H243" s="7">
        <v>15</v>
      </c>
      <c r="I243" s="7">
        <v>24</v>
      </c>
      <c r="J243" s="7">
        <v>2</v>
      </c>
      <c r="K243" s="7">
        <v>2</v>
      </c>
      <c r="L243" s="7">
        <v>0</v>
      </c>
      <c r="M243" s="7">
        <v>0</v>
      </c>
      <c r="N243" s="18" t="s">
        <v>1922</v>
      </c>
      <c r="O243" s="13" t="s">
        <v>1920</v>
      </c>
      <c r="P243" s="18" t="s">
        <v>1923</v>
      </c>
      <c r="Q243" s="13" t="s">
        <v>1920</v>
      </c>
      <c r="R243" s="14">
        <v>264.36</v>
      </c>
      <c r="S243" s="7">
        <v>8.5</v>
      </c>
      <c r="T243" s="13" t="s">
        <v>19</v>
      </c>
      <c r="U243" s="11">
        <v>2.79</v>
      </c>
      <c r="V243" s="13" t="s">
        <v>1924</v>
      </c>
      <c r="W243" s="11">
        <v>-2.7</v>
      </c>
      <c r="X243" s="13" t="s">
        <v>1924</v>
      </c>
      <c r="Y243" s="11">
        <v>41.57</v>
      </c>
      <c r="Z243" s="13" t="s">
        <v>1924</v>
      </c>
      <c r="AA243" s="11">
        <v>31.9</v>
      </c>
      <c r="AB243" s="13" t="s">
        <v>1924</v>
      </c>
      <c r="AC243" s="7">
        <v>3</v>
      </c>
      <c r="AD243" s="13" t="s">
        <v>1924</v>
      </c>
      <c r="AE243" s="7">
        <v>1</v>
      </c>
      <c r="AF243" s="13" t="s">
        <v>1924</v>
      </c>
      <c r="AG243" s="7"/>
      <c r="AH243" s="10">
        <v>-5.5119999999999996</v>
      </c>
      <c r="AI243" s="10">
        <v>-5.1980000000000004</v>
      </c>
      <c r="AJ243" s="10">
        <v>-1.8859999999999999</v>
      </c>
      <c r="AK243" s="7">
        <f t="shared" si="52"/>
        <v>5.1980000000000004</v>
      </c>
      <c r="AL243" s="7">
        <f t="shared" si="53"/>
        <v>1.8859999999999999</v>
      </c>
      <c r="AM243" s="7">
        <f t="shared" si="54"/>
        <v>3.5420000000000003</v>
      </c>
      <c r="AN243" s="7">
        <f t="shared" si="55"/>
        <v>1.6560000000000001</v>
      </c>
      <c r="AO243" s="7">
        <f t="shared" si="56"/>
        <v>0.88550000000000006</v>
      </c>
      <c r="AP243" s="7">
        <f t="shared" si="57"/>
        <v>1.0440821256038646</v>
      </c>
      <c r="AQ243" s="14"/>
      <c r="AR243" s="6">
        <f t="shared" si="45"/>
        <v>90.098777011691666</v>
      </c>
      <c r="AS243" s="6"/>
    </row>
    <row r="244" spans="1:45" ht="108.75" x14ac:dyDescent="0.25">
      <c r="A244" s="2" t="s">
        <v>1684</v>
      </c>
      <c r="B244" s="13" t="s">
        <v>1685</v>
      </c>
      <c r="C244" s="18" t="s">
        <v>1686</v>
      </c>
      <c r="D244" s="13" t="s">
        <v>1687</v>
      </c>
      <c r="E244" s="14" t="s">
        <v>1688</v>
      </c>
      <c r="F244" s="13" t="s">
        <v>1687</v>
      </c>
      <c r="G244" s="42" t="s">
        <v>1689</v>
      </c>
      <c r="H244" s="7">
        <v>11</v>
      </c>
      <c r="I244" s="7">
        <v>18</v>
      </c>
      <c r="J244" s="7">
        <v>2</v>
      </c>
      <c r="K244" s="7">
        <v>2</v>
      </c>
      <c r="L244" s="7">
        <v>1</v>
      </c>
      <c r="M244" s="7">
        <v>0</v>
      </c>
      <c r="N244" s="14" t="s">
        <v>1690</v>
      </c>
      <c r="O244" s="13" t="s">
        <v>1687</v>
      </c>
      <c r="P244" s="18" t="s">
        <v>1691</v>
      </c>
      <c r="Q244" s="13" t="s">
        <v>1687</v>
      </c>
      <c r="R244" s="14">
        <v>242.34</v>
      </c>
      <c r="S244" s="7">
        <v>7.5</v>
      </c>
      <c r="T244" s="13" t="s">
        <v>19</v>
      </c>
      <c r="U244" s="11">
        <v>2.85</v>
      </c>
      <c r="V244" s="13" t="s">
        <v>1692</v>
      </c>
      <c r="W244" s="11">
        <v>-3.36</v>
      </c>
      <c r="X244" s="13" t="s">
        <v>1692</v>
      </c>
      <c r="Y244" s="11">
        <v>58.2</v>
      </c>
      <c r="Z244" s="13" t="s">
        <v>1692</v>
      </c>
      <c r="AA244" s="11">
        <v>25.7</v>
      </c>
      <c r="AB244" s="13" t="s">
        <v>1692</v>
      </c>
      <c r="AC244" s="7">
        <v>2</v>
      </c>
      <c r="AD244" s="13" t="s">
        <v>1692</v>
      </c>
      <c r="AE244" s="7">
        <v>2</v>
      </c>
      <c r="AF244" s="13" t="s">
        <v>1692</v>
      </c>
      <c r="AG244" s="7"/>
      <c r="AH244" s="10">
        <v>-6.6280000000000001</v>
      </c>
      <c r="AI244" s="10">
        <v>-6.133</v>
      </c>
      <c r="AJ244" s="10">
        <v>-3.2890000000000001</v>
      </c>
      <c r="AK244" s="7">
        <f t="shared" si="52"/>
        <v>6.133</v>
      </c>
      <c r="AL244" s="7">
        <f t="shared" si="53"/>
        <v>3.2890000000000001</v>
      </c>
      <c r="AM244" s="7">
        <f t="shared" si="54"/>
        <v>4.7110000000000003</v>
      </c>
      <c r="AN244" s="7">
        <f t="shared" si="55"/>
        <v>1.4219999999999999</v>
      </c>
      <c r="AO244" s="7">
        <f t="shared" si="56"/>
        <v>1.1777500000000001</v>
      </c>
      <c r="AP244" s="7">
        <f t="shared" si="57"/>
        <v>0.80485232067510537</v>
      </c>
      <c r="AQ244" s="14"/>
      <c r="AR244" s="6">
        <f t="shared" si="45"/>
        <v>89.64864569459931</v>
      </c>
      <c r="AS244" s="6"/>
    </row>
    <row r="245" spans="1:45" ht="48.75" x14ac:dyDescent="0.25">
      <c r="A245" s="8" t="s">
        <v>534</v>
      </c>
      <c r="B245" s="13" t="s">
        <v>535</v>
      </c>
      <c r="C245" s="18" t="s">
        <v>536</v>
      </c>
      <c r="D245" s="13" t="s">
        <v>535</v>
      </c>
      <c r="E245" s="14" t="s">
        <v>537</v>
      </c>
      <c r="F245" s="13" t="s">
        <v>535</v>
      </c>
      <c r="G245" s="28" t="s">
        <v>538</v>
      </c>
      <c r="H245" s="7">
        <v>6</v>
      </c>
      <c r="I245" s="7">
        <v>15</v>
      </c>
      <c r="J245" s="7">
        <v>1</v>
      </c>
      <c r="K245" s="7">
        <v>0</v>
      </c>
      <c r="L245" s="7">
        <v>0</v>
      </c>
      <c r="M245" s="7">
        <v>0</v>
      </c>
      <c r="N245" s="18" t="s">
        <v>539</v>
      </c>
      <c r="O245" s="13" t="s">
        <v>535</v>
      </c>
      <c r="P245" s="18" t="s">
        <v>540</v>
      </c>
      <c r="Q245" s="13" t="s">
        <v>535</v>
      </c>
      <c r="R245" s="14" t="s">
        <v>541</v>
      </c>
      <c r="S245" s="7">
        <v>10.7</v>
      </c>
      <c r="T245" s="13" t="s">
        <v>19</v>
      </c>
      <c r="U245" s="22">
        <v>1.26</v>
      </c>
      <c r="V245" s="13" t="s">
        <v>542</v>
      </c>
      <c r="W245" s="22">
        <v>0.13</v>
      </c>
      <c r="X245" s="13" t="s">
        <v>542</v>
      </c>
      <c r="Y245" s="22">
        <v>3.24</v>
      </c>
      <c r="Z245" s="13" t="s">
        <v>542</v>
      </c>
      <c r="AA245" s="22">
        <v>13.48</v>
      </c>
      <c r="AB245" s="13" t="s">
        <v>542</v>
      </c>
      <c r="AC245" s="7">
        <v>1</v>
      </c>
      <c r="AD245" s="13" t="s">
        <v>542</v>
      </c>
      <c r="AE245" s="7">
        <v>0</v>
      </c>
      <c r="AF245" s="13" t="s">
        <v>542</v>
      </c>
      <c r="AG245" s="7"/>
      <c r="AH245" s="10">
        <v>-7.5620000000000003</v>
      </c>
      <c r="AI245" s="10">
        <v>-5.0819999999999999</v>
      </c>
      <c r="AJ245" s="10">
        <v>6.665</v>
      </c>
      <c r="AK245" s="7">
        <f t="shared" si="52"/>
        <v>5.0819999999999999</v>
      </c>
      <c r="AL245" s="7">
        <f t="shared" si="53"/>
        <v>-6.665</v>
      </c>
      <c r="AM245" s="7">
        <f t="shared" si="54"/>
        <v>-0.79150000000000009</v>
      </c>
      <c r="AN245" s="7">
        <f t="shared" si="55"/>
        <v>5.8734999999999999</v>
      </c>
      <c r="AO245" s="7">
        <f t="shared" si="56"/>
        <v>-0.19787500000000002</v>
      </c>
      <c r="AP245" s="7">
        <f t="shared" si="57"/>
        <v>0.66327572997361028</v>
      </c>
      <c r="AQ245" s="22"/>
      <c r="AR245" s="6">
        <f t="shared" si="45"/>
        <v>86.743344848461291</v>
      </c>
      <c r="AS245" s="6"/>
    </row>
    <row r="246" spans="1:45" ht="144.75" x14ac:dyDescent="0.25">
      <c r="A246" s="2" t="s">
        <v>1618</v>
      </c>
      <c r="B246" s="13" t="s">
        <v>1619</v>
      </c>
      <c r="C246" s="18" t="s">
        <v>1620</v>
      </c>
      <c r="D246" s="13" t="s">
        <v>1621</v>
      </c>
      <c r="E246" s="14" t="s">
        <v>1622</v>
      </c>
      <c r="F246" s="13" t="s">
        <v>1621</v>
      </c>
      <c r="G246" s="29" t="s">
        <v>1623</v>
      </c>
      <c r="H246" s="7">
        <v>21</v>
      </c>
      <c r="I246" s="7">
        <v>28</v>
      </c>
      <c r="J246" s="7">
        <v>2</v>
      </c>
      <c r="K246" s="7">
        <v>5</v>
      </c>
      <c r="L246" s="7">
        <v>0</v>
      </c>
      <c r="M246" s="7">
        <v>0</v>
      </c>
      <c r="N246" s="18" t="s">
        <v>1624</v>
      </c>
      <c r="O246" s="13" t="s">
        <v>1621</v>
      </c>
      <c r="P246" s="18" t="s">
        <v>1625</v>
      </c>
      <c r="Q246" s="13" t="s">
        <v>1621</v>
      </c>
      <c r="R246" s="14">
        <v>388.5</v>
      </c>
      <c r="S246" s="7">
        <v>8.3000000000000007</v>
      </c>
      <c r="T246" s="13" t="s">
        <v>19</v>
      </c>
      <c r="U246" s="11">
        <v>2.29</v>
      </c>
      <c r="V246" s="13" t="s">
        <v>1626</v>
      </c>
      <c r="W246" s="11">
        <v>-4</v>
      </c>
      <c r="X246" s="13" t="s">
        <v>1626</v>
      </c>
      <c r="Y246" s="11">
        <v>69.260000000000005</v>
      </c>
      <c r="Z246" s="13" t="s">
        <v>1626</v>
      </c>
      <c r="AA246" s="11">
        <v>43.19</v>
      </c>
      <c r="AB246" s="13" t="s">
        <v>1626</v>
      </c>
      <c r="AC246" s="7">
        <v>6</v>
      </c>
      <c r="AD246" s="13" t="s">
        <v>1626</v>
      </c>
      <c r="AE246" s="7">
        <v>1</v>
      </c>
      <c r="AF246" s="13" t="s">
        <v>1626</v>
      </c>
      <c r="AG246" s="7"/>
      <c r="AH246" s="10">
        <v>-5.6849999999999996</v>
      </c>
      <c r="AI246" s="10">
        <v>-5.3150000000000004</v>
      </c>
      <c r="AJ246" s="10">
        <v>-1.89</v>
      </c>
      <c r="AK246" s="7">
        <f t="shared" si="52"/>
        <v>5.3150000000000004</v>
      </c>
      <c r="AL246" s="7">
        <f t="shared" si="53"/>
        <v>1.89</v>
      </c>
      <c r="AM246" s="7">
        <f t="shared" si="54"/>
        <v>3.6025</v>
      </c>
      <c r="AN246" s="7">
        <f t="shared" si="55"/>
        <v>1.7125000000000004</v>
      </c>
      <c r="AO246" s="7">
        <f t="shared" si="56"/>
        <v>0.90062500000000001</v>
      </c>
      <c r="AP246" s="7">
        <f t="shared" si="57"/>
        <v>0.99197080291970785</v>
      </c>
      <c r="AQ246" s="14"/>
      <c r="AR246" s="6">
        <f t="shared" si="45"/>
        <v>89.453860723357067</v>
      </c>
      <c r="AS246" s="6"/>
    </row>
    <row r="247" spans="1:45" ht="132.75" x14ac:dyDescent="0.25">
      <c r="A247" s="2" t="s">
        <v>586</v>
      </c>
      <c r="B247" s="13" t="s">
        <v>587</v>
      </c>
      <c r="C247" s="18" t="s">
        <v>588</v>
      </c>
      <c r="D247" s="13" t="s">
        <v>589</v>
      </c>
      <c r="E247" s="14" t="s">
        <v>590</v>
      </c>
      <c r="F247" s="13" t="s">
        <v>589</v>
      </c>
      <c r="G247" s="29" t="s">
        <v>591</v>
      </c>
      <c r="H247" s="7">
        <v>14</v>
      </c>
      <c r="I247" s="7">
        <v>18</v>
      </c>
      <c r="J247" s="7">
        <v>4</v>
      </c>
      <c r="K247" s="7">
        <v>3</v>
      </c>
      <c r="L247" s="7">
        <v>0</v>
      </c>
      <c r="M247" s="7">
        <v>0</v>
      </c>
      <c r="N247" s="18" t="s">
        <v>592</v>
      </c>
      <c r="O247" s="13" t="s">
        <v>589</v>
      </c>
      <c r="P247" s="18" t="s">
        <v>593</v>
      </c>
      <c r="Q247" s="13" t="s">
        <v>589</v>
      </c>
      <c r="R247" s="14">
        <v>290.32</v>
      </c>
      <c r="S247" s="7">
        <v>7.2</v>
      </c>
      <c r="T247" s="13" t="s">
        <v>19</v>
      </c>
      <c r="U247" s="11">
        <v>0.91</v>
      </c>
      <c r="V247" s="13" t="s">
        <v>594</v>
      </c>
      <c r="W247" s="11">
        <v>-2.86</v>
      </c>
      <c r="X247" s="13" t="s">
        <v>594</v>
      </c>
      <c r="Y247" s="11">
        <v>105.51</v>
      </c>
      <c r="Z247" s="13" t="s">
        <v>594</v>
      </c>
      <c r="AA247" s="11">
        <v>29.71</v>
      </c>
      <c r="AB247" s="13" t="s">
        <v>594</v>
      </c>
      <c r="AC247" s="7">
        <v>7</v>
      </c>
      <c r="AD247" s="13" t="s">
        <v>594</v>
      </c>
      <c r="AE247" s="7">
        <v>2</v>
      </c>
      <c r="AF247" s="13" t="s">
        <v>594</v>
      </c>
      <c r="AG247" s="7"/>
      <c r="AH247" s="10">
        <v>-5.63</v>
      </c>
      <c r="AI247" s="10">
        <v>-5.3739999999999997</v>
      </c>
      <c r="AJ247" s="10">
        <v>-1.3069999999999999</v>
      </c>
      <c r="AK247" s="7">
        <f t="shared" si="52"/>
        <v>5.3739999999999997</v>
      </c>
      <c r="AL247" s="7">
        <f t="shared" si="53"/>
        <v>1.3069999999999999</v>
      </c>
      <c r="AM247" s="7">
        <f t="shared" si="54"/>
        <v>3.3404999999999996</v>
      </c>
      <c r="AN247" s="7">
        <f t="shared" si="55"/>
        <v>2.0335000000000001</v>
      </c>
      <c r="AO247" s="7">
        <f t="shared" si="56"/>
        <v>0.8351249999999999</v>
      </c>
      <c r="AP247" s="7">
        <f t="shared" si="57"/>
        <v>0.89980329481190069</v>
      </c>
      <c r="AQ247" s="14">
        <v>92</v>
      </c>
      <c r="AR247" s="6">
        <f t="shared" si="45"/>
        <v>87.050973178695344</v>
      </c>
      <c r="AS247" s="6"/>
    </row>
    <row r="248" spans="1:45" x14ac:dyDescent="0.25">
      <c r="A248" s="6" t="s">
        <v>586</v>
      </c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>
        <v>290.32</v>
      </c>
      <c r="S248" s="6">
        <v>7.2</v>
      </c>
      <c r="T248" s="6"/>
      <c r="U248" s="6">
        <v>0.91</v>
      </c>
      <c r="V248" s="6"/>
      <c r="W248" s="6">
        <v>-2.86</v>
      </c>
      <c r="X248" s="6"/>
      <c r="Y248" s="6">
        <v>105.51</v>
      </c>
      <c r="Z248" s="6"/>
      <c r="AA248" s="6">
        <v>29.71</v>
      </c>
      <c r="AB248" s="6"/>
      <c r="AC248" s="6"/>
      <c r="AD248" s="6"/>
      <c r="AE248" s="6"/>
      <c r="AF248" s="6"/>
      <c r="AG248" s="6"/>
      <c r="AH248" s="10">
        <v>-5.63</v>
      </c>
      <c r="AI248" s="10">
        <v>-5.3739999999999997</v>
      </c>
      <c r="AJ248" s="10">
        <v>-1.3069999999999999</v>
      </c>
      <c r="AK248" s="7">
        <f t="shared" si="52"/>
        <v>5.3739999999999997</v>
      </c>
      <c r="AL248" s="7">
        <f t="shared" si="53"/>
        <v>1.3069999999999999</v>
      </c>
      <c r="AM248" s="7">
        <f t="shared" si="54"/>
        <v>3.3404999999999996</v>
      </c>
      <c r="AN248" s="7">
        <f t="shared" si="55"/>
        <v>2.0335000000000001</v>
      </c>
      <c r="AO248" s="7">
        <f t="shared" si="56"/>
        <v>0.8351249999999999</v>
      </c>
      <c r="AP248" s="7">
        <f t="shared" si="57"/>
        <v>0.89980329481190069</v>
      </c>
      <c r="AQ248" s="6">
        <v>92</v>
      </c>
      <c r="AR248" s="6">
        <f t="shared" si="45"/>
        <v>87.050973178695344</v>
      </c>
      <c r="AS248" s="6"/>
    </row>
    <row r="249" spans="1:45" ht="96.75" x14ac:dyDescent="0.25">
      <c r="A249" s="2" t="s">
        <v>1794</v>
      </c>
      <c r="B249" s="13" t="s">
        <v>1795</v>
      </c>
      <c r="C249" s="18" t="s">
        <v>1796</v>
      </c>
      <c r="D249" s="13" t="s">
        <v>1797</v>
      </c>
      <c r="E249" s="14" t="s">
        <v>1798</v>
      </c>
      <c r="F249" s="13" t="s">
        <v>1799</v>
      </c>
      <c r="G249" s="29" t="s">
        <v>1800</v>
      </c>
      <c r="H249" s="7">
        <v>16</v>
      </c>
      <c r="I249" s="7">
        <v>21</v>
      </c>
      <c r="J249" s="7">
        <v>3</v>
      </c>
      <c r="K249" s="7">
        <v>0</v>
      </c>
      <c r="L249" s="7">
        <v>0</v>
      </c>
      <c r="M249" s="7">
        <v>0</v>
      </c>
      <c r="N249" s="18" t="s">
        <v>1801</v>
      </c>
      <c r="O249" s="13" t="s">
        <v>1799</v>
      </c>
      <c r="P249" s="18" t="s">
        <v>1802</v>
      </c>
      <c r="Q249" s="13" t="s">
        <v>1799</v>
      </c>
      <c r="R249" s="14">
        <v>255.36</v>
      </c>
      <c r="S249" s="7">
        <v>9</v>
      </c>
      <c r="T249" s="13" t="s">
        <v>19</v>
      </c>
      <c r="U249" s="11">
        <v>3.3</v>
      </c>
      <c r="V249" s="13" t="s">
        <v>1803</v>
      </c>
      <c r="W249" s="11">
        <v>-2.64</v>
      </c>
      <c r="X249" s="13" t="s">
        <v>1803</v>
      </c>
      <c r="Y249" s="11">
        <v>19.37</v>
      </c>
      <c r="Z249" s="13" t="s">
        <v>1803</v>
      </c>
      <c r="AA249" s="11">
        <v>29.86</v>
      </c>
      <c r="AB249" s="13" t="s">
        <v>1803</v>
      </c>
      <c r="AC249" s="7">
        <v>3</v>
      </c>
      <c r="AD249" s="13" t="s">
        <v>1803</v>
      </c>
      <c r="AE249" s="7">
        <v>0</v>
      </c>
      <c r="AF249" s="13" t="s">
        <v>1803</v>
      </c>
      <c r="AG249" s="7"/>
      <c r="AH249" s="10">
        <v>-5.3460000000000001</v>
      </c>
      <c r="AI249" s="10">
        <v>-5.0469999999999997</v>
      </c>
      <c r="AJ249" s="10">
        <v>-1.6080000000000001</v>
      </c>
      <c r="AK249" s="7">
        <f t="shared" si="52"/>
        <v>5.0469999999999997</v>
      </c>
      <c r="AL249" s="7">
        <f t="shared" si="53"/>
        <v>1.6080000000000001</v>
      </c>
      <c r="AM249" s="7">
        <f t="shared" si="54"/>
        <v>3.3274999999999997</v>
      </c>
      <c r="AN249" s="7">
        <f t="shared" si="55"/>
        <v>1.7194999999999998</v>
      </c>
      <c r="AO249" s="7">
        <f t="shared" si="56"/>
        <v>0.83187499999999981</v>
      </c>
      <c r="AP249" s="7">
        <f t="shared" si="57"/>
        <v>1.0678976446641468</v>
      </c>
      <c r="AQ249" s="14"/>
      <c r="AR249" s="6">
        <f t="shared" si="45"/>
        <v>89.914815730809593</v>
      </c>
      <c r="AS249" s="6"/>
    </row>
    <row r="250" spans="1:45" x14ac:dyDescent="0.25">
      <c r="A250" s="8" t="s">
        <v>2292</v>
      </c>
      <c r="B250" s="13" t="s">
        <v>2293</v>
      </c>
      <c r="C250" s="11" t="s">
        <v>2294</v>
      </c>
      <c r="D250" s="13" t="s">
        <v>2293</v>
      </c>
      <c r="E250" s="11" t="s">
        <v>2295</v>
      </c>
      <c r="F250" s="13" t="s">
        <v>2293</v>
      </c>
      <c r="G250" s="11" t="s">
        <v>2296</v>
      </c>
      <c r="H250" s="7">
        <v>4</v>
      </c>
      <c r="I250" s="7">
        <v>11</v>
      </c>
      <c r="J250" s="7">
        <v>1</v>
      </c>
      <c r="K250" s="7">
        <v>3</v>
      </c>
      <c r="L250" s="7">
        <v>0</v>
      </c>
      <c r="M250" s="7">
        <v>0</v>
      </c>
      <c r="N250" s="11" t="s">
        <v>2297</v>
      </c>
      <c r="O250" s="13" t="s">
        <v>2293</v>
      </c>
      <c r="P250" s="11" t="s">
        <v>2298</v>
      </c>
      <c r="Q250" s="13" t="s">
        <v>2293</v>
      </c>
      <c r="R250" s="14">
        <v>121.14</v>
      </c>
      <c r="S250" s="7">
        <v>8.1</v>
      </c>
      <c r="T250" s="13" t="s">
        <v>19</v>
      </c>
      <c r="U250" s="11">
        <v>-2.7</v>
      </c>
      <c r="V250" s="13" t="s">
        <v>2293</v>
      </c>
      <c r="W250" s="11">
        <v>0.76</v>
      </c>
      <c r="X250" s="13" t="s">
        <v>2293</v>
      </c>
      <c r="Y250" s="11">
        <v>86.71</v>
      </c>
      <c r="Z250" s="13" t="s">
        <v>2293</v>
      </c>
      <c r="AA250" s="11">
        <v>12.02</v>
      </c>
      <c r="AB250" s="13" t="s">
        <v>2293</v>
      </c>
      <c r="AC250" s="7">
        <v>4</v>
      </c>
      <c r="AD250" s="13" t="s">
        <v>2293</v>
      </c>
      <c r="AE250" s="7">
        <v>4</v>
      </c>
      <c r="AF250" s="13" t="s">
        <v>2293</v>
      </c>
      <c r="AG250" s="7"/>
      <c r="AH250" s="10">
        <v>-6.42</v>
      </c>
      <c r="AI250" s="10">
        <v>-6.125</v>
      </c>
      <c r="AJ250" s="10">
        <v>6.3730000000000002</v>
      </c>
      <c r="AK250" s="7">
        <f t="shared" si="52"/>
        <v>6.125</v>
      </c>
      <c r="AL250" s="7">
        <f t="shared" si="53"/>
        <v>-6.3730000000000002</v>
      </c>
      <c r="AM250" s="7">
        <f t="shared" si="54"/>
        <v>-0.12400000000000011</v>
      </c>
      <c r="AN250" s="7">
        <f t="shared" si="55"/>
        <v>6.2490000000000006</v>
      </c>
      <c r="AO250" s="7">
        <f t="shared" si="56"/>
        <v>-3.1000000000000028E-2</v>
      </c>
      <c r="AP250" s="7">
        <f t="shared" si="57"/>
        <v>0.57001120179228681</v>
      </c>
      <c r="AQ250" s="11"/>
      <c r="AR250" s="6">
        <f t="shared" si="45"/>
        <v>92.597898028725083</v>
      </c>
      <c r="AS250" s="6"/>
    </row>
    <row r="251" spans="1:45" x14ac:dyDescent="0.25">
      <c r="A251" s="8" t="s">
        <v>2319</v>
      </c>
      <c r="B251" s="13" t="s">
        <v>2320</v>
      </c>
      <c r="C251" s="11" t="s">
        <v>2321</v>
      </c>
      <c r="D251" s="13" t="s">
        <v>2320</v>
      </c>
      <c r="E251" s="11" t="s">
        <v>2322</v>
      </c>
      <c r="F251" s="13" t="s">
        <v>2320</v>
      </c>
      <c r="G251" s="11" t="s">
        <v>2323</v>
      </c>
      <c r="H251" s="7">
        <v>7</v>
      </c>
      <c r="I251" s="7">
        <v>17</v>
      </c>
      <c r="J251" s="7">
        <v>1</v>
      </c>
      <c r="K251" s="7">
        <v>0</v>
      </c>
      <c r="L251" s="7">
        <v>0</v>
      </c>
      <c r="M251" s="7">
        <v>0</v>
      </c>
      <c r="N251" s="11" t="s">
        <v>2324</v>
      </c>
      <c r="O251" s="13" t="s">
        <v>2320</v>
      </c>
      <c r="P251" s="11" t="s">
        <v>2325</v>
      </c>
      <c r="Q251" s="13" t="s">
        <v>2320</v>
      </c>
      <c r="R251" s="14">
        <v>115.22</v>
      </c>
      <c r="S251" s="7">
        <v>10.48</v>
      </c>
      <c r="T251" s="13" t="s">
        <v>19</v>
      </c>
      <c r="U251" s="11">
        <v>2</v>
      </c>
      <c r="V251" s="13" t="s">
        <v>2320</v>
      </c>
      <c r="W251" s="11">
        <v>-1.5</v>
      </c>
      <c r="X251" s="13" t="s">
        <v>2320</v>
      </c>
      <c r="Y251" s="11">
        <v>26.02</v>
      </c>
      <c r="Z251" s="13" t="s">
        <v>2320</v>
      </c>
      <c r="AA251" s="11">
        <v>15.63</v>
      </c>
      <c r="AB251" s="13" t="s">
        <v>2320</v>
      </c>
      <c r="AC251" s="7">
        <v>1</v>
      </c>
      <c r="AD251" s="13" t="s">
        <v>2320</v>
      </c>
      <c r="AE251" s="7">
        <v>1</v>
      </c>
      <c r="AF251" s="13" t="s">
        <v>2320</v>
      </c>
      <c r="AG251" s="7"/>
      <c r="AH251" s="10">
        <v>-7.3949999999999996</v>
      </c>
      <c r="AI251" s="10">
        <v>-6.024</v>
      </c>
      <c r="AJ251" s="10">
        <v>6.2409999999999997</v>
      </c>
      <c r="AK251" s="7">
        <f t="shared" si="52"/>
        <v>6.024</v>
      </c>
      <c r="AL251" s="7">
        <f t="shared" si="53"/>
        <v>-6.2409999999999997</v>
      </c>
      <c r="AM251" s="7">
        <f t="shared" si="54"/>
        <v>-0.10849999999999982</v>
      </c>
      <c r="AN251" s="7">
        <f t="shared" si="55"/>
        <v>6.1325000000000003</v>
      </c>
      <c r="AO251" s="7">
        <f t="shared" si="56"/>
        <v>-2.7124999999999951E-2</v>
      </c>
      <c r="AP251" s="7">
        <f t="shared" si="57"/>
        <v>0.57957602935181407</v>
      </c>
      <c r="AQ251" s="14"/>
      <c r="AR251" s="6">
        <f t="shared" si="45"/>
        <v>92.999632487908286</v>
      </c>
      <c r="AS251" s="6"/>
    </row>
    <row r="252" spans="1:45" ht="48.75" x14ac:dyDescent="0.25">
      <c r="A252" s="2" t="s">
        <v>10</v>
      </c>
      <c r="B252" s="13" t="s">
        <v>11</v>
      </c>
      <c r="C252" s="14" t="s">
        <v>12</v>
      </c>
      <c r="D252" s="13" t="s">
        <v>13</v>
      </c>
      <c r="E252" s="14" t="s">
        <v>14</v>
      </c>
      <c r="F252" s="13" t="s">
        <v>15</v>
      </c>
      <c r="G252" s="29" t="s">
        <v>16</v>
      </c>
      <c r="H252" s="7">
        <v>1</v>
      </c>
      <c r="I252" s="7">
        <v>4</v>
      </c>
      <c r="J252" s="7">
        <v>2</v>
      </c>
      <c r="K252" s="7">
        <v>1</v>
      </c>
      <c r="L252" s="7">
        <v>0</v>
      </c>
      <c r="M252" s="7">
        <v>0</v>
      </c>
      <c r="N252" s="14" t="s">
        <v>17</v>
      </c>
      <c r="O252" s="13" t="s">
        <v>15</v>
      </c>
      <c r="P252" s="18" t="s">
        <v>18</v>
      </c>
      <c r="Q252" s="13" t="s">
        <v>15</v>
      </c>
      <c r="R252" s="14">
        <v>60.055999999999997</v>
      </c>
      <c r="S252" s="7">
        <v>0.2</v>
      </c>
      <c r="T252" s="13" t="s">
        <v>19</v>
      </c>
      <c r="U252" s="11">
        <v>-2.11</v>
      </c>
      <c r="V252" s="13" t="s">
        <v>20</v>
      </c>
      <c r="W252" s="11">
        <v>0.96</v>
      </c>
      <c r="X252" s="13" t="s">
        <v>20</v>
      </c>
      <c r="Y252" s="11">
        <v>69.11</v>
      </c>
      <c r="Z252" s="13" t="s">
        <v>20</v>
      </c>
      <c r="AA252" s="11">
        <v>5.0999999999999996</v>
      </c>
      <c r="AB252" s="13" t="s">
        <v>20</v>
      </c>
      <c r="AC252" s="7">
        <v>1</v>
      </c>
      <c r="AD252" s="13" t="s">
        <v>20</v>
      </c>
      <c r="AE252" s="52">
        <v>2</v>
      </c>
      <c r="AF252" s="13" t="s">
        <v>20</v>
      </c>
      <c r="AG252" s="7"/>
      <c r="AH252" s="10">
        <v>-6.8090000000000002</v>
      </c>
      <c r="AI252" s="10">
        <v>-6.05</v>
      </c>
      <c r="AJ252" s="10">
        <v>0.33200000000000002</v>
      </c>
      <c r="AK252" s="7">
        <f t="shared" si="52"/>
        <v>6.05</v>
      </c>
      <c r="AL252" s="7">
        <f t="shared" si="53"/>
        <v>-0.33200000000000002</v>
      </c>
      <c r="AM252" s="7">
        <f t="shared" si="54"/>
        <v>2.859</v>
      </c>
      <c r="AN252" s="7">
        <f t="shared" si="55"/>
        <v>3.1909999999999998</v>
      </c>
      <c r="AO252" s="7">
        <f t="shared" si="56"/>
        <v>0.71475</v>
      </c>
      <c r="AP252" s="7">
        <f t="shared" si="57"/>
        <v>0.64885615794421814</v>
      </c>
      <c r="AQ252" s="14">
        <v>94.06</v>
      </c>
      <c r="AR252" s="6">
        <f t="shared" si="45"/>
        <v>83.70455230491919</v>
      </c>
      <c r="AS252" s="6" t="s">
        <v>21</v>
      </c>
    </row>
    <row r="253" spans="1:45" ht="120.75" x14ac:dyDescent="0.25">
      <c r="A253" s="2" t="s">
        <v>1053</v>
      </c>
      <c r="B253" s="13" t="s">
        <v>1054</v>
      </c>
      <c r="C253" s="18" t="s">
        <v>1055</v>
      </c>
      <c r="D253" s="13" t="s">
        <v>1056</v>
      </c>
      <c r="E253" s="14" t="s">
        <v>1057</v>
      </c>
      <c r="F253" s="13" t="s">
        <v>1056</v>
      </c>
      <c r="G253" s="30" t="s">
        <v>1058</v>
      </c>
      <c r="H253" s="7">
        <v>11</v>
      </c>
      <c r="I253" s="7">
        <v>16</v>
      </c>
      <c r="J253" s="7">
        <v>2</v>
      </c>
      <c r="K253" s="7">
        <v>3</v>
      </c>
      <c r="L253" s="7">
        <v>0</v>
      </c>
      <c r="M253" s="7">
        <v>0</v>
      </c>
      <c r="N253" s="18" t="s">
        <v>1059</v>
      </c>
      <c r="O253" s="13" t="s">
        <v>1056</v>
      </c>
      <c r="P253" s="18" t="s">
        <v>1060</v>
      </c>
      <c r="Q253" s="13" t="s">
        <v>1056</v>
      </c>
      <c r="R253" s="14">
        <v>224.26</v>
      </c>
      <c r="S253" s="7">
        <v>8</v>
      </c>
      <c r="T253" s="13" t="s">
        <v>19</v>
      </c>
      <c r="U253" s="11">
        <v>1.49</v>
      </c>
      <c r="V253" s="13" t="s">
        <v>1061</v>
      </c>
      <c r="W253" s="11">
        <v>-2.6</v>
      </c>
      <c r="X253" s="13" t="s">
        <v>1061</v>
      </c>
      <c r="Y253" s="11">
        <v>75.27</v>
      </c>
      <c r="Z253" s="13" t="s">
        <v>1061</v>
      </c>
      <c r="AA253" s="11">
        <v>22.77</v>
      </c>
      <c r="AB253" s="13" t="s">
        <v>1061</v>
      </c>
      <c r="AC253" s="7">
        <v>3</v>
      </c>
      <c r="AD253" s="13" t="s">
        <v>1061</v>
      </c>
      <c r="AE253" s="7">
        <v>2</v>
      </c>
      <c r="AF253" s="13" t="s">
        <v>1061</v>
      </c>
      <c r="AG253" s="7"/>
      <c r="AH253" s="10">
        <v>-6.9130000000000003</v>
      </c>
      <c r="AI253" s="10">
        <v>-6.4290000000000003</v>
      </c>
      <c r="AJ253" s="10">
        <v>-2.347</v>
      </c>
      <c r="AK253" s="7">
        <f t="shared" si="52"/>
        <v>6.4290000000000003</v>
      </c>
      <c r="AL253" s="7">
        <f t="shared" si="53"/>
        <v>2.347</v>
      </c>
      <c r="AM253" s="7">
        <f t="shared" si="54"/>
        <v>4.3879999999999999</v>
      </c>
      <c r="AN253" s="7">
        <f t="shared" si="55"/>
        <v>2.0410000000000004</v>
      </c>
      <c r="AO253" s="7">
        <f t="shared" si="56"/>
        <v>1.097</v>
      </c>
      <c r="AP253" s="7">
        <f t="shared" si="57"/>
        <v>0.6398824105830474</v>
      </c>
      <c r="AQ253" s="14"/>
      <c r="AR253" s="6">
        <f t="shared" si="45"/>
        <v>88.484970303564637</v>
      </c>
      <c r="AS253" s="6"/>
    </row>
    <row r="254" spans="1:45" ht="336.75" x14ac:dyDescent="0.25">
      <c r="A254" s="8" t="s">
        <v>2201</v>
      </c>
      <c r="B254" s="13" t="s">
        <v>2202</v>
      </c>
      <c r="C254" s="18" t="s">
        <v>2203</v>
      </c>
      <c r="D254" s="13" t="s">
        <v>2204</v>
      </c>
      <c r="E254" s="14" t="s">
        <v>2205</v>
      </c>
      <c r="F254" s="13" t="s">
        <v>2206</v>
      </c>
      <c r="G254" s="42" t="s">
        <v>2207</v>
      </c>
      <c r="H254" s="7">
        <v>46</v>
      </c>
      <c r="I254" s="7">
        <v>56</v>
      </c>
      <c r="J254" s="7">
        <v>4</v>
      </c>
      <c r="K254" s="7">
        <v>10</v>
      </c>
      <c r="L254" s="7">
        <v>0</v>
      </c>
      <c r="M254" s="7">
        <v>0</v>
      </c>
      <c r="N254" s="18" t="s">
        <v>2208</v>
      </c>
      <c r="O254" s="13" t="s">
        <v>2206</v>
      </c>
      <c r="P254" s="18" t="s">
        <v>2209</v>
      </c>
      <c r="Q254" s="13" t="s">
        <v>2206</v>
      </c>
      <c r="R254" s="14">
        <v>825</v>
      </c>
      <c r="S254" s="14">
        <v>5</v>
      </c>
      <c r="T254" s="13" t="s">
        <v>2210</v>
      </c>
      <c r="U254" s="11">
        <v>2.82</v>
      </c>
      <c r="V254" s="13" t="s">
        <v>2202</v>
      </c>
      <c r="W254" s="11">
        <v>-4.4000000000000004</v>
      </c>
      <c r="X254" s="13" t="s">
        <v>2202</v>
      </c>
      <c r="Y254" s="11">
        <v>171.17</v>
      </c>
      <c r="Z254" s="13" t="s">
        <v>2202</v>
      </c>
      <c r="AA254" s="11">
        <v>88.32</v>
      </c>
      <c r="AB254" s="13" t="s">
        <v>2202</v>
      </c>
      <c r="AC254" s="7">
        <v>9</v>
      </c>
      <c r="AD254" s="13" t="s">
        <v>2202</v>
      </c>
      <c r="AE254" s="7">
        <v>3</v>
      </c>
      <c r="AF254" s="13" t="s">
        <v>2202</v>
      </c>
      <c r="AG254" s="7"/>
      <c r="AH254" s="10">
        <v>-5.1539999999999999</v>
      </c>
      <c r="AI254" s="10">
        <v>-4.8849999999999998</v>
      </c>
      <c r="AJ254" s="10">
        <v>-2.0760000000000001</v>
      </c>
      <c r="AK254" s="7">
        <f t="shared" si="52"/>
        <v>4.8849999999999998</v>
      </c>
      <c r="AL254" s="7">
        <f t="shared" si="53"/>
        <v>2.0760000000000001</v>
      </c>
      <c r="AM254" s="7">
        <f t="shared" si="54"/>
        <v>3.4805000000000001</v>
      </c>
      <c r="AN254" s="7">
        <f t="shared" si="55"/>
        <v>1.4044999999999999</v>
      </c>
      <c r="AO254" s="7">
        <f t="shared" si="56"/>
        <v>0.87012500000000004</v>
      </c>
      <c r="AP254" s="7">
        <f t="shared" si="57"/>
        <v>1.2529369882520471</v>
      </c>
      <c r="AQ254" s="14"/>
      <c r="AR254" s="6">
        <f t="shared" si="45"/>
        <v>91.775883495656544</v>
      </c>
      <c r="AS254" s="6"/>
    </row>
    <row r="255" spans="1:45" ht="264.75" x14ac:dyDescent="0.25">
      <c r="A255" s="2" t="s">
        <v>2089</v>
      </c>
      <c r="B255" s="13" t="s">
        <v>2090</v>
      </c>
      <c r="C255" s="18" t="s">
        <v>2091</v>
      </c>
      <c r="D255" s="13" t="s">
        <v>2092</v>
      </c>
      <c r="E255" s="14" t="s">
        <v>2093</v>
      </c>
      <c r="F255" s="13" t="s">
        <v>2094</v>
      </c>
      <c r="G255" s="28" t="s">
        <v>2095</v>
      </c>
      <c r="H255" s="7">
        <v>25</v>
      </c>
      <c r="I255" s="7">
        <v>43</v>
      </c>
      <c r="J255" s="7">
        <v>14</v>
      </c>
      <c r="K255" s="7">
        <v>10</v>
      </c>
      <c r="L255" s="7">
        <v>0</v>
      </c>
      <c r="M255" s="7">
        <v>0</v>
      </c>
      <c r="N255" s="18" t="s">
        <v>2096</v>
      </c>
      <c r="O255" s="13" t="s">
        <v>2094</v>
      </c>
      <c r="P255" s="34"/>
      <c r="Q255" s="13" t="s">
        <v>2094</v>
      </c>
      <c r="R255" s="14" t="s">
        <v>2097</v>
      </c>
      <c r="S255" s="7">
        <v>10.3</v>
      </c>
      <c r="T255" s="13" t="s">
        <v>19</v>
      </c>
      <c r="U255" s="11">
        <v>-11</v>
      </c>
      <c r="V255" s="13" t="s">
        <v>2098</v>
      </c>
      <c r="W255" s="11">
        <v>-2.8</v>
      </c>
      <c r="X255" s="13" t="s">
        <v>2098</v>
      </c>
      <c r="Y255" s="11">
        <v>390.36</v>
      </c>
      <c r="Z255" s="13" t="s">
        <v>2098</v>
      </c>
      <c r="AA255" s="11">
        <v>66.95</v>
      </c>
      <c r="AB255" s="13" t="s">
        <v>2098</v>
      </c>
      <c r="AC255" s="7">
        <v>15</v>
      </c>
      <c r="AD255" s="13" t="s">
        <v>2098</v>
      </c>
      <c r="AE255" s="7">
        <v>16</v>
      </c>
      <c r="AF255" s="13" t="s">
        <v>2098</v>
      </c>
      <c r="AG255" s="7"/>
      <c r="AH255" s="10">
        <v>-5.718</v>
      </c>
      <c r="AI255" s="10">
        <v>-5.5049999999999999</v>
      </c>
      <c r="AJ255" s="10">
        <v>-2.2519999999999998</v>
      </c>
      <c r="AK255" s="7">
        <f t="shared" si="52"/>
        <v>5.5049999999999999</v>
      </c>
      <c r="AL255" s="7">
        <f t="shared" si="53"/>
        <v>2.2519999999999998</v>
      </c>
      <c r="AM255" s="7">
        <f t="shared" si="54"/>
        <v>3.8784999999999998</v>
      </c>
      <c r="AN255" s="7">
        <f t="shared" si="55"/>
        <v>1.6265000000000001</v>
      </c>
      <c r="AO255" s="7">
        <f t="shared" si="56"/>
        <v>0.96962499999999996</v>
      </c>
      <c r="AP255" s="7">
        <f t="shared" si="57"/>
        <v>0.95957577620657852</v>
      </c>
      <c r="AQ255" s="35"/>
      <c r="AR255" s="6">
        <f t="shared" si="45"/>
        <v>90.981555911865385</v>
      </c>
      <c r="AS255" s="6"/>
    </row>
    <row r="256" spans="1:45" ht="120.75" x14ac:dyDescent="0.25">
      <c r="A256" s="2" t="s">
        <v>762</v>
      </c>
      <c r="B256" s="13" t="s">
        <v>763</v>
      </c>
      <c r="C256" s="18" t="s">
        <v>764</v>
      </c>
      <c r="D256" s="13" t="s">
        <v>765</v>
      </c>
      <c r="E256" s="14" t="s">
        <v>766</v>
      </c>
      <c r="F256" s="13" t="s">
        <v>765</v>
      </c>
      <c r="G256" s="29" t="s">
        <v>767</v>
      </c>
      <c r="H256" s="7">
        <v>19</v>
      </c>
      <c r="I256" s="7">
        <v>16</v>
      </c>
      <c r="J256" s="7">
        <v>0</v>
      </c>
      <c r="K256" s="7">
        <v>4</v>
      </c>
      <c r="L256" s="7">
        <v>0</v>
      </c>
      <c r="M256" s="7">
        <v>0</v>
      </c>
      <c r="N256" s="53" t="s">
        <v>768</v>
      </c>
      <c r="O256" s="13" t="s">
        <v>765</v>
      </c>
      <c r="P256" s="18" t="s">
        <v>769</v>
      </c>
      <c r="Q256" s="13" t="s">
        <v>765</v>
      </c>
      <c r="R256" s="14">
        <v>308.3</v>
      </c>
      <c r="S256" s="7">
        <v>5.0999999999999996</v>
      </c>
      <c r="T256" s="13" t="s">
        <v>770</v>
      </c>
      <c r="U256" s="11">
        <v>2.7</v>
      </c>
      <c r="V256" s="13" t="s">
        <v>770</v>
      </c>
      <c r="W256" s="11">
        <v>-3.89</v>
      </c>
      <c r="X256" s="13" t="s">
        <v>770</v>
      </c>
      <c r="Y256" s="11">
        <v>63.6</v>
      </c>
      <c r="Z256" s="13" t="s">
        <v>770</v>
      </c>
      <c r="AA256" s="11">
        <v>31.93</v>
      </c>
      <c r="AB256" s="13" t="s">
        <v>770</v>
      </c>
      <c r="AC256" s="7">
        <v>3</v>
      </c>
      <c r="AD256" s="13" t="s">
        <v>770</v>
      </c>
      <c r="AE256" s="7">
        <v>1</v>
      </c>
      <c r="AF256" s="13" t="s">
        <v>770</v>
      </c>
      <c r="AG256" s="7"/>
      <c r="AH256" s="10">
        <v>-6.2149999999999999</v>
      </c>
      <c r="AI256" s="10">
        <v>-6.0419999999999998</v>
      </c>
      <c r="AJ256" s="10">
        <v>-2.8420000000000001</v>
      </c>
      <c r="AK256" s="7">
        <f t="shared" si="52"/>
        <v>6.0419999999999998</v>
      </c>
      <c r="AL256" s="7">
        <f t="shared" si="53"/>
        <v>2.8420000000000001</v>
      </c>
      <c r="AM256" s="7">
        <f t="shared" si="54"/>
        <v>4.4420000000000002</v>
      </c>
      <c r="AN256" s="7">
        <f t="shared" si="55"/>
        <v>1.5999999999999999</v>
      </c>
      <c r="AO256" s="7">
        <f t="shared" si="56"/>
        <v>1.1105</v>
      </c>
      <c r="AP256" s="7">
        <f t="shared" si="57"/>
        <v>0.79937500000000006</v>
      </c>
      <c r="AQ256" s="14">
        <v>93.483999999999995</v>
      </c>
      <c r="AR256" s="6">
        <f t="shared" si="45"/>
        <v>87.755677927500415</v>
      </c>
      <c r="AS256" s="6"/>
    </row>
    <row r="257" spans="1:45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</row>
    <row r="258" spans="1:45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</row>
    <row r="259" spans="1:45" ht="72.75" x14ac:dyDescent="0.25">
      <c r="A259" s="2" t="s">
        <v>2564</v>
      </c>
      <c r="B259" s="13" t="s">
        <v>2565</v>
      </c>
      <c r="C259" s="14" t="s">
        <v>2566</v>
      </c>
      <c r="D259" s="13" t="s">
        <v>2567</v>
      </c>
      <c r="E259" s="14" t="s">
        <v>2568</v>
      </c>
      <c r="F259" s="13" t="s">
        <v>2569</v>
      </c>
      <c r="G259" s="29" t="s">
        <v>2570</v>
      </c>
      <c r="H259" s="7">
        <v>7</v>
      </c>
      <c r="I259" s="7">
        <v>11</v>
      </c>
      <c r="J259" s="7">
        <v>1</v>
      </c>
      <c r="K259" s="7">
        <v>2</v>
      </c>
      <c r="L259" s="7">
        <v>0</v>
      </c>
      <c r="M259" s="7">
        <v>0</v>
      </c>
      <c r="N259" s="54" t="s">
        <v>2571</v>
      </c>
      <c r="O259" s="13" t="s">
        <v>2572</v>
      </c>
      <c r="P259" s="18" t="s">
        <v>2573</v>
      </c>
      <c r="Q259" s="13" t="s">
        <v>2572</v>
      </c>
      <c r="R259" s="14">
        <v>141.16999999999999</v>
      </c>
      <c r="S259" s="14">
        <v>141.16999999999999</v>
      </c>
      <c r="T259" s="13" t="s">
        <v>19</v>
      </c>
      <c r="U259" s="11">
        <v>0.38</v>
      </c>
      <c r="V259" s="13" t="s">
        <v>2574</v>
      </c>
      <c r="W259" s="11">
        <v>-0.15</v>
      </c>
      <c r="X259" s="13" t="s">
        <v>2574</v>
      </c>
      <c r="Y259" s="11">
        <v>46.17</v>
      </c>
      <c r="Z259" s="13" t="s">
        <v>2574</v>
      </c>
      <c r="AA259" s="11">
        <v>14.45</v>
      </c>
      <c r="AB259" s="13" t="s">
        <v>2574</v>
      </c>
      <c r="AC259" s="7">
        <v>2</v>
      </c>
      <c r="AD259" s="13" t="s">
        <v>2575</v>
      </c>
      <c r="AE259" s="7">
        <v>1</v>
      </c>
      <c r="AF259" s="13" t="s">
        <v>2575</v>
      </c>
      <c r="AG259" s="7"/>
      <c r="AH259" s="10">
        <v>-6.867</v>
      </c>
      <c r="AI259" s="10">
        <v>-6.4029999999999996</v>
      </c>
      <c r="AJ259" s="10">
        <v>-1.847</v>
      </c>
      <c r="AK259" s="7">
        <f t="shared" ref="AK259:AL263" si="58">AI259*-1</f>
        <v>6.4029999999999996</v>
      </c>
      <c r="AL259" s="7">
        <f t="shared" si="58"/>
        <v>1.847</v>
      </c>
      <c r="AM259" s="7">
        <f>(AK259+AL259)/2</f>
        <v>4.125</v>
      </c>
      <c r="AN259" s="7">
        <f>(AK259-AL259)/2</f>
        <v>2.2779999999999996</v>
      </c>
      <c r="AO259" s="7">
        <f>POWER((AK259+AL259),2)/(8*(AK259+AL259))</f>
        <v>1.03125</v>
      </c>
      <c r="AP259" s="7">
        <f>(7-AM259)/(2*AN259)</f>
        <v>0.63103599648814757</v>
      </c>
      <c r="AQ259" s="14"/>
      <c r="AR259" s="6"/>
      <c r="AS259" s="6"/>
    </row>
    <row r="260" spans="1:45" ht="48.75" x14ac:dyDescent="0.25">
      <c r="A260" s="2" t="s">
        <v>2554</v>
      </c>
      <c r="B260" s="13" t="s">
        <v>2555</v>
      </c>
      <c r="C260" s="18" t="s">
        <v>2556</v>
      </c>
      <c r="D260" s="13" t="s">
        <v>2557</v>
      </c>
      <c r="E260" s="14" t="s">
        <v>2558</v>
      </c>
      <c r="F260" s="13" t="s">
        <v>2557</v>
      </c>
      <c r="G260" s="30" t="s">
        <v>2559</v>
      </c>
      <c r="H260" s="7">
        <v>2</v>
      </c>
      <c r="I260" s="7">
        <v>5</v>
      </c>
      <c r="J260" s="7">
        <v>1</v>
      </c>
      <c r="K260" s="7">
        <v>2</v>
      </c>
      <c r="L260" s="7">
        <v>0</v>
      </c>
      <c r="M260" s="7">
        <v>0</v>
      </c>
      <c r="N260" s="53" t="s">
        <v>2560</v>
      </c>
      <c r="O260" s="13" t="s">
        <v>2557</v>
      </c>
      <c r="P260" s="18" t="s">
        <v>2561</v>
      </c>
      <c r="Q260" s="13" t="s">
        <v>2557</v>
      </c>
      <c r="R260" s="14">
        <v>75.069999999999993</v>
      </c>
      <c r="S260" s="14">
        <v>75.069999999999993</v>
      </c>
      <c r="T260" s="13" t="s">
        <v>2562</v>
      </c>
      <c r="U260" s="22">
        <v>-3.21</v>
      </c>
      <c r="V260" s="13" t="s">
        <v>2563</v>
      </c>
      <c r="W260" s="22">
        <v>0.87</v>
      </c>
      <c r="X260" s="13" t="s">
        <v>2563</v>
      </c>
      <c r="Y260" s="22">
        <v>63.32</v>
      </c>
      <c r="Z260" s="13" t="s">
        <v>2563</v>
      </c>
      <c r="AA260" s="22">
        <v>6.65</v>
      </c>
      <c r="AB260" s="13" t="s">
        <v>2563</v>
      </c>
      <c r="AC260" s="7">
        <v>3</v>
      </c>
      <c r="AD260" s="13" t="s">
        <v>2563</v>
      </c>
      <c r="AE260" s="7">
        <v>2</v>
      </c>
      <c r="AF260" s="13" t="s">
        <v>2563</v>
      </c>
      <c r="AG260" s="7"/>
      <c r="AH260" s="7">
        <v>-7.5869999999999997</v>
      </c>
      <c r="AI260" s="7">
        <v>-6.3390000000000004</v>
      </c>
      <c r="AJ260" s="7">
        <v>-0.77300000000000002</v>
      </c>
      <c r="AK260" s="7">
        <f t="shared" si="58"/>
        <v>6.3390000000000004</v>
      </c>
      <c r="AL260" s="7">
        <f t="shared" si="58"/>
        <v>0.77300000000000002</v>
      </c>
      <c r="AM260" s="7">
        <f>(AK260+AL260)/2</f>
        <v>3.556</v>
      </c>
      <c r="AN260" s="7">
        <f>(AK260-AL260)/2</f>
        <v>2.7830000000000004</v>
      </c>
      <c r="AO260" s="7">
        <f>POWER((AK260+AL260),2)/(8*(AK260+AL260))</f>
        <v>0.88900000000000001</v>
      </c>
      <c r="AP260" s="7">
        <f>(7-AM260)/(2*AN260)</f>
        <v>0.61875673733381231</v>
      </c>
      <c r="AQ260" s="22">
        <v>80</v>
      </c>
      <c r="AR260" s="6"/>
      <c r="AS260" s="6"/>
    </row>
    <row r="261" spans="1:45" ht="120.75" x14ac:dyDescent="0.25">
      <c r="A261" s="8" t="s">
        <v>2576</v>
      </c>
      <c r="B261" s="13" t="s">
        <v>2577</v>
      </c>
      <c r="C261" s="18" t="s">
        <v>2578</v>
      </c>
      <c r="D261" s="13" t="s">
        <v>2579</v>
      </c>
      <c r="E261" s="14" t="s">
        <v>2580</v>
      </c>
      <c r="F261" s="13" t="s">
        <v>2581</v>
      </c>
      <c r="G261" s="30" t="s">
        <v>2582</v>
      </c>
      <c r="H261" s="7">
        <v>21</v>
      </c>
      <c r="I261" s="7">
        <v>45</v>
      </c>
      <c r="J261" s="7">
        <v>3</v>
      </c>
      <c r="K261" s="7">
        <v>0</v>
      </c>
      <c r="L261" s="7">
        <v>0</v>
      </c>
      <c r="M261" s="7">
        <v>0</v>
      </c>
      <c r="N261" s="53" t="s">
        <v>2583</v>
      </c>
      <c r="O261" s="16" t="s">
        <v>2584</v>
      </c>
      <c r="P261" s="18" t="s">
        <v>2585</v>
      </c>
      <c r="Q261" s="16" t="s">
        <v>2584</v>
      </c>
      <c r="R261" s="14">
        <v>339.6</v>
      </c>
      <c r="S261" s="14">
        <v>339.6</v>
      </c>
      <c r="T261" s="13" t="s">
        <v>19</v>
      </c>
      <c r="U261" s="11">
        <v>5.74</v>
      </c>
      <c r="V261" s="13" t="s">
        <v>2586</v>
      </c>
      <c r="W261" s="11">
        <v>4.8</v>
      </c>
      <c r="X261" s="13" t="s">
        <v>2586</v>
      </c>
      <c r="Y261" s="11">
        <v>32.5</v>
      </c>
      <c r="Z261" s="13" t="s">
        <v>2586</v>
      </c>
      <c r="AA261" s="11">
        <v>107.4</v>
      </c>
      <c r="AB261" s="13" t="s">
        <v>2586</v>
      </c>
      <c r="AC261" s="7">
        <v>3</v>
      </c>
      <c r="AD261" s="13" t="s">
        <v>2586</v>
      </c>
      <c r="AE261" s="7">
        <v>1</v>
      </c>
      <c r="AF261" s="13" t="s">
        <v>2586</v>
      </c>
      <c r="AG261" s="7"/>
      <c r="AH261" s="7">
        <v>-5.3959999999999999</v>
      </c>
      <c r="AI261" s="7">
        <v>-4.9450000000000003</v>
      </c>
      <c r="AJ261" s="7">
        <v>5.8540000000000001</v>
      </c>
      <c r="AK261" s="7">
        <f t="shared" si="58"/>
        <v>4.9450000000000003</v>
      </c>
      <c r="AL261" s="7">
        <f t="shared" si="58"/>
        <v>-5.8540000000000001</v>
      </c>
      <c r="AM261" s="7">
        <f>(AK261+AL261)/2</f>
        <v>-0.4544999999999999</v>
      </c>
      <c r="AN261" s="7">
        <f>(AK261-AL261)/2</f>
        <v>5.3994999999999997</v>
      </c>
      <c r="AO261" s="7">
        <f>POWER((AK261+AL261),2)/(8*(AK261+AL261))</f>
        <v>-0.11362499999999996</v>
      </c>
      <c r="AP261" s="7">
        <f>(7-AM261)/(2*AN261)</f>
        <v>0.69029539772201132</v>
      </c>
      <c r="AQ261" s="14"/>
      <c r="AR261" s="6"/>
      <c r="AS261" s="6"/>
    </row>
    <row r="262" spans="1:45" ht="216.75" x14ac:dyDescent="0.25">
      <c r="A262" s="2" t="s">
        <v>2544</v>
      </c>
      <c r="B262" s="13" t="s">
        <v>2545</v>
      </c>
      <c r="C262" s="18" t="s">
        <v>2546</v>
      </c>
      <c r="D262" s="13" t="s">
        <v>2547</v>
      </c>
      <c r="E262" s="14" t="s">
        <v>2548</v>
      </c>
      <c r="F262" s="13" t="s">
        <v>2547</v>
      </c>
      <c r="G262" s="28" t="s">
        <v>2549</v>
      </c>
      <c r="H262" s="7">
        <v>22</v>
      </c>
      <c r="I262" s="7">
        <v>22</v>
      </c>
      <c r="J262" s="7">
        <v>2</v>
      </c>
      <c r="K262" s="7">
        <v>8</v>
      </c>
      <c r="L262" s="7">
        <v>0</v>
      </c>
      <c r="M262" s="7">
        <v>0</v>
      </c>
      <c r="N262" s="53" t="s">
        <v>2550</v>
      </c>
      <c r="O262" s="13" t="s">
        <v>2547</v>
      </c>
      <c r="P262" s="18" t="s">
        <v>2551</v>
      </c>
      <c r="Q262" s="13" t="s">
        <v>2547</v>
      </c>
      <c r="R262" s="14">
        <v>442.4</v>
      </c>
      <c r="S262" s="22">
        <v>2.21</v>
      </c>
      <c r="T262" s="13" t="s">
        <v>2552</v>
      </c>
      <c r="U262" s="11">
        <v>-3.5</v>
      </c>
      <c r="V262" s="13" t="s">
        <v>2553</v>
      </c>
      <c r="W262" s="11">
        <v>-2.6</v>
      </c>
      <c r="X262" s="13" t="s">
        <v>2553</v>
      </c>
      <c r="Y262" s="11">
        <v>181.62</v>
      </c>
      <c r="Z262" s="13" t="s">
        <v>2553</v>
      </c>
      <c r="AA262" s="11">
        <v>41.95</v>
      </c>
      <c r="AB262" s="13" t="s">
        <v>2553</v>
      </c>
      <c r="AC262" s="7">
        <v>9</v>
      </c>
      <c r="AD262" s="13" t="s">
        <v>2553</v>
      </c>
      <c r="AE262" s="7">
        <v>6</v>
      </c>
      <c r="AF262" s="13" t="s">
        <v>2553</v>
      </c>
      <c r="AG262" s="7"/>
      <c r="AH262" s="10">
        <v>-5.6840000000000002</v>
      </c>
      <c r="AI262" s="10">
        <v>-5.0890000000000004</v>
      </c>
      <c r="AJ262" s="10">
        <v>-3.714</v>
      </c>
      <c r="AK262" s="7">
        <f t="shared" si="58"/>
        <v>5.0890000000000004</v>
      </c>
      <c r="AL262" s="7">
        <f t="shared" si="58"/>
        <v>3.714</v>
      </c>
      <c r="AM262" s="7">
        <f>(AK262+AL262)/2</f>
        <v>4.4015000000000004</v>
      </c>
      <c r="AN262" s="7">
        <f>(AK262-AL262)/2</f>
        <v>0.68750000000000022</v>
      </c>
      <c r="AO262" s="7">
        <f>POWER((AK262+AL262),2)/(8*(AK262+AL262))</f>
        <v>1.1003750000000001</v>
      </c>
      <c r="AP262" s="7">
        <f>(7-AM262)/(2*AN262)</f>
        <v>1.889818181818181</v>
      </c>
      <c r="AQ262" s="14"/>
      <c r="AR262" s="6"/>
      <c r="AS262" s="6"/>
    </row>
    <row r="263" spans="1:45" ht="96.75" x14ac:dyDescent="0.25">
      <c r="A263" s="8" t="s">
        <v>2534</v>
      </c>
      <c r="B263" s="13" t="s">
        <v>2535</v>
      </c>
      <c r="C263" s="18" t="s">
        <v>2536</v>
      </c>
      <c r="D263" s="13" t="s">
        <v>2537</v>
      </c>
      <c r="E263" s="14" t="s">
        <v>2538</v>
      </c>
      <c r="F263" s="13" t="s">
        <v>2539</v>
      </c>
      <c r="G263" s="30" t="s">
        <v>2540</v>
      </c>
      <c r="H263" s="7">
        <v>10</v>
      </c>
      <c r="I263" s="7">
        <v>10</v>
      </c>
      <c r="J263" s="7">
        <v>4</v>
      </c>
      <c r="K263" s="7">
        <v>2</v>
      </c>
      <c r="L263" s="7">
        <v>1</v>
      </c>
      <c r="M263" s="7">
        <v>0</v>
      </c>
      <c r="N263" s="55" t="s">
        <v>2541</v>
      </c>
      <c r="O263" s="13" t="s">
        <v>2539</v>
      </c>
      <c r="P263" s="18" t="s">
        <v>2542</v>
      </c>
      <c r="Q263" s="13" t="s">
        <v>2539</v>
      </c>
      <c r="R263" s="14">
        <v>250.28</v>
      </c>
      <c r="S263" s="7">
        <v>6.5</v>
      </c>
      <c r="T263" s="13" t="s">
        <v>19</v>
      </c>
      <c r="U263" s="11">
        <v>-0.09</v>
      </c>
      <c r="V263" s="13" t="s">
        <v>2543</v>
      </c>
      <c r="W263" s="11">
        <v>-3.51</v>
      </c>
      <c r="X263" s="13" t="s">
        <v>2543</v>
      </c>
      <c r="Y263" s="11">
        <v>97.97</v>
      </c>
      <c r="Z263" s="13" t="s">
        <v>2543</v>
      </c>
      <c r="AA263" s="11">
        <v>24.39</v>
      </c>
      <c r="AB263" s="13" t="s">
        <v>2543</v>
      </c>
      <c r="AC263" s="7">
        <v>5</v>
      </c>
      <c r="AD263" s="13" t="s">
        <v>2543</v>
      </c>
      <c r="AE263" s="7">
        <v>2</v>
      </c>
      <c r="AF263" s="13" t="s">
        <v>2543</v>
      </c>
      <c r="AG263" s="7"/>
      <c r="AH263" s="10">
        <v>-4.38</v>
      </c>
      <c r="AI263" s="10">
        <v>-4.165</v>
      </c>
      <c r="AJ263" s="10">
        <v>-2.1259999999999999</v>
      </c>
      <c r="AK263" s="7">
        <f t="shared" si="58"/>
        <v>4.165</v>
      </c>
      <c r="AL263" s="7">
        <f t="shared" si="58"/>
        <v>2.1259999999999999</v>
      </c>
      <c r="AM263" s="7">
        <f>(AK263+AL263)/2</f>
        <v>3.1455000000000002</v>
      </c>
      <c r="AN263" s="7">
        <f>(AK263-AL263)/2</f>
        <v>1.0195000000000001</v>
      </c>
      <c r="AO263" s="7">
        <f>POWER((AK263+AL263),2)/(8*(AK263+AL263))</f>
        <v>0.78637500000000016</v>
      </c>
      <c r="AP263" s="7">
        <f>(7-AM263)/(2*AN263)</f>
        <v>1.8903874448258948</v>
      </c>
      <c r="AQ263" s="14">
        <v>94</v>
      </c>
      <c r="AR263" s="6"/>
      <c r="AS263" s="6"/>
    </row>
  </sheetData>
  <hyperlinks>
    <hyperlink ref="B2" r:id="rId1" location="section=Names-and-Identifiers" xr:uid="{7CA09A48-9568-4811-ABF7-37B0375AB08D}"/>
    <hyperlink ref="D2" r:id="rId2" location="section=Names-and-Identifiers" xr:uid="{57950336-B3A0-4DD4-867C-5AEE6B945CEC}"/>
    <hyperlink ref="F2" r:id="rId3" location="section=Names-and-Identifiers" xr:uid="{FA33A499-BC3D-4C35-8E8D-0A507A2C63BA}"/>
    <hyperlink ref="O2" r:id="rId4" location="section=Names-and-Identifiers" xr:uid="{C96C2D87-19B4-41EA-BB40-EC8A55786536}"/>
    <hyperlink ref="Q2" r:id="rId5" xr:uid="{BC8F324E-828E-455F-9E76-D42AD427FAFB}"/>
    <hyperlink ref="T2" r:id="rId6" xr:uid="{D86EC2AB-E78C-484C-92E8-B6F11509C572}"/>
    <hyperlink ref="V2" r:id="rId7" xr:uid="{24524747-7F25-4EDE-B87E-E7BA75E62C69}"/>
    <hyperlink ref="X2" r:id="rId8" xr:uid="{3C0C2B0C-C25D-4809-B181-E0EC75AB2324}"/>
    <hyperlink ref="Z2" r:id="rId9" location="topolgical_surface" xr:uid="{0D194353-5A04-4CBA-97DF-DE8B48614466}"/>
    <hyperlink ref="AD2" r:id="rId10" location="h_bond" xr:uid="{F7DCFFB0-ED33-4074-B3CD-4541A38929DE}"/>
    <hyperlink ref="AF2" r:id="rId11" location="h_bond" xr:uid="{69F41568-9ACB-46E6-B15F-F07F7898D9A9}"/>
    <hyperlink ref="B3" r:id="rId12" location="section=IUPAC-Name" xr:uid="{EA85841B-FE73-4B71-B6CC-A8E50CACA3FB}"/>
    <hyperlink ref="D3" r:id="rId13" location="section=IUPAC-Name" xr:uid="{F226DA2F-16C5-422C-BCA2-FDE09D5C7053}"/>
    <hyperlink ref="F3" r:id="rId14" location="section=IUPAC-Name" xr:uid="{E55A6C65-F4AB-4576-AB1D-6CFE6E6DE174}"/>
    <hyperlink ref="G3" r:id="rId15" location="query=C19H15NO6" xr:uid="{C4EDBF73-DA9A-4A85-93B7-2B8D4522E299}"/>
    <hyperlink ref="O3" r:id="rId16" location="section=InChI-Key" xr:uid="{E90C0ECD-3395-4DD3-BCF5-11DA5E17D3EE}"/>
    <hyperlink ref="Q3" r:id="rId17" location="section=IUPAC-Name" xr:uid="{F7DB74F4-ED88-489D-A728-49E23F501749}"/>
    <hyperlink ref="T3" r:id="rId18" location="section=IUPAC-Name" xr:uid="{B4B8986A-9982-4718-BBA6-43F92735CC19}"/>
    <hyperlink ref="V3" r:id="rId19" xr:uid="{D70C8ABB-151A-4FEF-A3B0-C4292C2BC156}"/>
    <hyperlink ref="X3" r:id="rId20" xr:uid="{E520CC42-FF97-4363-BAD2-FE4DFB9650F7}"/>
    <hyperlink ref="Z3" r:id="rId21" xr:uid="{74786F46-774F-4CF8-9337-54AD3A29FABC}"/>
    <hyperlink ref="AD3" r:id="rId22" location="section=Computed-Properties" xr:uid="{5AC96408-3E14-4CC3-B679-E504A49D7984}"/>
    <hyperlink ref="AF3" r:id="rId23" location="section=Computed-Properties" xr:uid="{033DE995-4131-424C-ACE6-B0CA5C4F5B81}"/>
    <hyperlink ref="B4" r:id="rId24" xr:uid="{E4C418A0-614C-433F-A427-C8FFC34C054E}"/>
    <hyperlink ref="D4" r:id="rId25" location="section=Names-and-Identifiers" xr:uid="{1D64A0BF-342F-4876-B8F0-AB1EAA3F2605}"/>
    <hyperlink ref="F4" r:id="rId26" location="section=Other-Identifiers" xr:uid="{D443EF5B-FA00-4793-B557-D2A1DA672994}"/>
    <hyperlink ref="O4" r:id="rId27" location="section=InChI-Key" xr:uid="{3856F613-321D-4F8B-90FB-3192E7ABF050}"/>
    <hyperlink ref="Q4" r:id="rId28" location="section=IUPAC-Name" xr:uid="{3AED1CFC-AAE9-423A-BE8F-9657489F3305}"/>
    <hyperlink ref="T4" r:id="rId29" xr:uid="{D6FDEEDE-BDDC-4AB3-9F48-241D8512A95F}"/>
    <hyperlink ref="V4" r:id="rId30" xr:uid="{3E27DCED-952D-4A0F-92B1-02791280EF02}"/>
    <hyperlink ref="X4" r:id="rId31" xr:uid="{DC469FFB-85BA-4A09-9096-8157FBDF63B2}"/>
    <hyperlink ref="Z4" r:id="rId32" xr:uid="{2CBD81C7-9D94-43B7-B1CD-F7A63A12193D}"/>
    <hyperlink ref="AB4" r:id="rId33" xr:uid="{49516456-379C-4FDA-8277-5122D94B6DC9}"/>
    <hyperlink ref="AD4" r:id="rId34" xr:uid="{949DC40C-1AE2-4129-AE32-97BB0E00C66C}"/>
    <hyperlink ref="AF4" r:id="rId35" xr:uid="{2240A4AB-025C-473C-BF46-297911156F6C}"/>
    <hyperlink ref="B5" r:id="rId36" xr:uid="{A871C306-3384-45AC-9C25-306A557EE80F}"/>
    <hyperlink ref="D5" r:id="rId37" location="section=Names-and-Identifiers" xr:uid="{FCC91611-BB42-47DC-94F9-CF4CEE92688B}"/>
    <hyperlink ref="F5" r:id="rId38" location="section=Molecular-Formula" xr:uid="{14825600-AA89-4FFC-BBC1-F4B59DE2992B}"/>
    <hyperlink ref="O5" r:id="rId39" location="section=InChI-Key" xr:uid="{690D61A2-AD9E-4D9F-B587-56BFD947631E}"/>
    <hyperlink ref="Q5" r:id="rId40" xr:uid="{57AC2F5A-61F2-432E-990C-E0300D72F58D}"/>
    <hyperlink ref="T5" r:id="rId41" xr:uid="{72E2F864-D146-46DB-8978-79434FEED04B}"/>
    <hyperlink ref="V5" r:id="rId42" xr:uid="{820F0844-2E5B-478F-9F2E-280162E28A6E}"/>
    <hyperlink ref="X5" r:id="rId43" xr:uid="{4F5BB4CE-DE7B-45C6-AF5D-E5E3510B3BFB}"/>
    <hyperlink ref="Z5" r:id="rId44" xr:uid="{A328BB67-D726-4AF3-A670-F9620F8DC83E}"/>
    <hyperlink ref="AB5" r:id="rId45" xr:uid="{0EC21594-1081-4BA1-A3B1-10A118661DC6}"/>
    <hyperlink ref="AD5" r:id="rId46" xr:uid="{27B9F64A-80B6-4143-8631-BAE7CD164BC4}"/>
    <hyperlink ref="AF5" r:id="rId47" xr:uid="{50854EA2-0476-4D73-9EA2-14CDDFEC2AB4}"/>
    <hyperlink ref="B6" r:id="rId48" xr:uid="{2ACC1A1B-6D54-4184-ADE6-E3CBF183C7C6}"/>
    <hyperlink ref="D6" r:id="rId49" xr:uid="{FDAD9D7D-A20B-4823-A92D-D4448F142D4F}"/>
    <hyperlink ref="F6" r:id="rId50" location="section=Other-Identifiers" xr:uid="{FE0870A5-A6C7-4F97-B225-21A4A5B04331}"/>
    <hyperlink ref="O6" r:id="rId51" location="section=InChI-Key" xr:uid="{0DC0DD47-A677-419B-B4E1-0413AFEE0DDA}"/>
    <hyperlink ref="Q6" r:id="rId52" location="section=Computed-Descriptors" xr:uid="{0163F673-8245-4A02-9EF9-89B8943A76D4}"/>
    <hyperlink ref="T6" r:id="rId53" xr:uid="{8515CEA9-8923-49CD-A3C7-B9E717516E57}"/>
    <hyperlink ref="V6" r:id="rId54" xr:uid="{8A607E31-F7E1-4041-A9E2-04F427F88671}"/>
    <hyperlink ref="X6" r:id="rId55" xr:uid="{E6A4918A-6F40-46C1-A77E-29F5B8FEC3F7}"/>
    <hyperlink ref="Z6" r:id="rId56" xr:uid="{804B0FF6-B71F-45FD-A95D-4C50563243C3}"/>
    <hyperlink ref="AB6" r:id="rId57" xr:uid="{81DB30DF-D97B-48BD-9B01-7330A8FA137C}"/>
    <hyperlink ref="AD6" r:id="rId58" xr:uid="{8E3DA466-1703-4511-A567-DBF0FA805AD0}"/>
    <hyperlink ref="AF6" r:id="rId59" xr:uid="{0EE230D9-CD0B-4491-A73C-DB7B527FBA24}"/>
    <hyperlink ref="B7" r:id="rId60" xr:uid="{71E02296-3838-440D-BA82-C912504050FF}"/>
    <hyperlink ref="D7" r:id="rId61" xr:uid="{BAC6E5F0-C07B-42AA-9D6E-A13E8FF9C2B0}"/>
    <hyperlink ref="F7" r:id="rId62" xr:uid="{0820A77F-5997-4F98-BC50-79A7E673EFD6}"/>
    <hyperlink ref="O7" r:id="rId63" xr:uid="{74F06FAB-A490-4B42-8949-2B6C53C4FB5A}"/>
    <hyperlink ref="Q7" r:id="rId64" xr:uid="{8A76D64D-249C-4220-9F87-4EE9B4CE81D1}"/>
    <hyperlink ref="T7" r:id="rId65" xr:uid="{CDD038B6-9257-467A-A191-E211A6F3226F}"/>
    <hyperlink ref="V7" r:id="rId66" location="v=onepage&amp;q=logp%20y%20logs%20de%20acepromazine&amp;f=false" xr:uid="{8CBAABB9-18E7-405D-8ECB-0D74C87045E6}"/>
    <hyperlink ref="X7" r:id="rId67" location="section=Computed-Properties" xr:uid="{96EEF32F-DEC9-4B8E-BBC4-B5A0697950BE}"/>
    <hyperlink ref="Z7" r:id="rId68" location="v=onepage&amp;q=logp%20y%20logs%20de%20acepromazine&amp;f=false" xr:uid="{4308E5B4-9A98-474B-91B6-CBC282921761}"/>
    <hyperlink ref="AB7" r:id="rId69" xr:uid="{613CEA05-3DB0-4400-99BA-EE69144FBB68}"/>
    <hyperlink ref="AD7" r:id="rId70" xr:uid="{3F10C170-6A55-4551-8FC0-66871468A2D0}"/>
    <hyperlink ref="AF7" r:id="rId71" xr:uid="{4CC429AC-083A-43C4-A346-A786D77FA555}"/>
    <hyperlink ref="B8" r:id="rId72" xr:uid="{A8F14F6F-8659-43BD-A297-AEF41BE6B661}"/>
    <hyperlink ref="D8" r:id="rId73" xr:uid="{F3E9A2DC-6FA0-455C-8EE6-17E2A276FEFD}"/>
    <hyperlink ref="F8" r:id="rId74" xr:uid="{594C7881-AC06-4BA6-A12F-FB4758BA1391}"/>
    <hyperlink ref="O8" r:id="rId75" xr:uid="{C48F07F9-D36C-4EBB-A48A-207923AE4953}"/>
    <hyperlink ref="Q8" r:id="rId76" xr:uid="{537883AB-50CB-4E02-AD23-26008FF492C5}"/>
    <hyperlink ref="T8" r:id="rId77" xr:uid="{D887D218-F953-4B36-8410-FE47659C9079}"/>
    <hyperlink ref="V8" r:id="rId78" xr:uid="{2F8B4891-0B62-4EF2-9A99-6B8A2D2C7DEC}"/>
    <hyperlink ref="X8" r:id="rId79" xr:uid="{FFD1F451-92C5-467D-9444-C11ED01EB75F}"/>
    <hyperlink ref="Z8" r:id="rId80" xr:uid="{BFB04D7C-411E-4953-9F08-5B4F44467577}"/>
    <hyperlink ref="AB8" r:id="rId81" xr:uid="{BA66B4C4-92D0-486F-A9DA-7951BADB20D1}"/>
    <hyperlink ref="AD8" r:id="rId82" xr:uid="{6EAA06D4-07F8-4EC4-8582-D5C994258FB3}"/>
    <hyperlink ref="AF8" r:id="rId83" xr:uid="{46079D09-1A02-4244-B423-B8030BBED9FC}"/>
    <hyperlink ref="B9" r:id="rId84" location="section=Names-and-Identifiers" xr:uid="{A0C0F514-C8A8-4B79-A55E-666398BBCB6C}"/>
    <hyperlink ref="D9" r:id="rId85" location="section=Names-and-Identifiers" xr:uid="{D151DA8F-AF9A-4D56-8BD2-3E4EF5C1DDB4}"/>
    <hyperlink ref="F9" r:id="rId86" xr:uid="{A7F1FF4F-4EB3-4F76-B728-00C60A3AA942}"/>
    <hyperlink ref="O9" r:id="rId87" location="section=InChI-Key" xr:uid="{6D15570A-8716-47E5-ABB7-DAF8458A42D0}"/>
    <hyperlink ref="Q9" r:id="rId88" location="section=IUPAC-Name" xr:uid="{B0CAE202-3B78-4F07-B5FA-4B25A5E0D3FE}"/>
    <hyperlink ref="T9" r:id="rId89" xr:uid="{7AF49C38-A9E5-42C4-B6A5-C149A5F7CF73}"/>
    <hyperlink ref="V9" r:id="rId90" xr:uid="{9A409943-F970-4F81-8463-A975457FEB70}"/>
    <hyperlink ref="X9" r:id="rId91" xr:uid="{E4A49256-C878-4C3E-A0EE-3E872D569E9D}"/>
    <hyperlink ref="Z9" r:id="rId92" xr:uid="{B9BC3214-C83E-404F-973E-0B1490E42ECA}"/>
    <hyperlink ref="AB9" r:id="rId93" xr:uid="{B2617337-54C5-4DDC-9F16-8E8CAA1D966C}"/>
    <hyperlink ref="AD9" r:id="rId94" xr:uid="{048ADEBC-2460-48D2-8A32-E971327B6F43}"/>
    <hyperlink ref="AF9" r:id="rId95" xr:uid="{2F653BF1-B66B-447F-A5E2-C4E0F5EA2CE1}"/>
    <hyperlink ref="B10" r:id="rId96" location="section=Names-and-Identifiers" xr:uid="{ADA9E204-9B01-496D-B9BF-CEC42FFDBD4F}"/>
    <hyperlink ref="D10" r:id="rId97" location="section=Names-and-Identifiers" xr:uid="{344AC501-65F9-4299-BAB7-97F309B1E9AB}"/>
    <hyperlink ref="F10" r:id="rId98" location="section=InChI-Key" xr:uid="{4B816342-9374-4E1A-96B9-6807FA27A831}"/>
    <hyperlink ref="O10" r:id="rId99" location="section=InChI-Key" xr:uid="{1758B97C-3E00-464B-80FD-9281EF445C03}"/>
    <hyperlink ref="Q10" r:id="rId100" location="section=Computed-Descriptors" xr:uid="{9A13A912-9CC2-4CC2-BD12-CF3653F884FF}"/>
    <hyperlink ref="T10" r:id="rId101" xr:uid="{359BBBEA-F868-4815-813F-746FDD14F216}"/>
    <hyperlink ref="V10" r:id="rId102" xr:uid="{5C8FA5C6-2F65-4F33-9662-E4ECDCC91616}"/>
    <hyperlink ref="X10" r:id="rId103" xr:uid="{837F4F3C-A157-42EF-94F2-360DA1A806F5}"/>
    <hyperlink ref="Z10" r:id="rId104" xr:uid="{84F0E15D-2D4A-4EB0-A481-1FD6D1B139DC}"/>
    <hyperlink ref="AB10" r:id="rId105" xr:uid="{3813B972-9162-4AF9-966C-961D81F130D5}"/>
    <hyperlink ref="AD10" r:id="rId106" xr:uid="{28C3A85A-F4FD-4EF3-80FF-10EF4BFD97E7}"/>
    <hyperlink ref="AF10" r:id="rId107" xr:uid="{60241BE2-6C09-43D5-8EF0-F50C0252F0F2}"/>
    <hyperlink ref="B11" r:id="rId108" xr:uid="{5DEBE1F9-9FA8-4357-9774-343469F95430}"/>
    <hyperlink ref="D11" r:id="rId109" xr:uid="{C5338589-17A2-4188-AE1C-AD220B57FEF6}"/>
    <hyperlink ref="F11" r:id="rId110" xr:uid="{FE401F73-EF4F-4144-8E34-8E48C7F5E306}"/>
    <hyperlink ref="O11" r:id="rId111" xr:uid="{3CCD80D0-D74B-4E72-94E5-E82EFE841D6B}"/>
    <hyperlink ref="Q11" r:id="rId112" xr:uid="{02A7EC16-422F-41E8-BC31-4AB7BEBF5A60}"/>
    <hyperlink ref="T11" r:id="rId113" xr:uid="{10D85758-FB9A-4C75-81CD-1A7006B1E786}"/>
    <hyperlink ref="V11" r:id="rId114" xr:uid="{F6E35766-555F-4710-956E-AE0B18565CF5}"/>
    <hyperlink ref="X11" r:id="rId115" xr:uid="{CCFF2958-D3D1-467E-B16A-6253ED02E0EF}"/>
    <hyperlink ref="Z11" r:id="rId116" xr:uid="{DF95473D-01F7-4B20-9553-A319B992F7F0}"/>
    <hyperlink ref="AB11" r:id="rId117" xr:uid="{E9E80656-687D-4AA5-B19B-78DE7F5096D3}"/>
    <hyperlink ref="AD11" r:id="rId118" location="section=Computed-Properties" xr:uid="{72894DB9-E57E-4659-B10A-358A4BEC963D}"/>
    <hyperlink ref="AF11" r:id="rId119" location="section=Computed-Properties" xr:uid="{40A9D458-9FB7-4975-B66F-CD35B2F7A2CC}"/>
    <hyperlink ref="B12" r:id="rId120" xr:uid="{3E5FA0CB-48C2-4C31-8508-361FD753DE77}"/>
    <hyperlink ref="D12" r:id="rId121" xr:uid="{C8E98511-3459-42D7-89E8-1F4F397ED850}"/>
    <hyperlink ref="F12" r:id="rId122" xr:uid="{7B66C5B8-C52F-42AB-B363-72D70CDA36D5}"/>
    <hyperlink ref="O12" r:id="rId123" xr:uid="{CFBEE0E3-F942-4D00-BD00-D01DAA13F0CF}"/>
    <hyperlink ref="Q12" r:id="rId124" xr:uid="{6EFD9B50-3544-409A-AB22-248FF897E624}"/>
    <hyperlink ref="T12" r:id="rId125" xr:uid="{F295FEAA-C616-4EEC-9D39-7EA685215956}"/>
    <hyperlink ref="V12" r:id="rId126" xr:uid="{3E0EB697-AA3C-4288-AB90-12C78BBE380F}"/>
    <hyperlink ref="X12" r:id="rId127" xr:uid="{2DE299C0-1FBC-4328-A741-A5C868589F0B}"/>
    <hyperlink ref="Z12" r:id="rId128" xr:uid="{559F43F0-4393-4760-A66C-4DAA93E21487}"/>
    <hyperlink ref="AB12" r:id="rId129" xr:uid="{A606F724-15B4-4F38-924F-D706B1C659A6}"/>
    <hyperlink ref="AD12" r:id="rId130" xr:uid="{F9338B24-716D-4786-A463-2E760DFDAEBD}"/>
    <hyperlink ref="AF12" r:id="rId131" xr:uid="{4E95D1CC-B76F-48F7-B630-CF256200CF8F}"/>
    <hyperlink ref="B13" r:id="rId132" xr:uid="{211EFF89-0663-483C-8CBA-F590D4CA4580}"/>
    <hyperlink ref="D13" r:id="rId133" xr:uid="{6FB419A3-EE87-41B1-AF5F-359926FE6DCD}"/>
    <hyperlink ref="F13" r:id="rId134" xr:uid="{C194CCBE-1E36-44FA-9C82-8FC2FA74FF7A}"/>
    <hyperlink ref="O13" r:id="rId135" xr:uid="{80B93BF2-42EF-4999-B65E-8611FE505704}"/>
    <hyperlink ref="Q13" r:id="rId136" xr:uid="{EE9CF4C3-EE91-43A6-A93B-35A66DB62D43}"/>
    <hyperlink ref="T13" r:id="rId137" xr:uid="{A7AFA0C1-77A5-4812-9D12-E51F0C1D437B}"/>
    <hyperlink ref="V13" r:id="rId138" xr:uid="{70C740FA-D8E5-4224-BB0F-5EF4F02E1DAA}"/>
    <hyperlink ref="X13" r:id="rId139" xr:uid="{FE201282-0543-420A-A7B1-E39C1DD8058B}"/>
    <hyperlink ref="Z13" r:id="rId140" xr:uid="{B6CED807-6F68-44FF-A7CB-E59C5D1E24F9}"/>
    <hyperlink ref="AB13" r:id="rId141" xr:uid="{AAE69BBE-5149-4DD0-B6ED-AD2F0F297E5E}"/>
    <hyperlink ref="AD13" r:id="rId142" xr:uid="{7178A87A-4B20-4535-A811-A68F40EB0911}"/>
    <hyperlink ref="AF13" r:id="rId143" xr:uid="{567EB114-7A94-4AA1-B15B-D8E38D06B8A7}"/>
    <hyperlink ref="B14" r:id="rId144" xr:uid="{27FACB67-7716-4D49-B5C4-4D20A6525F56}"/>
    <hyperlink ref="D14" r:id="rId145" xr:uid="{4115DA30-5EE8-4C1B-B80D-F54528AB0AE8}"/>
    <hyperlink ref="F14" r:id="rId146" xr:uid="{7B118D1F-E10C-48FD-BFD8-BE23374EE3F2}"/>
    <hyperlink ref="O14" r:id="rId147" xr:uid="{57DAE814-D9B4-4377-9490-094B8DD4CAA3}"/>
    <hyperlink ref="Q14" r:id="rId148" xr:uid="{43FC317B-6B42-47AC-B080-DCF998078A23}"/>
    <hyperlink ref="T14" r:id="rId149" xr:uid="{F9C6ADC2-C29B-4D96-BD4B-F2E5227BDAA2}"/>
    <hyperlink ref="V14" r:id="rId150" xr:uid="{CF0F6975-06E5-4286-B3CC-43DCBC5E4C48}"/>
    <hyperlink ref="X14" r:id="rId151" xr:uid="{8D303015-D20B-4E81-8920-D330ADE34877}"/>
    <hyperlink ref="Z14" r:id="rId152" xr:uid="{0C06735F-CD6F-413F-AB8C-5324C47E053F}"/>
    <hyperlink ref="AB14" r:id="rId153" xr:uid="{9D77A451-C813-463C-A9BA-0471338C8D62}"/>
    <hyperlink ref="AD14" r:id="rId154" xr:uid="{192119A7-EFEF-43C1-A5D4-B9137C6861FE}"/>
    <hyperlink ref="AF14" r:id="rId155" xr:uid="{7445D655-D05D-4EF4-B4CB-4385A791A987}"/>
    <hyperlink ref="B16" r:id="rId156" xr:uid="{E7C0A5A0-CDAA-4AD3-BBC4-50BBA5E8FD9D}"/>
    <hyperlink ref="D16" r:id="rId157" xr:uid="{416EFB7F-6F1D-4191-BD87-115A8F38764A}"/>
    <hyperlink ref="F16" r:id="rId158" xr:uid="{007CEA87-951A-4C36-8339-BC39347279C8}"/>
    <hyperlink ref="Q16" r:id="rId159" xr:uid="{338C4F3E-15D8-41B8-B9C0-09A4A511FFCB}"/>
    <hyperlink ref="T16" r:id="rId160" xr:uid="{DE2A900C-4F21-41D9-9F66-A26A21B9C0C8}"/>
    <hyperlink ref="V16" r:id="rId161" xr:uid="{887C1C8B-4FA0-4A94-B23E-2E4CE0E8BE66}"/>
    <hyperlink ref="X16" r:id="rId162" xr:uid="{4FC7D735-101A-4AF4-A44A-B8FA337129E4}"/>
    <hyperlink ref="Z16" r:id="rId163" xr:uid="{A5831C0D-B1AF-49A3-9861-147ABF457A67}"/>
    <hyperlink ref="AB16" r:id="rId164" xr:uid="{D6ADB1A9-8613-4BB0-8B27-CDD3CF03D394}"/>
    <hyperlink ref="AD16" r:id="rId165" xr:uid="{DB43B166-E836-442A-9515-0A950E0BFDA1}"/>
    <hyperlink ref="AF16" r:id="rId166" xr:uid="{5F7F99FC-E85B-4B06-946E-E806577FD481}"/>
    <hyperlink ref="B17" r:id="rId167" xr:uid="{0A8B4250-2991-4D39-AB76-7A66D5AF7B4F}"/>
    <hyperlink ref="D17" r:id="rId168" xr:uid="{CA7ABE3A-5A94-4232-8446-31C7779C2856}"/>
    <hyperlink ref="F17" r:id="rId169" xr:uid="{C0D752B0-6F06-445F-8550-E08C2661980C}"/>
    <hyperlink ref="O17" r:id="rId170" xr:uid="{E8B7E4C6-D825-48F9-B480-0995D324CB29}"/>
    <hyperlink ref="Q17" r:id="rId171" xr:uid="{23EF05BE-B86E-468E-8413-7E8DB0F21E48}"/>
    <hyperlink ref="T17" r:id="rId172" xr:uid="{40C55AF3-A468-4EBD-B43E-B02E60BB2E57}"/>
    <hyperlink ref="V17" r:id="rId173" xr:uid="{F0C634C0-9F6A-4003-ACA7-9AB9FFE8AD8E}"/>
    <hyperlink ref="X17" r:id="rId174" xr:uid="{024DE413-9CAF-4509-9E19-20A8D9DDB125}"/>
    <hyperlink ref="Z17" r:id="rId175" xr:uid="{FF93F959-2FFB-47DE-A617-8E6C914E9F7A}"/>
    <hyperlink ref="AB17" r:id="rId176" xr:uid="{9788928E-6B67-47A1-A6A5-1FBB302FB581}"/>
    <hyperlink ref="AD17" r:id="rId177" xr:uid="{247AF8F6-F9D4-4E8D-9DFE-2BC462F0CF22}"/>
    <hyperlink ref="AF17" r:id="rId178" xr:uid="{4FE4960D-FEF5-4EC3-A3A2-D1921C23A766}"/>
    <hyperlink ref="B18" r:id="rId179" xr:uid="{CC47BE01-6AAA-4529-AC13-8919C4700C19}"/>
    <hyperlink ref="D18" r:id="rId180" xr:uid="{AFB30455-EAAE-479D-88FA-0BE2BEB9D281}"/>
    <hyperlink ref="F18" r:id="rId181" xr:uid="{9EB82CE4-391A-47A0-8CE8-A5F3CCC6E365}"/>
    <hyperlink ref="O18" r:id="rId182" xr:uid="{1EEA8199-C230-4C4B-BCAF-5B92924F2514}"/>
    <hyperlink ref="Q18" r:id="rId183" xr:uid="{126C2823-5C1E-4E36-9309-07981FA3C96D}"/>
    <hyperlink ref="T18" r:id="rId184" xr:uid="{DB011E19-77C0-45F8-B47C-12C269B4EC8C}"/>
    <hyperlink ref="V18" r:id="rId185" xr:uid="{E07122C4-6DD1-4896-A6D0-851F04E6258C}"/>
    <hyperlink ref="X18" r:id="rId186" xr:uid="{4D6F47EC-C471-4303-9400-13A12B57D01B}"/>
    <hyperlink ref="Z18" r:id="rId187" xr:uid="{30A8A82C-7642-4BED-BC5D-9B846BBEEE1B}"/>
    <hyperlink ref="AB18" r:id="rId188" xr:uid="{EA4CADE5-7C7C-49C7-A81A-0C010617E8DD}"/>
    <hyperlink ref="AD18" r:id="rId189" xr:uid="{0667EC87-F8EA-4C70-B119-CACBC798CCCE}"/>
    <hyperlink ref="AF18" r:id="rId190" xr:uid="{1A130D4C-7A0D-4918-BD4E-945D9AF8BEAA}"/>
    <hyperlink ref="B19" r:id="rId191" xr:uid="{C877C145-9085-4C4A-B8D1-26D50E2BAB6A}"/>
    <hyperlink ref="D19" r:id="rId192" xr:uid="{D4042F55-DC16-4956-B7BF-883C5A5B90D9}"/>
    <hyperlink ref="F19" r:id="rId193" xr:uid="{14A2AE7F-1809-4F77-87F9-9BE914A8C9F9}"/>
    <hyperlink ref="O19" r:id="rId194" xr:uid="{73272A08-D636-47D4-B7C6-64FB384B92DC}"/>
    <hyperlink ref="Q19" r:id="rId195" xr:uid="{6A7DDCFC-6F2F-4F19-A64A-3ABA76272909}"/>
    <hyperlink ref="T19" r:id="rId196" xr:uid="{39BC4CB0-572A-4FB7-8BF5-07BCFB52EB51}"/>
    <hyperlink ref="V19" r:id="rId197" xr:uid="{F307F566-8D22-4C2B-99B6-D301CB7762B8}"/>
    <hyperlink ref="X19" r:id="rId198" xr:uid="{4073DC7D-2137-4845-89CD-AA9895290B45}"/>
    <hyperlink ref="Z19" r:id="rId199" xr:uid="{AF01ACA3-DE9E-4BD6-90E0-6E83A6099B78}"/>
    <hyperlink ref="AB19" r:id="rId200" xr:uid="{189255AE-E368-45EE-9A03-428149BC0B9E}"/>
    <hyperlink ref="AD19" r:id="rId201" xr:uid="{D7A4C907-ED2A-4C34-8B93-B6EA66FB00DE}"/>
    <hyperlink ref="AF19" r:id="rId202" xr:uid="{B6A32AE3-3052-43AF-9800-CB53E6FD8D0A}"/>
    <hyperlink ref="B20" r:id="rId203" xr:uid="{3F0C8080-8374-4051-A36C-654783A3D926}"/>
    <hyperlink ref="D20" r:id="rId204" xr:uid="{60375425-639B-4B4E-A332-3F0F7E2E0D70}"/>
    <hyperlink ref="F20" r:id="rId205" xr:uid="{ED6431C0-0966-45E4-ADD2-8EBC897C3849}"/>
    <hyperlink ref="O20" r:id="rId206" xr:uid="{2E16B238-5B6E-4EE5-9462-F2F7A5BA6799}"/>
    <hyperlink ref="Q20" r:id="rId207" xr:uid="{95FD25F8-A66E-4F3D-B75E-C675E2E2C207}"/>
    <hyperlink ref="T20" r:id="rId208" xr:uid="{61EEC0B0-E327-42F3-B05D-896525BFC0D6}"/>
    <hyperlink ref="V20" r:id="rId209" xr:uid="{E89D8E9A-82E9-4014-85B2-A753FEC763B5}"/>
    <hyperlink ref="X20" r:id="rId210" xr:uid="{5CDC46B2-188C-41A8-A80F-E17768EF33DD}"/>
    <hyperlink ref="Z20" r:id="rId211" xr:uid="{86CEFFF8-3ABB-4D21-818F-24690B4DD45E}"/>
    <hyperlink ref="AB20" r:id="rId212" xr:uid="{25529AE0-0A49-40C2-B7CE-B58014D99565}"/>
    <hyperlink ref="AD20" r:id="rId213" xr:uid="{435580C7-2F54-401A-B9EC-908BC87EEC4B}"/>
    <hyperlink ref="AF20" r:id="rId214" xr:uid="{64C23390-CA23-49E2-B602-68D64840D70E}"/>
    <hyperlink ref="B21" r:id="rId215" xr:uid="{5A614FBF-BB9D-4C53-AE2B-04882310A770}"/>
    <hyperlink ref="D21" r:id="rId216" xr:uid="{907153CB-A173-41E6-B199-E9FBB4928693}"/>
    <hyperlink ref="F21" r:id="rId217" xr:uid="{9CF42D6B-402B-4448-8763-ADEC6317F85F}"/>
    <hyperlink ref="O21" r:id="rId218" xr:uid="{4971D9BE-39DD-4E61-96FD-1CE65BFB68D9}"/>
    <hyperlink ref="Q21" r:id="rId219" xr:uid="{A49D9405-7747-4F7A-B2E9-0753286DAF27}"/>
    <hyperlink ref="T21" r:id="rId220" xr:uid="{D66B3C31-29B2-4A29-9BCA-A02DA8E60017}"/>
    <hyperlink ref="Z21" r:id="rId221" xr:uid="{99FBEC1A-F3B3-427E-9C2C-F72327A90C7E}"/>
    <hyperlink ref="AB21" r:id="rId222" xr:uid="{954064EA-720F-4356-AAC2-619FEAD82DF9}"/>
    <hyperlink ref="AD21" r:id="rId223" xr:uid="{FEA9B3F0-C3F4-46D2-B079-91AE55940C9C}"/>
    <hyperlink ref="AF21" r:id="rId224" xr:uid="{16172ABF-4A03-4C8C-A0EF-08963D50B4C2}"/>
    <hyperlink ref="B22" r:id="rId225" xr:uid="{5CF623C2-2719-4072-9CAA-BEBFEB9BD376}"/>
    <hyperlink ref="D22" r:id="rId226" xr:uid="{DA02E38A-BA4A-489F-A711-7D4C9A7C4A87}"/>
    <hyperlink ref="F22" r:id="rId227" xr:uid="{FDC85060-3278-4C8F-85C0-6483BA062BF2}"/>
    <hyperlink ref="O22" r:id="rId228" location="section=InChI-Key" xr:uid="{C85C186C-FA71-4D38-BA42-768E9F20E859}"/>
    <hyperlink ref="Q22" r:id="rId229" location="section=IUPAC-Name" xr:uid="{FEFCC527-9257-4A8D-ADBF-810195E2CDBB}"/>
    <hyperlink ref="T22" r:id="rId230" xr:uid="{9666BCD2-5B58-417E-8854-B65EC8788DA7}"/>
    <hyperlink ref="X22" r:id="rId231" xr:uid="{A1708221-4E57-4974-994A-20AA1EEB43E2}"/>
    <hyperlink ref="Z22" r:id="rId232" xr:uid="{684F9C1C-1382-4F55-9BC7-9FBDCC3BB4F5}"/>
    <hyperlink ref="AB22" r:id="rId233" xr:uid="{DBE2259A-2E37-493D-9537-8CE2D1B47EF0}"/>
    <hyperlink ref="AD22" r:id="rId234" xr:uid="{2331847E-73F2-486B-B976-A20E461544CB}"/>
    <hyperlink ref="AF22" r:id="rId235" xr:uid="{62011596-1BCF-437D-8E4F-3C0B2983BA74}"/>
    <hyperlink ref="B23" r:id="rId236" xr:uid="{272442BF-A0D7-46CE-AFEA-741A8181CBAB}"/>
    <hyperlink ref="D23" r:id="rId237" xr:uid="{A8765FAF-0DBF-45D9-A24E-E2CFDF9D5C34}"/>
    <hyperlink ref="F23" r:id="rId238" xr:uid="{A1DA71FF-E391-4405-BF32-2265BBAC55B8}"/>
    <hyperlink ref="O23" r:id="rId239" location="section=InChI-Key" xr:uid="{F5B6A70B-0AD5-4927-8879-C2512BBD6671}"/>
    <hyperlink ref="Q23" r:id="rId240" xr:uid="{85562C21-BB93-482B-AF35-09099554E890}"/>
    <hyperlink ref="T23" r:id="rId241" xr:uid="{2FF97FFB-0544-43B5-BC5E-64AADB2851A9}"/>
    <hyperlink ref="V23" r:id="rId242" xr:uid="{E56C8410-19B4-459B-9D01-706F3231DC67}"/>
    <hyperlink ref="X23" r:id="rId243" xr:uid="{AE4A923A-7BA7-416D-AEE2-CF67D39D20F4}"/>
    <hyperlink ref="Z23" r:id="rId244" xr:uid="{522951A5-905A-4F61-B86B-96A767DB8B5F}"/>
    <hyperlink ref="AB23" r:id="rId245" xr:uid="{6632EC3D-0625-47A1-A2A2-38E22BBD1F65}"/>
    <hyperlink ref="AD23" r:id="rId246" xr:uid="{94D55214-0115-4FA4-A3C6-4A19FAA18C5A}"/>
    <hyperlink ref="AF23" r:id="rId247" xr:uid="{E0E7C4ED-C44B-4971-A8C5-7100198EEA4B}"/>
    <hyperlink ref="B24" r:id="rId248" xr:uid="{415B8D86-CAB5-4121-BFCD-A09DE7F83A3A}"/>
    <hyperlink ref="D24" r:id="rId249" xr:uid="{1712741E-AC58-42BD-9584-853B25D5D0AF}"/>
    <hyperlink ref="F24" r:id="rId250" xr:uid="{EB9B0502-DBCF-4B04-9067-D047E78DED62}"/>
    <hyperlink ref="O24" r:id="rId251" xr:uid="{5ADD6171-8DD5-434E-8BDE-42799C035997}"/>
    <hyperlink ref="Q24" r:id="rId252" xr:uid="{E4D91807-5680-40B2-95C4-D4921F62F043}"/>
    <hyperlink ref="T24" r:id="rId253" xr:uid="{D47C45FD-5CA6-4A8A-BF11-B98C2879A6BA}"/>
    <hyperlink ref="V24" r:id="rId254" xr:uid="{9C25D56D-9C87-4686-91E8-534C3BACCA75}"/>
    <hyperlink ref="X24" r:id="rId255" xr:uid="{ADAF6E5B-F44C-49FE-BE8F-A241D50705BB}"/>
    <hyperlink ref="Z24" r:id="rId256" xr:uid="{CB5038C7-F6B7-4DEC-978E-86F5C5745495}"/>
    <hyperlink ref="AB24" r:id="rId257" xr:uid="{ACF4CAA6-88A7-460E-8E8D-EAEA0BB83B56}"/>
    <hyperlink ref="AD24" r:id="rId258" xr:uid="{2A5CEBEA-4CB7-4130-B85D-F79C1171BDCA}"/>
    <hyperlink ref="AF24" r:id="rId259" xr:uid="{A37C18CC-6606-4C18-92C4-830C97CAEC4E}"/>
    <hyperlink ref="B25" r:id="rId260" location="section=Names-and-Identifiers" xr:uid="{E585EDFC-F33B-4DC2-880E-189E87475F2D}"/>
    <hyperlink ref="D25" r:id="rId261" location="section=Names-and-Identifiers" xr:uid="{463CBF1B-32FD-46F5-B6E2-1557C16947B8}"/>
    <hyperlink ref="F25" r:id="rId262" xr:uid="{30324D94-92AB-4FD7-AA8B-EB54D1947E6B}"/>
    <hyperlink ref="O25" r:id="rId263" location="section=InChI-Key" xr:uid="{79926545-1CFC-43E1-960A-5D8FBB9BDF74}"/>
    <hyperlink ref="Q25" r:id="rId264" location="section=InChI" xr:uid="{7AA07D7F-9DF0-4F83-A448-850CCD956957}"/>
    <hyperlink ref="T25" r:id="rId265" xr:uid="{2E123F7C-9B1B-4046-A060-576504CD4C1F}"/>
    <hyperlink ref="V25" r:id="rId266" xr:uid="{9BC1239D-782A-44D7-99CB-4C392D1667A2}"/>
    <hyperlink ref="X25" r:id="rId267" xr:uid="{3EA2D564-371D-4400-8787-EB7A67FD9ECE}"/>
    <hyperlink ref="Z25" r:id="rId268" xr:uid="{93476E9E-13FA-4263-BD91-2C2ACC7929D6}"/>
    <hyperlink ref="AB25" r:id="rId269" xr:uid="{FF6DD1DC-4B0C-482D-A5C5-C8A973148E60}"/>
    <hyperlink ref="AD25" r:id="rId270" xr:uid="{BB760574-8A0A-4264-A5E7-F0048F096991}"/>
    <hyperlink ref="AF25" r:id="rId271" xr:uid="{E46BC4C3-DF85-4F7D-B784-FECA79FD303A}"/>
    <hyperlink ref="B26" r:id="rId272" xr:uid="{D2BABD8D-BFF8-4E3A-A5C2-6F3D0D78406B}"/>
    <hyperlink ref="D26" r:id="rId273" xr:uid="{33DAE129-210C-4158-A6BE-98011272D22D}"/>
    <hyperlink ref="F26" r:id="rId274" xr:uid="{8CEE1441-B28D-4F05-AB41-EE2EB5F94B35}"/>
    <hyperlink ref="O26" r:id="rId275" xr:uid="{CB45BCCF-C48E-452F-A501-97298CF5060E}"/>
    <hyperlink ref="Q26" r:id="rId276" xr:uid="{D624ACBA-CD45-497C-8525-1A7F47ADC17E}"/>
    <hyperlink ref="T26" r:id="rId277" xr:uid="{974796FC-BAC7-4DD0-B2B9-73F54219CDDE}"/>
    <hyperlink ref="V26" r:id="rId278" xr:uid="{FAAEC8E2-D3EF-4124-835A-800B240307EB}"/>
    <hyperlink ref="X26" r:id="rId279" xr:uid="{53031340-6335-48CB-88FD-91FCC5DF829B}"/>
    <hyperlink ref="Z26" r:id="rId280" xr:uid="{41BA75C6-C621-4876-A133-6709DD2A58E6}"/>
    <hyperlink ref="AB26" r:id="rId281" xr:uid="{54A7009E-F76B-4852-AE5F-35E78DA6C758}"/>
    <hyperlink ref="AD26" r:id="rId282" xr:uid="{646DC4B7-D774-466C-906A-3CBBB0751AAB}"/>
    <hyperlink ref="AF26" r:id="rId283" xr:uid="{17F0DB24-4036-4CC6-AEF2-50BAFCE9DFCC}"/>
    <hyperlink ref="B27" r:id="rId284" xr:uid="{EE228F43-CBBA-4A74-A470-849FEF682134}"/>
    <hyperlink ref="D27" r:id="rId285" xr:uid="{BB0156C9-7BC8-42E6-8CCC-7EDC64A4BB50}"/>
    <hyperlink ref="F27" r:id="rId286" xr:uid="{3BED5989-6007-4A2A-BA4C-99E1F07B5532}"/>
    <hyperlink ref="O27" r:id="rId287" xr:uid="{C34BA04C-763F-4DBD-9F13-4682F6EFC618}"/>
    <hyperlink ref="Q27" r:id="rId288" xr:uid="{A1BF100E-EE8D-4076-9F73-B1102245143A}"/>
    <hyperlink ref="T27" r:id="rId289" xr:uid="{E0CBFE77-86DD-454A-8C9F-12E7D7540C8A}"/>
    <hyperlink ref="X27" r:id="rId290" xr:uid="{13789421-D438-4A0E-A0D5-44F64FBFA0D0}"/>
    <hyperlink ref="Z27" r:id="rId291" xr:uid="{428FA817-CA84-44E7-B0D7-1838788CD38E}"/>
    <hyperlink ref="AB27" r:id="rId292" xr:uid="{90C4BB7C-7DD6-41B8-AE35-9B26C7623963}"/>
    <hyperlink ref="AD27" r:id="rId293" xr:uid="{17C966CA-A1D0-4856-951C-B45D28757F08}"/>
    <hyperlink ref="AF27" r:id="rId294" xr:uid="{FB70CB20-1389-4838-926C-C7D3262D5DF4}"/>
    <hyperlink ref="B28" r:id="rId295" xr:uid="{E1545660-776D-4CDE-B11A-93A2554DD3D0}"/>
    <hyperlink ref="D28" r:id="rId296" xr:uid="{1F5711AF-32DE-46FB-AE0A-E62934C53ABC}"/>
    <hyperlink ref="F28" r:id="rId297" xr:uid="{291A2C24-11A0-441D-AB29-A9775AFA6203}"/>
    <hyperlink ref="O28" r:id="rId298" xr:uid="{C4FEA216-A2D4-4F81-BC9B-52F7750302BE}"/>
    <hyperlink ref="Q28" r:id="rId299" xr:uid="{347F2C31-6FAC-4182-93D6-E1A01E2ACCB0}"/>
    <hyperlink ref="T28" r:id="rId300" xr:uid="{514F9847-5BEA-4A84-B701-96F46733F218}"/>
    <hyperlink ref="V28" r:id="rId301" xr:uid="{27A50021-4887-4B00-B0EF-167FC0FB9745}"/>
    <hyperlink ref="X28" r:id="rId302" xr:uid="{19F3E99E-8629-46D7-BB04-85B2C8951D8C}"/>
    <hyperlink ref="Z28" r:id="rId303" xr:uid="{A08B7043-A85A-4A4E-BE56-EABBC3591EB7}"/>
    <hyperlink ref="AB28" r:id="rId304" xr:uid="{238B1847-BAF0-48A2-8D46-344CFBB5C236}"/>
    <hyperlink ref="AD28" r:id="rId305" xr:uid="{87D2C2CD-659F-45AA-9D9F-ADF901184AE5}"/>
    <hyperlink ref="AF28" r:id="rId306" xr:uid="{B94023D6-591C-4CC0-97DB-611FAC899E80}"/>
    <hyperlink ref="B29" r:id="rId307" xr:uid="{4EC2A639-3D53-47C0-B0E6-585C7AA7FA69}"/>
    <hyperlink ref="D29" r:id="rId308" xr:uid="{77C65AE8-2C1D-49C9-A64E-935ADA1242C0}"/>
    <hyperlink ref="F29" r:id="rId309" xr:uid="{2CEDFD6E-1374-4F74-8071-E0A1AB320945}"/>
    <hyperlink ref="O29" r:id="rId310" xr:uid="{5DF69E3D-D435-4EAA-B71C-D710A3BB6C43}"/>
    <hyperlink ref="Q29" r:id="rId311" xr:uid="{DF36FC50-3D33-4309-88D7-67A49A5EEDE0}"/>
    <hyperlink ref="T29" r:id="rId312" xr:uid="{0D71FCFA-2C0C-4897-B6C8-3F5933D3E685}"/>
    <hyperlink ref="X29" r:id="rId313" xr:uid="{2C5F50E8-90B3-4740-B1DD-4E3DFD649C24}"/>
    <hyperlink ref="Z29" r:id="rId314" xr:uid="{CD8AD3C7-F2B0-476F-A0B0-85BEB5604937}"/>
    <hyperlink ref="AB29" r:id="rId315" xr:uid="{11F2EF0B-EB1F-4276-B961-3094858B2D1E}"/>
    <hyperlink ref="AD29" r:id="rId316" xr:uid="{559C191F-156B-4594-892A-1FF57335C318}"/>
    <hyperlink ref="AF29" r:id="rId317" xr:uid="{87FDF576-1FC3-4F46-BAD3-26B55DEE0F80}"/>
    <hyperlink ref="B30" r:id="rId318" xr:uid="{0681554A-749D-4C1B-99D3-2111C5B1DAB0}"/>
    <hyperlink ref="D30" r:id="rId319" xr:uid="{FC3F3BB2-8EFB-439E-9DA6-CF54F0E44B47}"/>
    <hyperlink ref="F30" r:id="rId320" xr:uid="{3A6DD991-9BF1-45AC-B6A0-60A85F5C673A}"/>
    <hyperlink ref="O30" r:id="rId321" location="section=IUPAC-Name" xr:uid="{FB948C82-3107-426B-B861-2DD3EB65DC39}"/>
    <hyperlink ref="Q30" r:id="rId322" location="section=IUPAC-Name" xr:uid="{6C24BEA4-FFF1-4661-9F8A-BA55F49378B9}"/>
    <hyperlink ref="T30" r:id="rId323" xr:uid="{75BABAC0-62B9-43AA-AF5C-EAF9B9E31F6B}"/>
    <hyperlink ref="V30" r:id="rId324" xr:uid="{E0AA91F1-EB45-49B8-8B88-4A08EEA6A4E6}"/>
    <hyperlink ref="X30" r:id="rId325" xr:uid="{A4B2B674-94E2-4981-AA32-80E302AB33DA}"/>
    <hyperlink ref="Z30" r:id="rId326" xr:uid="{57F5BDD8-19C9-40EF-8400-7AB7DE5645AA}"/>
    <hyperlink ref="AB30" r:id="rId327" xr:uid="{EEEDE097-CA7E-438B-9D3A-3F361E4FE5F8}"/>
    <hyperlink ref="AD30" r:id="rId328" xr:uid="{2CC35FF7-5D44-4E29-86B8-451EC99BF02C}"/>
    <hyperlink ref="AF30" r:id="rId329" xr:uid="{C0761181-DCA0-48DA-A3FF-972C3F4D6062}"/>
    <hyperlink ref="B31" r:id="rId330" xr:uid="{55DB641A-A9F2-4B2D-9550-142EE99FB57B}"/>
    <hyperlink ref="D31" r:id="rId331" xr:uid="{D6099EF3-09BB-48A0-9143-0723857809D1}"/>
    <hyperlink ref="F31" r:id="rId332" xr:uid="{93AC9B56-886A-4A51-A52D-22492383B992}"/>
    <hyperlink ref="O31" r:id="rId333" location="section=InChI" xr:uid="{5C26160A-E6A8-4381-BB7A-93651F327F98}"/>
    <hyperlink ref="Q31" r:id="rId334" location="section=InChI" xr:uid="{6E1122D3-621A-4B01-80D0-11BD1867029D}"/>
    <hyperlink ref="T31" r:id="rId335" xr:uid="{131D758A-337E-44A4-873C-9775C20DED71}"/>
    <hyperlink ref="V31" r:id="rId336" xr:uid="{0F9409E7-E622-4980-9020-57455C3B9AAF}"/>
    <hyperlink ref="X31" r:id="rId337" xr:uid="{A0375245-40DE-4A68-B66D-D101FB3B2788}"/>
    <hyperlink ref="Z31" r:id="rId338" xr:uid="{A8937749-7551-427B-8162-6E548E9FC7A0}"/>
    <hyperlink ref="AB31" r:id="rId339" xr:uid="{CDB0A41F-AF72-4E23-BD67-98A8FE34918B}"/>
    <hyperlink ref="AD31" r:id="rId340" xr:uid="{D8F09447-FAB6-4652-90CB-DBB2000310B1}"/>
    <hyperlink ref="AF31" r:id="rId341" xr:uid="{8A5B4FC2-6EAE-4831-AF45-8426E37D2417}"/>
    <hyperlink ref="B32" r:id="rId342" xr:uid="{25EDAB62-E63E-4F60-8F7F-888CDBA34D6D}"/>
    <hyperlink ref="D32" r:id="rId343" xr:uid="{88C8B475-D93E-4CC9-89E6-6BFC581C1409}"/>
    <hyperlink ref="F32" r:id="rId344" xr:uid="{21648C46-5A66-40C3-A6C2-49C44324CDF7}"/>
    <hyperlink ref="O32" r:id="rId345" xr:uid="{D67510EF-AA6D-4D8F-B40B-0E7A0534A439}"/>
    <hyperlink ref="Q32" r:id="rId346" xr:uid="{F7D770A6-C44B-4584-904D-4EEA38A88678}"/>
    <hyperlink ref="T32" r:id="rId347" xr:uid="{E23E5153-5156-41C1-8300-E65020AAA62E}"/>
    <hyperlink ref="Z32" r:id="rId348" xr:uid="{FED84DF1-A614-4C11-BF11-1E03487A9466}"/>
    <hyperlink ref="AB32" r:id="rId349" xr:uid="{192A9946-0059-4238-A4DE-3C7C29A48495}"/>
    <hyperlink ref="AD32" r:id="rId350" xr:uid="{FD40FE9D-1B4B-4FAD-9296-903C441BE985}"/>
    <hyperlink ref="AF32" r:id="rId351" xr:uid="{D6171967-5CE5-461D-AC13-80EBCD8418A5}"/>
    <hyperlink ref="B33" r:id="rId352" xr:uid="{FBF895AF-EBBB-4661-84FC-D990C83B05FF}"/>
    <hyperlink ref="D33" r:id="rId353" xr:uid="{A7B5905B-1A71-4E31-997D-E429F24407C4}"/>
    <hyperlink ref="F33" r:id="rId354" xr:uid="{EA65AC3B-039B-4343-A316-8398C7002DED}"/>
    <hyperlink ref="O33" r:id="rId355" location="section=InChI-Key" xr:uid="{558FD72A-71E9-4F7F-B876-F3107ED0F414}"/>
    <hyperlink ref="Q33" r:id="rId356" xr:uid="{36F4BA57-D997-47CD-8C0F-139309E67120}"/>
    <hyperlink ref="X33" r:id="rId357" xr:uid="{310FAC9C-8A15-4442-B20D-62E9B3E68D5B}"/>
    <hyperlink ref="Z33" r:id="rId358" xr:uid="{A7B55A66-7F44-488E-AE96-22886C642DFF}"/>
    <hyperlink ref="AB33" r:id="rId359" xr:uid="{D686C2CC-AE1D-4BD2-87B4-D87BE1E6B67E}"/>
    <hyperlink ref="AD33" r:id="rId360" xr:uid="{F53B5255-CDDB-42A1-A42B-B280F1AFB558}"/>
    <hyperlink ref="AF33" r:id="rId361" xr:uid="{B1435920-2F82-47BC-A34A-692D67219561}"/>
    <hyperlink ref="B35" r:id="rId362" location="section=Names-and-Identifiers" xr:uid="{72D6B005-CF77-47F3-B980-E259C94493D9}"/>
    <hyperlink ref="D35" r:id="rId363" location="section=Names-and-Identifiers" xr:uid="{B4FE8236-7421-4537-A19A-3F5E906F8165}"/>
    <hyperlink ref="F35" r:id="rId364" location="section=Names-and-Identifiers" xr:uid="{A93277D3-048F-468D-8B71-CCD4851F5E40}"/>
    <hyperlink ref="O35" r:id="rId365" location="section=Names-and-Identifiers" xr:uid="{B418331D-25DB-4509-875F-828D6C02C855}"/>
    <hyperlink ref="Q35" r:id="rId366" location="section=Names-and-Identifiers" xr:uid="{8965D275-7D64-4A35-B1D9-B07D11F10882}"/>
    <hyperlink ref="T35" r:id="rId367" xr:uid="{7F26BB0E-E883-4E13-A8E7-A1DDD93D9C29}"/>
    <hyperlink ref="V35" r:id="rId368" xr:uid="{484FC589-E1FC-40C2-90BE-36EF75CAE557}"/>
    <hyperlink ref="X35" r:id="rId369" xr:uid="{B7EB0655-5D3D-4992-81B3-07C47A27315A}"/>
    <hyperlink ref="Z35" r:id="rId370" xr:uid="{CCAAD4A8-264F-492B-B9B5-5975F963A6AF}"/>
    <hyperlink ref="AB35" r:id="rId371" xr:uid="{9F651353-7289-40D7-9048-97A62A40C257}"/>
    <hyperlink ref="AD35" r:id="rId372" xr:uid="{5DEE8EA2-E567-453D-904B-881D124C45E1}"/>
    <hyperlink ref="AF35" r:id="rId373" xr:uid="{229A08F1-A2AF-4C05-994D-D2DF45B6F459}"/>
    <hyperlink ref="B37" r:id="rId374" location="section=IUPAC-Name" xr:uid="{11113451-EF7A-4E14-A07E-5CD6AFE0F324}"/>
    <hyperlink ref="D37" r:id="rId375" location="section=IUPAC-Name" xr:uid="{E8826549-70ED-41DD-B335-398670F51EE6}"/>
    <hyperlink ref="F37" r:id="rId376" location="section=IUPAC-Name" xr:uid="{94718E4A-197F-4217-B16D-2B58F505F7CE}"/>
    <hyperlink ref="O37" r:id="rId377" location="section=IUPAC-Name" xr:uid="{E22F2F12-82A4-4BA2-9FA1-66E76C74296E}"/>
    <hyperlink ref="Q37" r:id="rId378" location="section=IUPAC-Name" xr:uid="{E0AFAAA8-04FB-4563-B487-9F0E98F8084B}"/>
    <hyperlink ref="T37" r:id="rId379" xr:uid="{309F62AE-9B59-4D3B-A164-ADF47D5C7ECF}"/>
    <hyperlink ref="X37" r:id="rId380" xr:uid="{350A6C46-D75B-4B7B-9165-7D52C21EB3DC}"/>
    <hyperlink ref="Z37" r:id="rId381" xr:uid="{AABB76A5-2AC5-4D2E-A496-C30221CD74CC}"/>
    <hyperlink ref="AB37" r:id="rId382" xr:uid="{A45F0DE7-0974-4A2D-8BE4-494C6E19AC2D}"/>
    <hyperlink ref="AD37" r:id="rId383" xr:uid="{23EC7409-A46C-4064-89E5-C850635FC2BB}"/>
    <hyperlink ref="AF37" r:id="rId384" xr:uid="{FD7183C4-400F-4FFA-B0E8-026E2C379618}"/>
    <hyperlink ref="B38" r:id="rId385" location="section=IUPAC-Name" xr:uid="{2AD3AFA5-0059-47CC-9C50-69FDE1A7D71D}"/>
    <hyperlink ref="D38" r:id="rId386" location="section=IUPAC-Name" xr:uid="{0C3632E8-E8B6-4B4D-95E9-DC699DEFD052}"/>
    <hyperlink ref="F38" r:id="rId387" location="section=IUPAC-Name" xr:uid="{A3A4BAC1-F292-443E-966D-BC197C698128}"/>
    <hyperlink ref="O38" r:id="rId388" location="section=IUPAC-Name" xr:uid="{61A9376C-CE21-40E4-B10F-623AC9813113}"/>
    <hyperlink ref="Q38" r:id="rId389" location="section=IUPAC-Name" xr:uid="{8799CF0A-2542-4F52-9E4A-360939378A84}"/>
    <hyperlink ref="T38" r:id="rId390" xr:uid="{56AC2B9A-BE6A-4C84-9C03-1CE08F3C1F58}"/>
    <hyperlink ref="V38" r:id="rId391" xr:uid="{FC338698-2CD6-4C51-AF00-4EB855FF2906}"/>
    <hyperlink ref="X38" r:id="rId392" xr:uid="{0CA41E13-736D-4CDD-B760-FB36717CEAB4}"/>
    <hyperlink ref="Z38" r:id="rId393" xr:uid="{0733D6EA-68B3-4891-874E-C4E06D5F11EA}"/>
    <hyperlink ref="AB38" r:id="rId394" xr:uid="{157CB723-90C3-48E8-B61E-4DC3DD2E87EA}"/>
    <hyperlink ref="AD38" r:id="rId395" xr:uid="{03B7646B-AD61-4B6D-88D7-3BEDF950C586}"/>
    <hyperlink ref="AF38" r:id="rId396" xr:uid="{5355C19B-9396-433C-B26C-CBE5EEA858E0}"/>
    <hyperlink ref="B39" r:id="rId397" location="section=Names-and-Identifiers" xr:uid="{61FC50EE-7DFA-476C-B58F-40D7EE5E3791}"/>
    <hyperlink ref="D39" r:id="rId398" location="section=Names-and-Identifiers" xr:uid="{93CA9E5C-B820-42CA-AD98-984CE2DADA0A}"/>
    <hyperlink ref="F39" r:id="rId399" location="section=Names-and-Identifiers" xr:uid="{787FF14D-15D1-4B93-AF44-7A93A58BB9E1}"/>
    <hyperlink ref="G39" r:id="rId400" location="query=C4H4N2O3" xr:uid="{F1369BF8-53F9-478E-A0BC-053BC2A49068}"/>
    <hyperlink ref="O39" r:id="rId401" location="section=Names-and-Identifiers" xr:uid="{9B4B9308-2D0D-4628-B138-6C820EE7ACAC}"/>
    <hyperlink ref="Q39" r:id="rId402" location="section=InChI" xr:uid="{49A2527D-6AE7-483D-A497-1680A97AAB7C}"/>
    <hyperlink ref="T39" r:id="rId403" xr:uid="{1E96FF6E-E7E0-41AD-882B-DE251EF544AE}"/>
    <hyperlink ref="V39" r:id="rId404" location="section=Computed-Properties" xr:uid="{BAF645FE-C25B-4307-8573-2134D837A52B}"/>
    <hyperlink ref="X39" r:id="rId405" xr:uid="{47782FF2-1F9E-4773-90B0-26ABC735D742}"/>
    <hyperlink ref="Z39" r:id="rId406" xr:uid="{BD41F792-702D-4770-8A0A-98A0063A9ACF}"/>
    <hyperlink ref="AB39" r:id="rId407" xr:uid="{8043B5B7-C21C-437F-9001-039CB96A8A86}"/>
    <hyperlink ref="AD39" r:id="rId408" xr:uid="{9DD2A5E1-53CB-4903-8D57-D7974E233901}"/>
    <hyperlink ref="AF39" r:id="rId409" xr:uid="{A80FE26E-CA78-43C7-A361-6137817B4E04}"/>
    <hyperlink ref="B40" r:id="rId410" xr:uid="{73C907A5-C97D-45FD-B3DB-E5A3CB265C7B}"/>
    <hyperlink ref="D40" r:id="rId411" xr:uid="{1D58128C-BB1D-421E-8769-43B615356767}"/>
    <hyperlink ref="F40" r:id="rId412" xr:uid="{B608838E-B1AF-4A39-9538-CBE7AD830AB9}"/>
    <hyperlink ref="O40" r:id="rId413" xr:uid="{620BCC5A-17D6-4817-AD20-5006AEBF8FB5}"/>
    <hyperlink ref="Q40" r:id="rId414" xr:uid="{1F020A83-0459-4DBE-BD5D-11E20C5A88AC}"/>
    <hyperlink ref="T40" r:id="rId415" xr:uid="{340A4D25-336E-445B-B1BB-E0A9AFA9FF66}"/>
    <hyperlink ref="V40" r:id="rId416" xr:uid="{B7EAA520-7EC6-489C-BD2E-D3AF4122C337}"/>
    <hyperlink ref="X40" r:id="rId417" xr:uid="{7F224439-55C9-48C1-A9BE-9EF033FE78F4}"/>
    <hyperlink ref="Z40" r:id="rId418" xr:uid="{5A94E54D-C371-4584-894B-4F9C0B6B65B9}"/>
    <hyperlink ref="AB40" r:id="rId419" xr:uid="{38528964-14ED-4FC2-A477-4FFD2B9BF564}"/>
    <hyperlink ref="AD40" r:id="rId420" xr:uid="{875FCDE3-520E-428F-BFED-50FBB732DC41}"/>
    <hyperlink ref="AF40" r:id="rId421" xr:uid="{C8E8221E-52FB-4FCD-9264-2D586FBFAC9C}"/>
    <hyperlink ref="B41" r:id="rId422" xr:uid="{B010B9AA-C7C9-47ED-BA22-D2E30B3E877F}"/>
    <hyperlink ref="D41" r:id="rId423" location="section=Computed-Descriptors" xr:uid="{83FA2726-C340-4D1F-9923-AD2F8A5D51AD}"/>
    <hyperlink ref="F41" r:id="rId424" location="section=Computed-Descriptors" xr:uid="{93B8DB49-B646-4A23-90EE-3856BFE0BE32}"/>
    <hyperlink ref="G41" r:id="rId425" location="query=C14H12O3" xr:uid="{03880D26-8122-4827-AD6B-3997697DC8A2}"/>
    <hyperlink ref="O41" r:id="rId426" location="section=Computed-Descriptors" xr:uid="{9D57BCC6-4D2D-40B9-ABBF-F434F827CCA9}"/>
    <hyperlink ref="Q41" r:id="rId427" location="section=Computed-Descriptors" xr:uid="{41719B5C-5438-41D0-9195-5681607EA542}"/>
    <hyperlink ref="T41" r:id="rId428" xr:uid="{37B8D016-EC4B-4924-AA45-63F9A41FC233}"/>
    <hyperlink ref="V41" r:id="rId429" location="section=Chemical-and-Physical-Properties" xr:uid="{0FA1F33F-6625-4356-BB16-1F51037F0730}"/>
    <hyperlink ref="Z41" r:id="rId430" xr:uid="{44905A94-E40F-4583-9CB5-A6E5D9ACA9FE}"/>
    <hyperlink ref="AB41" r:id="rId431" xr:uid="{C02C685F-A829-4AFC-AC1D-A23538888876}"/>
    <hyperlink ref="AD41" r:id="rId432" location="section=Chemical-and-Physical-Properties" xr:uid="{23179647-71E6-4898-9C1E-86C6C4FAAA31}"/>
    <hyperlink ref="AF41" r:id="rId433" location="section=Chemical-and-Physical-Properties" xr:uid="{D217E3FE-A097-4279-8881-313A8677421F}"/>
    <hyperlink ref="B42" r:id="rId434" xr:uid="{EF5AE93B-605C-4E97-9E4A-0CB458F5D4A7}"/>
    <hyperlink ref="D42" r:id="rId435" xr:uid="{FCEC8567-7794-4259-BE06-0E3043A6A936}"/>
    <hyperlink ref="F42" r:id="rId436" xr:uid="{67C59117-ACFF-4C23-8E08-F547EFEA0233}"/>
    <hyperlink ref="O42" r:id="rId437" xr:uid="{612FDF7C-C031-4B48-B940-63E5B382AAAF}"/>
    <hyperlink ref="Q42" r:id="rId438" xr:uid="{DC6650FE-3A0A-4AB0-82F7-1AC54BEDBBC3}"/>
    <hyperlink ref="T42" r:id="rId439" xr:uid="{143579EF-2945-4151-AEF1-488ACA58F07D}"/>
    <hyperlink ref="V42" r:id="rId440" xr:uid="{4B68CFC4-15F0-40BF-9B2C-353639FC8E20}"/>
    <hyperlink ref="X42" r:id="rId441" xr:uid="{A9CFC0A6-A05F-450A-B73C-6BBE1A9AE2FA}"/>
    <hyperlink ref="Z42" r:id="rId442" xr:uid="{368E7BF1-D7F8-4C60-8396-EFCBF89022AF}"/>
    <hyperlink ref="AB42" r:id="rId443" xr:uid="{130DE885-B1A2-4B93-AE08-083AD9170667}"/>
    <hyperlink ref="AD42" r:id="rId444" xr:uid="{057444DB-4860-4818-83F7-EDE405B3DEF9}"/>
    <hyperlink ref="AF42" r:id="rId445" xr:uid="{EE875D22-B260-458E-9000-8ED6413DB1A0}"/>
    <hyperlink ref="B43" r:id="rId446" xr:uid="{69FD11DF-5017-4C0F-A76A-169AC1ED68C7}"/>
    <hyperlink ref="D43" r:id="rId447" xr:uid="{B0071059-DB3E-4EAF-B98C-3CCA4A37F961}"/>
    <hyperlink ref="F43" r:id="rId448" xr:uid="{945CE5AE-D54E-44BF-A7D4-88EC0EBF72F1}"/>
    <hyperlink ref="O43" r:id="rId449" xr:uid="{A39E7E8E-3093-43F1-BBA9-4D4CCCCB84BB}"/>
    <hyperlink ref="Q43" r:id="rId450" xr:uid="{3FC902CB-2057-4227-B5F7-CD8881EE3865}"/>
    <hyperlink ref="T43" r:id="rId451" xr:uid="{09A4A6A7-FADA-4D91-A587-C3A5CDA78662}"/>
    <hyperlink ref="V43" r:id="rId452" xr:uid="{4FAF024B-381F-4303-8CDC-9AE49F10DE67}"/>
    <hyperlink ref="X43" r:id="rId453" xr:uid="{E7BC72E2-52D1-47B5-8F71-3FA3ADB8ECF7}"/>
    <hyperlink ref="Z43" r:id="rId454" xr:uid="{4368509B-DA4A-4152-89B0-3109E1427C23}"/>
    <hyperlink ref="AB43" r:id="rId455" xr:uid="{FC42554E-C36A-4871-9624-ED16DD717405}"/>
    <hyperlink ref="AD43" r:id="rId456" xr:uid="{9F9BA61B-B9DB-4E8B-BB33-14E2080B91FC}"/>
    <hyperlink ref="AF43" r:id="rId457" xr:uid="{527DE195-1837-4CD3-8E57-454FEF591C30}"/>
    <hyperlink ref="B44" r:id="rId458" xr:uid="{6162A031-7AEA-4FBA-8298-74BC4D84C42F}"/>
    <hyperlink ref="D44" r:id="rId459" xr:uid="{7B355702-1596-49BD-9D54-636552135EBA}"/>
    <hyperlink ref="F44" r:id="rId460" xr:uid="{91626C65-A9D2-4F25-9261-F25035237A34}"/>
    <hyperlink ref="O44" r:id="rId461" xr:uid="{8546807E-BBE3-461E-9901-579330338CED}"/>
    <hyperlink ref="Q44" r:id="rId462" xr:uid="{FE7C2C7A-71EE-420B-861D-690D068010AB}"/>
    <hyperlink ref="T44" r:id="rId463" xr:uid="{418D7B9B-0E73-4B07-B52B-56E6F8CDF065}"/>
    <hyperlink ref="V44" r:id="rId464" xr:uid="{8ACAB488-94E0-4480-A63C-389C0876C308}"/>
    <hyperlink ref="X44" r:id="rId465" xr:uid="{0A278B7B-5C1B-40DB-8F6F-4D8FADE8E021}"/>
    <hyperlink ref="Z44" r:id="rId466" xr:uid="{0BE39B37-AC71-4D9C-B0D6-C8F81CEECB12}"/>
    <hyperlink ref="AB44" r:id="rId467" xr:uid="{1A4B693A-EF41-4DB4-BA40-79B719DC2D31}"/>
    <hyperlink ref="AD44" r:id="rId468" location="section=Chemical-and-Physical-Properties" xr:uid="{A0AA9520-DCDF-4563-933E-A38B1DE601D3}"/>
    <hyperlink ref="AF44" r:id="rId469" location="section=Chemical-and-Physical-Properties" xr:uid="{E028F1B9-6B01-4BC0-933B-A96344DA4B0D}"/>
    <hyperlink ref="B45" r:id="rId470" xr:uid="{DEBCDCEC-64BB-4BB4-AFA8-F8E8CF786D4A}"/>
    <hyperlink ref="D45" r:id="rId471" xr:uid="{B8CC5B5D-FBE8-4045-9F37-348CD8270C5C}"/>
    <hyperlink ref="F45" r:id="rId472" xr:uid="{C870D941-4187-4CF3-9059-F5A410F8AAEF}"/>
    <hyperlink ref="O45" r:id="rId473" location="section=IUPAC-Name" xr:uid="{9BBFB9C5-726E-4871-8B62-9EAF00110760}"/>
    <hyperlink ref="Q45" r:id="rId474" location="section=IUPAC-Name" xr:uid="{4D161CE2-88F9-4BBB-BE8A-ABA1FEEA6838}"/>
    <hyperlink ref="T45" r:id="rId475" xr:uid="{29291D86-8914-4501-BBC1-55060AF947F4}"/>
    <hyperlink ref="V45" r:id="rId476" xr:uid="{7445051A-DE16-467C-8883-9D9F3615253B}"/>
    <hyperlink ref="X45" r:id="rId477" xr:uid="{B944433D-EC93-48D2-B513-D3A1D6C6401A}"/>
    <hyperlink ref="Z45" r:id="rId478" xr:uid="{CAE38AF5-9615-454F-9FEF-315F030FD6F9}"/>
    <hyperlink ref="AB45" r:id="rId479" xr:uid="{8C68DA47-DE67-487D-B593-F6453A91AAC9}"/>
    <hyperlink ref="AD45" r:id="rId480" xr:uid="{4F8EF3B3-DCEA-4FA0-8C21-924F7C08ACFC}"/>
    <hyperlink ref="AF45" r:id="rId481" xr:uid="{B73AB0CA-CBEB-4A84-9BC7-2D8811052D49}"/>
    <hyperlink ref="B46" r:id="rId482" xr:uid="{6927BF59-DD49-4068-8924-993BC1062944}"/>
    <hyperlink ref="D46" r:id="rId483" xr:uid="{FD20A765-02C5-471F-A0D4-BC567A764E3C}"/>
    <hyperlink ref="F46" r:id="rId484" xr:uid="{A6FC0F81-F0CC-496D-BDA0-029343186BA4}"/>
    <hyperlink ref="O46" r:id="rId485" location="section=InChI" xr:uid="{2B0D081A-DCFB-428D-965B-F1D66C31DE6C}"/>
    <hyperlink ref="Q46" r:id="rId486" location="section=IUPAC-Name" xr:uid="{48237D8B-487A-4AE8-8206-90F54CCF743E}"/>
    <hyperlink ref="T46" r:id="rId487" xr:uid="{CA0C5175-EF87-44D1-9C93-8863DC2DD319}"/>
    <hyperlink ref="V46" r:id="rId488" xr:uid="{C0C52032-AD7F-44E4-915F-17FD84B26861}"/>
    <hyperlink ref="X46" r:id="rId489" xr:uid="{FF3378C6-3497-491A-A002-81A030C1DF8A}"/>
    <hyperlink ref="Z46" r:id="rId490" xr:uid="{44D29C96-8E71-42A9-BDF5-A17F76EA9573}"/>
    <hyperlink ref="AB46" r:id="rId491" xr:uid="{82E03227-350A-46CC-AA9B-7FDE610DA06B}"/>
    <hyperlink ref="AD46" r:id="rId492" xr:uid="{FE6BD223-4BD9-4BE8-809B-EFC7188745C3}"/>
    <hyperlink ref="AF46" r:id="rId493" xr:uid="{3A5B0912-72E4-4E1D-955B-84B318FED3E6}"/>
    <hyperlink ref="B47" r:id="rId494" xr:uid="{1A8AF423-39AF-4723-8FC4-97ACDD0D35A4}"/>
    <hyperlink ref="D47" r:id="rId495" xr:uid="{6A6AB839-69EA-4440-9472-6FF2129E3D12}"/>
    <hyperlink ref="F47" r:id="rId496" xr:uid="{E9811CC0-DEF1-4D96-BB83-D32C99347FF6}"/>
    <hyperlink ref="O47" r:id="rId497" xr:uid="{B1224887-6904-48DD-8CA8-16E8E6303E7A}"/>
    <hyperlink ref="Q47" r:id="rId498" xr:uid="{651F08D2-B520-46EB-BC36-FCFCBF91A8F1}"/>
    <hyperlink ref="T47" r:id="rId499" xr:uid="{47761846-004A-4E20-984C-5FAF84A6061C}"/>
    <hyperlink ref="V47" r:id="rId500" xr:uid="{A40BBB90-2FCC-45B6-AB4A-A42876D1F767}"/>
    <hyperlink ref="X47" r:id="rId501" xr:uid="{ED4E9812-275C-4E58-A313-A5DF8F3D8591}"/>
    <hyperlink ref="Z47" r:id="rId502" xr:uid="{9F2508AD-EBDD-4D7C-B41A-84E1FC73C76C}"/>
    <hyperlink ref="AB47" r:id="rId503" xr:uid="{39F69E53-BC51-41F0-9C46-946787F7AD3A}"/>
    <hyperlink ref="AD47" r:id="rId504" xr:uid="{1FF311AA-A20A-4093-84C1-E3F6F33B8F9D}"/>
    <hyperlink ref="AF47" r:id="rId505" xr:uid="{A5506AA6-181A-48E4-AABC-880D54059114}"/>
    <hyperlink ref="B48" r:id="rId506" xr:uid="{227D6DB0-E679-41AF-A58F-D1C7B6C616B4}"/>
    <hyperlink ref="D48" r:id="rId507" xr:uid="{33BB18FE-47C3-41E7-88B9-FCE5CDEB4AD2}"/>
    <hyperlink ref="F48" r:id="rId508" xr:uid="{2336EC9B-8767-46FC-9C15-6F2D9A795B75}"/>
    <hyperlink ref="O48" r:id="rId509" xr:uid="{3A96B893-CDFD-429F-BC78-A7F9C982825C}"/>
    <hyperlink ref="Q48" r:id="rId510" xr:uid="{FC4E6297-9368-44AF-8FA8-86A95589E37A}"/>
    <hyperlink ref="T48" r:id="rId511" xr:uid="{58886FC8-B912-4CE6-BC6E-C76BB71C8BBE}"/>
    <hyperlink ref="V48" r:id="rId512" xr:uid="{7D5DD16B-EF85-44D7-BF7E-FCA79B3B21E9}"/>
    <hyperlink ref="X48" r:id="rId513" xr:uid="{9EE91AF5-377B-47AF-820A-5206755E754A}"/>
    <hyperlink ref="Z48" r:id="rId514" xr:uid="{18726367-1A22-46A6-8FE5-018C4C51D78E}"/>
    <hyperlink ref="AB48" r:id="rId515" xr:uid="{FCD76110-9FB7-4836-8C9F-A326CA18AF54}"/>
    <hyperlink ref="AD48" r:id="rId516" xr:uid="{4575B171-B8A0-4B8D-B508-8626E018C30F}"/>
    <hyperlink ref="AF48" r:id="rId517" xr:uid="{23FD2303-9D51-4708-B12E-B567AD01E7AF}"/>
    <hyperlink ref="B49" r:id="rId518" xr:uid="{8E4E1E17-4CA7-4660-B7BC-46585A855681}"/>
    <hyperlink ref="D49" r:id="rId519" xr:uid="{0A2CAD17-6628-4D4E-B3FF-359A289B4AD0}"/>
    <hyperlink ref="F49" r:id="rId520" xr:uid="{9AB4EF2F-4CA4-4049-ABAF-99ECAA9009ED}"/>
    <hyperlink ref="O49" r:id="rId521" xr:uid="{CA4ECDA5-5FFA-4876-B597-78126E9CCB9A}"/>
    <hyperlink ref="Q49" r:id="rId522" xr:uid="{30A92DBC-4211-4376-BE8B-B86071304772}"/>
    <hyperlink ref="V49" r:id="rId523" xr:uid="{DDA363F0-BBA8-4EF7-8AA9-EB73F445E65D}"/>
    <hyperlink ref="X49" r:id="rId524" xr:uid="{C5C531EA-F8A3-4159-A53F-2575C1754363}"/>
    <hyperlink ref="Z49" r:id="rId525" xr:uid="{BF25F50E-D6BD-482B-A3BA-E2A7EC913ED3}"/>
    <hyperlink ref="AB49" r:id="rId526" xr:uid="{36C97469-8FCD-40C3-B73F-C4A63A2D459A}"/>
    <hyperlink ref="AD49" r:id="rId527" xr:uid="{6DE58466-CBBC-413C-8F74-3C711182CEEF}"/>
    <hyperlink ref="AF49" r:id="rId528" xr:uid="{09FC16D9-DD08-4062-9D6F-27EDA41FA5FF}"/>
    <hyperlink ref="B50" r:id="rId529" location="section=InChI-Key" xr:uid="{F168A6F3-0B01-4A37-BDFC-528ABB5DCDEE}"/>
    <hyperlink ref="D50" r:id="rId530" location="section=InChI-Key" xr:uid="{E4E9C151-6AC8-4EAD-A56C-D208F8A164BE}"/>
    <hyperlink ref="F50" r:id="rId531" location="section=InChI-Key" xr:uid="{107819AB-08F6-431B-A96C-E6ECB62F45C5}"/>
    <hyperlink ref="G50" r:id="rId532" location="query=C10H15N3" xr:uid="{D542BF40-7926-4092-9961-67814949BA74}"/>
    <hyperlink ref="O50" r:id="rId533" location="section=InChI-Key" xr:uid="{0BB2B468-FA5C-49CB-985C-DB5B1A0128F3}"/>
    <hyperlink ref="Q50" r:id="rId534" location="section=InChI-Key" xr:uid="{3362BE13-72ED-4F2E-B86F-29C85DFF54FC}"/>
    <hyperlink ref="T50" r:id="rId535" xr:uid="{19BFD309-9978-466F-8054-90A63641D168}"/>
    <hyperlink ref="V50" r:id="rId536" xr:uid="{C7DCBC33-734A-4264-9727-F97919DAED7D}"/>
    <hyperlink ref="X50" r:id="rId537" xr:uid="{2C812A90-24F2-47AD-B716-6E81DE8CAE7B}"/>
    <hyperlink ref="Z50" r:id="rId538" xr:uid="{4329A487-867C-4D3A-A0FE-2F9759164566}"/>
    <hyperlink ref="AB50" r:id="rId539" xr:uid="{3560D35F-688D-4664-A3FE-51B918B36685}"/>
    <hyperlink ref="AD50" r:id="rId540" xr:uid="{9B90AB97-9D4B-4260-81F1-D3066AFEC908}"/>
    <hyperlink ref="AF50" r:id="rId541" xr:uid="{D463C795-EEF2-40AD-9CA7-7EFAA35FC656}"/>
    <hyperlink ref="B51" r:id="rId542" xr:uid="{29658C6B-4281-43E6-A593-2EBD06E9093E}"/>
    <hyperlink ref="D51" r:id="rId543" xr:uid="{753E01E8-0527-4486-A613-29A340919F2B}"/>
    <hyperlink ref="F51" r:id="rId544" xr:uid="{29650540-2F6D-4C78-87D3-587EA7CB90FD}"/>
    <hyperlink ref="O51" r:id="rId545" xr:uid="{346B3971-0A12-4E25-A88D-5C8EBB957009}"/>
    <hyperlink ref="Q51" r:id="rId546" xr:uid="{A8F4FEAD-71FC-41DD-A6A2-2CA3A10DB57D}"/>
    <hyperlink ref="T51" r:id="rId547" xr:uid="{5F63C320-6C86-43AC-82BB-AB6BBD90B4E9}"/>
    <hyperlink ref="V51" r:id="rId548" xr:uid="{DE3676F5-C0A1-4689-9A89-0A9E5014E82C}"/>
    <hyperlink ref="X51" r:id="rId549" xr:uid="{F3B70658-7DB4-440B-89AC-22CD4B028AF8}"/>
    <hyperlink ref="Z51" r:id="rId550" xr:uid="{732D79B4-CCD2-4501-82EA-34320B0DC4FC}"/>
    <hyperlink ref="AB51" r:id="rId551" xr:uid="{A61A96C8-2404-4D7D-8FCA-064AB6EC3801}"/>
    <hyperlink ref="AD51" r:id="rId552" location="section=Chemical-and-Physical-Properties" xr:uid="{CEB9F892-CFD6-42FD-8BC9-58D80BED57E2}"/>
    <hyperlink ref="AF51" r:id="rId553" location="section=Chemical-and-Physical-Properties" xr:uid="{6245EF4C-4976-4AF9-B7CF-8BFBCCDBEC54}"/>
    <hyperlink ref="B52" r:id="rId554" location="section=Isomeric-SMILES" xr:uid="{63B8C6F2-1B46-45EA-9BB6-D3219E9A8E24}"/>
    <hyperlink ref="D52" r:id="rId555" location="section=Isomeric-SMILES" xr:uid="{A18AAC53-9FCB-4A17-986D-A7E6498B1590}"/>
    <hyperlink ref="F52" r:id="rId556" location="section=Isomeric-SMILES" xr:uid="{D4FCD73B-C182-461B-A617-EA3C817B34DA}"/>
    <hyperlink ref="O52" r:id="rId557" location="section=IUPAC-Name" xr:uid="{1B47604B-E2CE-4181-A635-18C28E87EE70}"/>
    <hyperlink ref="Q52" r:id="rId558" location="section=IUPAC-Name" xr:uid="{5FD2EFBF-46C1-4E2D-8474-A47BE859061C}"/>
    <hyperlink ref="T52" r:id="rId559" xr:uid="{9CC4D015-D5D7-4973-96CE-340B15C67685}"/>
    <hyperlink ref="V52" r:id="rId560" xr:uid="{C3C126A6-5A46-4151-946F-FE8706AEBFD3}"/>
    <hyperlink ref="AD52" r:id="rId561" location="section=Chemical-and-Physical-Properties" xr:uid="{3057DE7D-9D2F-45C6-A3E8-44B0EC7B8F5D}"/>
    <hyperlink ref="AF52" r:id="rId562" location="section=Chemical-and-Physical-Properties" xr:uid="{74ED9F7F-2929-467F-AD65-4954A56D5952}"/>
    <hyperlink ref="B53" r:id="rId563" xr:uid="{AFA30067-18D6-4299-A7D6-BAA7FBB3BA90}"/>
    <hyperlink ref="D53" r:id="rId564" xr:uid="{C6C64CBE-A173-4FD5-9E02-1B72F6DDC4A5}"/>
    <hyperlink ref="F53" r:id="rId565" xr:uid="{98E7410D-CEAB-493E-972F-C90DF8C4D405}"/>
    <hyperlink ref="G53" r:id="rId566" location="query=C18H28N2O" xr:uid="{F06AB212-DC4C-427C-9166-6C57FB0D0C6F}"/>
    <hyperlink ref="O53" r:id="rId567" xr:uid="{3C3958D9-C4AB-4A73-85A5-BCB896D759BE}"/>
    <hyperlink ref="Q53" r:id="rId568" xr:uid="{2028CB25-8C82-4CB0-B1F4-1D4532465DAC}"/>
    <hyperlink ref="T53" r:id="rId569" xr:uid="{5055B714-26A9-4158-B170-271CC714FFBC}"/>
    <hyperlink ref="V53" r:id="rId570" xr:uid="{8DE4C269-7C7C-4406-9E02-083A502E5E7A}"/>
    <hyperlink ref="X53" r:id="rId571" xr:uid="{32B673A4-9F5A-4C5D-BBB9-BCC55D0B57B4}"/>
    <hyperlink ref="Z53" r:id="rId572" xr:uid="{A9C3A6CA-F335-4045-8900-4B331765F804}"/>
    <hyperlink ref="AB53" r:id="rId573" xr:uid="{91201E18-D758-4211-8745-A339E064E187}"/>
    <hyperlink ref="AD53" r:id="rId574" xr:uid="{3203AC95-FC1E-4B8F-9DE7-57F63B449220}"/>
    <hyperlink ref="AF53" r:id="rId575" xr:uid="{E3008572-4C06-4A6C-81BB-CCD17F9FC9C7}"/>
    <hyperlink ref="B54" r:id="rId576" xr:uid="{BC00707F-1A30-4014-BC25-E8EBDF409320}"/>
    <hyperlink ref="D54" r:id="rId577" xr:uid="{19FD591B-E568-4600-BC1B-CB69E62B9769}"/>
    <hyperlink ref="F54" r:id="rId578" xr:uid="{3ED33D1F-45B0-470B-8760-430434D2CE80}"/>
    <hyperlink ref="O54" r:id="rId579" xr:uid="{03F44026-92AE-46E8-AD99-F3B162D88C8A}"/>
    <hyperlink ref="Q54" r:id="rId580" xr:uid="{ED0969EB-A15E-4DA6-A2B6-9C558F83C8BE}"/>
    <hyperlink ref="T54" r:id="rId581" xr:uid="{E1634FCC-5798-4A33-BCAB-CAB56587A202}"/>
    <hyperlink ref="V54" r:id="rId582" xr:uid="{A0777F3C-8576-476B-9C34-9358F19519D6}"/>
    <hyperlink ref="X54" r:id="rId583" xr:uid="{8495CE85-E6F8-4EB8-A0CA-824F720664FC}"/>
    <hyperlink ref="Z54" r:id="rId584" xr:uid="{BF41E89C-7E70-40B0-B4D4-4088DCA95D2B}"/>
    <hyperlink ref="AB54" r:id="rId585" xr:uid="{44D55B2B-4067-4FC4-BA13-6BD1598CC680}"/>
    <hyperlink ref="AD54" r:id="rId586" xr:uid="{CD3F3D45-B5C3-48B5-A38E-76F7248E96AD}"/>
    <hyperlink ref="AF54" r:id="rId587" xr:uid="{8F5A786E-5305-47DA-AF61-8CF7BC9CFA31}"/>
    <hyperlink ref="B55" r:id="rId588" xr:uid="{41B8E83E-8B20-40CF-8F57-DCBC8FE948A0}"/>
    <hyperlink ref="D55" r:id="rId589" xr:uid="{B96AEB9D-691F-4D07-9844-BC152F4170AE}"/>
    <hyperlink ref="F55" r:id="rId590" xr:uid="{AEC8FE39-21C8-42E1-A77E-8CA1A81AF8AC}"/>
    <hyperlink ref="O55" r:id="rId591" xr:uid="{5A333766-D7EE-4676-90AF-D03DCA9A4F70}"/>
    <hyperlink ref="Q55" r:id="rId592" xr:uid="{E2F4F229-BDAA-4F12-96C8-AF3DFFF04C48}"/>
    <hyperlink ref="T55" r:id="rId593" xr:uid="{86B62A9E-3771-4FD9-B3A5-C7AC037510FB}"/>
    <hyperlink ref="V55" r:id="rId594" xr:uid="{4205C86E-7D4C-4353-9C31-7B160129DF8C}"/>
    <hyperlink ref="X55" r:id="rId595" xr:uid="{81E6C50D-12BF-4342-A636-6127D5C3A5D3}"/>
    <hyperlink ref="Z55" r:id="rId596" xr:uid="{FD111AAA-D7B6-4354-8870-13197AD6A519}"/>
    <hyperlink ref="AB55" r:id="rId597" xr:uid="{E9188170-54D4-426C-9D3B-2B430BFEF1E1}"/>
    <hyperlink ref="AD55" r:id="rId598" xr:uid="{D3262CAA-3540-491B-8163-0FAF258211C6}"/>
    <hyperlink ref="AF55" r:id="rId599" xr:uid="{B1C1F010-D13B-40A1-86B3-4934E8B35C36}"/>
    <hyperlink ref="B56" r:id="rId600" location="section=Names-and-Identifiers" xr:uid="{5E49A1A4-A3F6-417D-8AE1-7B3D5163BA77}"/>
    <hyperlink ref="D56" r:id="rId601" xr:uid="{EDDDBF9A-62D9-4F62-8630-967E9875B49D}"/>
    <hyperlink ref="F56" r:id="rId602" location="section=Molecular-Formula" xr:uid="{8E486AA2-6562-4F12-95A8-36D70C49EFA6}"/>
    <hyperlink ref="O56" r:id="rId603" location="section=InChI-Key" xr:uid="{F6A6B383-A58F-41A8-A64C-586696D64E1A}"/>
    <hyperlink ref="Q56" r:id="rId604" xr:uid="{252F39CE-1DDA-46D0-A848-63790C660773}"/>
    <hyperlink ref="T56" r:id="rId605" xr:uid="{C78ECCF3-D9C1-4623-8312-5A90EE098498}"/>
    <hyperlink ref="Z56" r:id="rId606" xr:uid="{293BD5BB-24DE-40CC-9093-55B3E1C7323B}"/>
    <hyperlink ref="AB56" r:id="rId607" xr:uid="{2996AD53-80E6-48AB-82AA-F1A4517E51AF}"/>
    <hyperlink ref="AD56" r:id="rId608" xr:uid="{DF51F034-8AA6-40EB-9AC2-FAC7FF7C7A34}"/>
    <hyperlink ref="AF56" r:id="rId609" xr:uid="{89AA20AB-8DD1-4D7D-AE7F-A4CEBE889B10}"/>
    <hyperlink ref="B57" r:id="rId610" xr:uid="{365E68B8-BF95-4A64-8721-6F4A4BCB29D0}"/>
    <hyperlink ref="D57" r:id="rId611" xr:uid="{C9A7CC02-6EBD-4535-AA29-971C54E0C035}"/>
    <hyperlink ref="F57" r:id="rId612" xr:uid="{0992E39B-1F9D-4879-9AFE-0EC78DE9DC63}"/>
    <hyperlink ref="O57" r:id="rId613" xr:uid="{CCCF4E85-9A65-4B9E-91F6-619181F9B29C}"/>
    <hyperlink ref="Q57" r:id="rId614" xr:uid="{C2B2ABDC-60A8-454B-BE1A-7503E3E0620B}"/>
    <hyperlink ref="T57" r:id="rId615" xr:uid="{169D7A27-5343-4494-979A-D76725BB96AE}"/>
    <hyperlink ref="V57" r:id="rId616" xr:uid="{676FEFE8-A816-42B9-BCDD-EF11E6A23E73}"/>
    <hyperlink ref="X57" r:id="rId617" xr:uid="{407FA39C-ACB5-407B-A0A2-3B618529E66E}"/>
    <hyperlink ref="Z57" r:id="rId618" xr:uid="{C415F714-D24B-480F-9531-94354BEDC735}"/>
    <hyperlink ref="AB57" r:id="rId619" xr:uid="{267C5E21-3269-4B84-A117-615D43953C6D}"/>
    <hyperlink ref="AD57" r:id="rId620" xr:uid="{989FE426-A8C6-4666-94E9-866D20ABC5C1}"/>
    <hyperlink ref="AF57" r:id="rId621" xr:uid="{487D6339-D745-4C44-BB43-7597257A232F}"/>
    <hyperlink ref="B58" r:id="rId622" location="section=Molecular-Formula" xr:uid="{488B4A85-DB38-4233-BD9B-DC6BDEDEECE2}"/>
    <hyperlink ref="D58" r:id="rId623" location="section=Molecular-Formula" xr:uid="{85688F2D-194E-4081-A850-F820FF4F16E2}"/>
    <hyperlink ref="F58" r:id="rId624" location="section=Molecular-Formula" xr:uid="{3A57D91E-22E2-40E7-B196-ABB9571A636F}"/>
    <hyperlink ref="O58" r:id="rId625" location="section=InChI" xr:uid="{A0F306FC-D87A-4C10-A0CA-2229CB460DC9}"/>
    <hyperlink ref="Q58" r:id="rId626" location="section=InChI" xr:uid="{81D8FC50-C453-4F90-BDA4-437122EB8255}"/>
    <hyperlink ref="T58" r:id="rId627" xr:uid="{D4AF15C4-D0FF-4483-ADD1-ABC6A04E3E90}"/>
    <hyperlink ref="V58" r:id="rId628" xr:uid="{137EA0F4-81FF-40C0-B2A4-FA6109963916}"/>
    <hyperlink ref="X58" r:id="rId629" xr:uid="{3682B2F1-EEF7-4DF2-9481-470786C6B0EB}"/>
    <hyperlink ref="Z58" r:id="rId630" xr:uid="{49DB219F-E8A1-4DD2-BD31-E105163556A9}"/>
    <hyperlink ref="AB58" r:id="rId631" xr:uid="{A265549B-53D3-496B-8011-86989F50D4EB}"/>
    <hyperlink ref="AD58" r:id="rId632" xr:uid="{ABC27546-BF5F-410B-A47E-F937F1AE3CF8}"/>
    <hyperlink ref="AF58" r:id="rId633" xr:uid="{EE428BE6-AB95-413B-86BB-F543E319FBDC}"/>
    <hyperlink ref="B59" r:id="rId634" location="section=Names-and-Identifiers" xr:uid="{C42F29CC-FAE3-44DE-8E46-0A96E4B90E55}"/>
    <hyperlink ref="D59" r:id="rId635" location="section=Names-and-Identifiers" xr:uid="{54D6E95D-25E7-4F33-8019-093F3CA26692}"/>
    <hyperlink ref="F59" r:id="rId636" location="section=InChI-Key" xr:uid="{07D69AC1-E240-450A-851E-7E2743D6386E}"/>
    <hyperlink ref="O59" r:id="rId637" location="section=InChI-Key" xr:uid="{AE46D040-0B6D-4F47-B08A-8C4AEEAAFA67}"/>
    <hyperlink ref="Q59" r:id="rId638" xr:uid="{AD7095C9-56B4-4F67-B5AE-8D79FBD10DD9}"/>
    <hyperlink ref="T59" r:id="rId639" xr:uid="{C39B4E0F-1BE8-4965-BF3F-06F028C5BFDA}"/>
    <hyperlink ref="V59" r:id="rId640" location="section=Chemical-and-Physical-Properties" xr:uid="{05014FFD-16CF-49C0-B69E-D5254DEA50BC}"/>
    <hyperlink ref="X59" r:id="rId641" xr:uid="{4CAB3C79-C5D4-44B5-9C29-71377A6C0359}"/>
    <hyperlink ref="Z59" r:id="rId642" xr:uid="{F48C6192-B447-4628-9319-019F926AFB03}"/>
    <hyperlink ref="AB59" r:id="rId643" xr:uid="{EA175E7F-4F84-4341-B508-8A8FD7B31299}"/>
    <hyperlink ref="AD59" r:id="rId644" location="section=Chemical-and-Physical-Properties" xr:uid="{F97FFD20-BA20-4B88-8EDC-CDFFA6CFBAA3}"/>
    <hyperlink ref="AF59" r:id="rId645" location="section=Chemical-and-Physical-Properties" xr:uid="{8D113027-B9DC-4924-BD58-085F4FC69048}"/>
    <hyperlink ref="B60" r:id="rId646" xr:uid="{70AA1C77-B7CA-4E59-9DBC-AAB18B13FCB0}"/>
    <hyperlink ref="D60" r:id="rId647" xr:uid="{81C8F6B5-E105-4515-A99F-079CBADDD8D7}"/>
    <hyperlink ref="F60" r:id="rId648" xr:uid="{146F9F17-AAAB-4A57-9B42-88DC46526CD3}"/>
    <hyperlink ref="O60" r:id="rId649" location="section=Canonical-SMILES" xr:uid="{22E81D29-D4FB-46A8-8D6B-4C27EA19A704}"/>
    <hyperlink ref="Q60" r:id="rId650" location="section=IUPAC-Name" xr:uid="{552C19CD-4115-4DFD-9019-C4B63FDEB37B}"/>
    <hyperlink ref="T60" r:id="rId651" xr:uid="{60FDB9B5-9BE7-4909-968A-19D31863F9C0}"/>
    <hyperlink ref="V60" r:id="rId652" location="section=Chemical-and-Physical-Properties" xr:uid="{BF5B700F-F9C2-41AE-9A1D-D9F2149FDBDA}"/>
    <hyperlink ref="X60" r:id="rId653" xr:uid="{78CA0285-A469-42A3-805C-039B87F93D42}"/>
    <hyperlink ref="Z60" r:id="rId654" xr:uid="{97198B83-E751-4412-B943-0124E5865F19}"/>
    <hyperlink ref="AB60" r:id="rId655" xr:uid="{3537D50A-79DB-4F67-ABD1-F2CED35E5692}"/>
    <hyperlink ref="AD60" r:id="rId656" xr:uid="{2E5B4A84-F6C7-450E-83DB-362FE4557CB4}"/>
    <hyperlink ref="AF60" r:id="rId657" xr:uid="{9A4EBEE7-3570-469E-B4C5-4E150DF2BF2C}"/>
    <hyperlink ref="B61" r:id="rId658" xr:uid="{0B2B0E48-D023-4153-8D75-9927AE3AA2CA}"/>
    <hyperlink ref="D61" r:id="rId659" xr:uid="{E7D3ADAD-3DE7-4300-BA2B-CA68F72158A5}"/>
    <hyperlink ref="F61" r:id="rId660" xr:uid="{1BD1CC99-9923-4DBB-A51E-DA2D82A5CCE1}"/>
    <hyperlink ref="O61" r:id="rId661" location="section=Canonical-SMILES" xr:uid="{2ECE5B91-FD22-467A-98C5-E2D75289ACB9}"/>
    <hyperlink ref="Q61" r:id="rId662" location="section=IUPAC-Name" xr:uid="{16D38467-566E-47F5-98F2-5A61DA9A72FD}"/>
    <hyperlink ref="T61" r:id="rId663" xr:uid="{3B5873C0-E3B0-43CE-818C-11F234F3AF2C}"/>
    <hyperlink ref="V61" r:id="rId664" xr:uid="{7BA1A50F-679E-4623-B68C-79F6A57F72BA}"/>
    <hyperlink ref="X61" r:id="rId665" xr:uid="{E4101629-AC67-4A31-A9A1-2AD00981680D}"/>
    <hyperlink ref="Z61" r:id="rId666" xr:uid="{54BAD5A3-D56A-4394-A603-A0B7D6346552}"/>
    <hyperlink ref="AB61" r:id="rId667" xr:uid="{3CFD9977-5D98-4C7D-A8E2-3D5A8ED58D9B}"/>
    <hyperlink ref="AD61" r:id="rId668" xr:uid="{298E9DD4-266A-45D9-A8D5-7D28EED05A78}"/>
    <hyperlink ref="AF61" r:id="rId669" xr:uid="{09B2F225-8C35-434B-9A07-9EB73DEEC853}"/>
    <hyperlink ref="B62" r:id="rId670" xr:uid="{61B17049-07CF-41E9-9B1D-3DB316D79075}"/>
    <hyperlink ref="D62" r:id="rId671" xr:uid="{3ACC3D21-B1F0-416D-AA52-9F6BE7451F18}"/>
    <hyperlink ref="F62" r:id="rId672" xr:uid="{B1AA2CA4-EB35-4136-A0B8-60292E09F641}"/>
    <hyperlink ref="O62" r:id="rId673" location="section=Canonical-SMILES" xr:uid="{758046AA-090B-4A20-B138-F22A42BCE325}"/>
    <hyperlink ref="Q62" r:id="rId674" location="section=InChI" xr:uid="{48439B9B-59E1-4729-9F07-775DE9474D85}"/>
    <hyperlink ref="T62" r:id="rId675" xr:uid="{167187A2-10E8-4482-BC6A-DD7D56CD5606}"/>
    <hyperlink ref="V62" r:id="rId676" location="section=Chemical-and-Physical-Properties" xr:uid="{CFBE7F94-F2B7-4004-BD1A-CBF830798D89}"/>
    <hyperlink ref="X62" r:id="rId677" xr:uid="{0A626A09-DF25-4117-808F-AF70C5FD745A}"/>
    <hyperlink ref="Z62" r:id="rId678" xr:uid="{08347461-D1DD-4EF4-BFF7-ECA8E788B128}"/>
    <hyperlink ref="AB62" r:id="rId679" xr:uid="{CC521222-D384-4D11-9B6D-D0F511CC2504}"/>
    <hyperlink ref="AD62" r:id="rId680" location="section=Chemical-and-Physical-Properties" xr:uid="{93C19732-536C-4548-B828-61409BA5E333}"/>
    <hyperlink ref="AF62" r:id="rId681" location="section=Chemical-and-Physical-Properties" xr:uid="{49633F14-A886-452B-8A43-8D2723DF4A30}"/>
    <hyperlink ref="B63" r:id="rId682" xr:uid="{E081B4E8-0B07-48AE-A62E-71FD7737E029}"/>
    <hyperlink ref="D63" r:id="rId683" xr:uid="{A30BE85B-FADC-4D84-BC7E-23F256031418}"/>
    <hyperlink ref="F63" r:id="rId684" xr:uid="{7F711883-794B-4E62-9588-149BBD690CF2}"/>
    <hyperlink ref="O63" r:id="rId685" location="section=InChI-Key" xr:uid="{B8C95D52-8219-4AC8-B37D-41FE47C88CA7}"/>
    <hyperlink ref="Q63" r:id="rId686" location="section=IUPAC-Name" xr:uid="{AC681E8B-10D5-476B-9692-FCF02E3E6196}"/>
    <hyperlink ref="T63" r:id="rId687" xr:uid="{F313AEDE-E981-4079-A21B-99517B00DE37}"/>
    <hyperlink ref="V63" r:id="rId688" location="section=Octanol-Water-Partition-Coefficient" xr:uid="{D3259007-BD0B-4294-B4D6-0165091EF8C6}"/>
    <hyperlink ref="X63" r:id="rId689" xr:uid="{58BAE735-1102-49E9-9DD5-575F6ED0A059}"/>
    <hyperlink ref="Z63" r:id="rId690" xr:uid="{10F9D7A7-C72B-4B94-B13F-91FBA38674FE}"/>
    <hyperlink ref="AB63" r:id="rId691" xr:uid="{4317B2BE-C25C-4518-8EB0-5CBF69FD3975}"/>
    <hyperlink ref="AD63" r:id="rId692" xr:uid="{52908A62-2BE6-4D45-BCE8-19AAA3B303CF}"/>
    <hyperlink ref="AF63" r:id="rId693" xr:uid="{F6EBCAE2-56E2-4757-B6F1-8AD2CE4FCD8B}"/>
    <hyperlink ref="B64" r:id="rId694" xr:uid="{E9F9FC2F-CEF2-445F-8DE7-93A35AD3805E}"/>
    <hyperlink ref="D64" r:id="rId695" xr:uid="{EF3FD8D3-6C32-4883-BE0D-A57EB21D02CF}"/>
    <hyperlink ref="F64" r:id="rId696" xr:uid="{607296CC-A79E-46E2-A2A9-0CE2F6350C31}"/>
    <hyperlink ref="O64" r:id="rId697" location="section=Canonical-SMILES" xr:uid="{9A7A7058-973E-41C8-952A-E612D3F94D64}"/>
    <hyperlink ref="Q64" r:id="rId698" location="section=InChI" xr:uid="{3C3844E5-56A4-490B-B95F-1CCB8A2855F3}"/>
    <hyperlink ref="T64" r:id="rId699" xr:uid="{440718ED-E773-4B98-A7B8-E285F987AD99}"/>
    <hyperlink ref="V64" r:id="rId700" xr:uid="{AC4A7D4E-712B-46DA-A874-0885F7807E65}"/>
    <hyperlink ref="X64" r:id="rId701" xr:uid="{3ECDBE38-3723-43C9-B53A-ED5B1E3419B1}"/>
    <hyperlink ref="Z64" r:id="rId702" xr:uid="{1D9CEBA3-049F-4EE9-B04F-E5F49547B56B}"/>
    <hyperlink ref="AB64" r:id="rId703" xr:uid="{81B8E641-61A2-4347-9F75-F9319999A073}"/>
    <hyperlink ref="AD64" r:id="rId704" location="section=Computed-Properties" xr:uid="{9CF3EB7F-64FB-4F3C-9F34-AD1010DC8E31}"/>
    <hyperlink ref="AF64" r:id="rId705" location="section=Computed-Properties" xr:uid="{AA0EDF99-E40E-4E3C-8388-67E99039C3F6}"/>
    <hyperlink ref="B66" r:id="rId706" xr:uid="{75638EF3-A0DB-4DA0-83AD-2605CCDBD117}"/>
    <hyperlink ref="D66" r:id="rId707" location="section=IUPAC-Name" xr:uid="{7BE970EB-BD5E-4285-82B5-8F208EBDA98F}"/>
    <hyperlink ref="F66" r:id="rId708" location="section=Molecular-Formula" xr:uid="{449EF70E-A234-42B7-8513-9FC7EC8EF356}"/>
    <hyperlink ref="O66" r:id="rId709" location="section=InChI-Key" xr:uid="{6DF6E9B0-4E73-40B0-8FE4-99B7A614FE8F}"/>
    <hyperlink ref="Q66" r:id="rId710" location="section=InChI" xr:uid="{A88C6303-0105-47E4-A69B-913975B4FC77}"/>
    <hyperlink ref="T66" r:id="rId711" xr:uid="{C3362ED5-71CE-4D44-9987-3D1FFDEE9556}"/>
    <hyperlink ref="X66" r:id="rId712" xr:uid="{5EA7DA60-6F63-466B-AEEB-90CD39236C68}"/>
    <hyperlink ref="Z66" r:id="rId713" xr:uid="{0B8CB14B-716E-4B4A-A77C-E8C745737F16}"/>
    <hyperlink ref="AB66" r:id="rId714" xr:uid="{61E47905-C520-4393-8D1E-3622974C294E}"/>
    <hyperlink ref="AD66" r:id="rId715" xr:uid="{BF55925A-DAC8-4AF7-B0D7-2CCF526D5B15}"/>
    <hyperlink ref="AF66" r:id="rId716" xr:uid="{C087B85D-ECFC-4064-A699-6D10355E9807}"/>
    <hyperlink ref="B67" r:id="rId717" location="section=Names-and-Identifiers" xr:uid="{2DC347FE-5BF7-4C44-9350-6088FCF62E14}"/>
    <hyperlink ref="D67" r:id="rId718" location="section=Names-and-Identifiers" xr:uid="{6B0646CB-17EA-443B-8EF1-32943944B810}"/>
    <hyperlink ref="F67" r:id="rId719" xr:uid="{3DF9F4A3-93DA-4766-80E9-EAF3379E71B7}"/>
    <hyperlink ref="O67" r:id="rId720" location="section=Canonical-SMILES" xr:uid="{80AEEC36-306E-4C56-847B-BFF546742F4F}"/>
    <hyperlink ref="Q67" r:id="rId721" location="section=IUPAC-Name" xr:uid="{AF7388E0-CE15-41D0-958D-B62FAA1AD3C7}"/>
    <hyperlink ref="T67" r:id="rId722" xr:uid="{095B7A45-B9B7-448A-A22C-9477A26C246E}"/>
    <hyperlink ref="V67" r:id="rId723" xr:uid="{9C5764E9-557C-45BE-8053-338103DE671B}"/>
    <hyperlink ref="X67" r:id="rId724" xr:uid="{658E1254-28EC-43D3-9875-1AF1AB3F5934}"/>
    <hyperlink ref="Z67" r:id="rId725" xr:uid="{0C063B87-1C88-4FAF-8B65-2F86973E7946}"/>
    <hyperlink ref="AB67" r:id="rId726" xr:uid="{0A4093D0-052C-4C21-8EF4-D7635AB03EF8}"/>
    <hyperlink ref="AD67" r:id="rId727" xr:uid="{5416FAE9-E569-40B8-9BB9-73FBDA371610}"/>
    <hyperlink ref="AF67" r:id="rId728" xr:uid="{45EAF574-4F53-49E0-A0F6-0083B40CB82A}"/>
    <hyperlink ref="B68" r:id="rId729" xr:uid="{AB2383AE-0116-4470-B481-BA23ABB11A63}"/>
    <hyperlink ref="D68" r:id="rId730" location="section=Molecular-Formula" xr:uid="{CFB31610-3375-4838-BF4B-7D3681E0B1B3}"/>
    <hyperlink ref="F68" r:id="rId731" location="section=Molecular-Formula" xr:uid="{EC9ABDFC-AC3F-48B3-8B0E-9C9C8D63BE60}"/>
    <hyperlink ref="O68" r:id="rId732" location="section=InChI-Key" xr:uid="{9034A44D-59A0-43C9-AC17-CAC816759F11}"/>
    <hyperlink ref="Q68" r:id="rId733" location="section=InChI" xr:uid="{EBEFC889-C437-4C8F-9463-9A04344F3EB9}"/>
    <hyperlink ref="T68" r:id="rId734" xr:uid="{66B020D6-ED20-4EFC-B530-CEA5ABC53004}"/>
    <hyperlink ref="V68" r:id="rId735" xr:uid="{841FF9D8-F816-412D-9909-5E67E172B0E8}"/>
    <hyperlink ref="X68" r:id="rId736" xr:uid="{7850B4C1-6BBB-41AD-98F1-30FA34186073}"/>
    <hyperlink ref="Z68" r:id="rId737" xr:uid="{FCD5B825-76A0-4679-86F0-50588E1B6868}"/>
    <hyperlink ref="AB68" r:id="rId738" xr:uid="{7D265907-81B1-451C-8226-DD6992C2E470}"/>
    <hyperlink ref="AD68" r:id="rId739" xr:uid="{4A7919FC-3253-4540-B077-18C6C8F80D45}"/>
    <hyperlink ref="AF68" r:id="rId740" xr:uid="{5BC0655B-3008-4D74-9E74-2C40217215DE}"/>
    <hyperlink ref="B69" r:id="rId741" xr:uid="{879291C3-0404-4C36-83AC-B0E3B481129C}"/>
    <hyperlink ref="D69" r:id="rId742" location="section=Computed-Descriptors" xr:uid="{6D91049B-FA97-43ED-93C1-FF653C5F1668}"/>
    <hyperlink ref="F69" r:id="rId743" location="section=Molecular-Formula" xr:uid="{4541793C-AEE3-488B-B0A1-87126B6D4796}"/>
    <hyperlink ref="O69" r:id="rId744" location="section=InChI-Key" xr:uid="{5E6D0481-8332-475A-BDC0-F8E6105E7DB2}"/>
    <hyperlink ref="Q69" r:id="rId745" location="section=InChI" xr:uid="{9F8D8DB7-68BA-4E71-B936-90EE21CDC6B6}"/>
    <hyperlink ref="T69" r:id="rId746" xr:uid="{06746548-AA91-47C3-86E9-E16C19345F8C}"/>
    <hyperlink ref="V69" r:id="rId747" xr:uid="{D3D2819C-D4CB-4D23-AB1A-F8951372DE87}"/>
    <hyperlink ref="X69" r:id="rId748" xr:uid="{587C1382-87D6-48E9-B947-B38971FF5B0B}"/>
    <hyperlink ref="Z69" r:id="rId749" xr:uid="{26F88972-AEC9-4E76-AA4B-ACF525F56793}"/>
    <hyperlink ref="AB69" r:id="rId750" xr:uid="{6384C4ED-686C-4DCA-8513-E934CBCB7060}"/>
    <hyperlink ref="AD69" r:id="rId751" xr:uid="{6CB5DD9D-95CC-4D7A-B36A-CE0E9E9C406B}"/>
    <hyperlink ref="AF69" r:id="rId752" xr:uid="{999AA9D3-6BEA-47B7-B816-7F8194CB2A14}"/>
    <hyperlink ref="B70" r:id="rId753" xr:uid="{88093120-D707-49B2-A91A-D7FC3A669F3C}"/>
    <hyperlink ref="D70" r:id="rId754" xr:uid="{FB324345-07E8-48B7-8D09-14DC972F3A2E}"/>
    <hyperlink ref="F70" r:id="rId755" xr:uid="{91729120-ECA0-41E8-9C46-0E9EC46C8736}"/>
    <hyperlink ref="G70" r:id="rId756" location="query=C9H19N" xr:uid="{1979D216-4914-4632-9B13-D3DEFB658376}"/>
    <hyperlink ref="O70" r:id="rId757" location="section=Canonical-SMILES" xr:uid="{74C67789-C854-4271-99F6-FE1865671690}"/>
    <hyperlink ref="Q70" r:id="rId758" location="section=Computed-Descriptors" xr:uid="{788315F7-7398-4D54-AF81-673354BA647E}"/>
    <hyperlink ref="T70" r:id="rId759" xr:uid="{DDF3DC2A-AD2C-4CB0-BE26-5DADC5581712}"/>
    <hyperlink ref="V70" r:id="rId760" xr:uid="{CA3F3111-69AC-4ADA-AEC2-B2B04177B75E}"/>
    <hyperlink ref="X70" r:id="rId761" xr:uid="{7ACF00AE-7A69-4FCC-BB3D-844E798CCD5B}"/>
    <hyperlink ref="Z70" r:id="rId762" xr:uid="{9D3ACCFB-B9FF-4CEB-B6D6-C7E13214225F}"/>
    <hyperlink ref="AB70" r:id="rId763" xr:uid="{EE750479-3C53-4FC5-A916-66D255366EF5}"/>
    <hyperlink ref="AD70" r:id="rId764" location="section=Computed-Properties" xr:uid="{C6086917-4E84-4230-9B8C-E599C5784A28}"/>
    <hyperlink ref="AF70" r:id="rId765" location="section=Computed-Properties" xr:uid="{98EB2FFD-DE45-4E24-83C2-34EE650FB339}"/>
    <hyperlink ref="B71" r:id="rId766" xr:uid="{3460388B-CB1D-445E-9956-C4C13DD78772}"/>
    <hyperlink ref="D71" r:id="rId767" xr:uid="{E695DB67-24AC-4C99-8805-35B406CB7262}"/>
    <hyperlink ref="F71" r:id="rId768" location="section=Molecular-Formula" xr:uid="{40A63CF7-FD0D-4F9E-B917-A4E155273BCD}"/>
    <hyperlink ref="O71" r:id="rId769" location="section=InChI-Key" xr:uid="{F61FF306-83BC-4F7F-8212-F61C6DA39BD1}"/>
    <hyperlink ref="Q71" r:id="rId770" location="section=IUPAC-Name" xr:uid="{08CC5B7B-DB00-427A-9466-B37726489828}"/>
    <hyperlink ref="T71" r:id="rId771" xr:uid="{19011C7C-90A1-4851-B5BB-492317F12856}"/>
    <hyperlink ref="V71" r:id="rId772" xr:uid="{95F29202-7428-4D02-8407-5278F857B45F}"/>
    <hyperlink ref="X71" r:id="rId773" xr:uid="{BB12D301-EA0B-4B1B-B6A1-58E031C3D723}"/>
    <hyperlink ref="Z71" r:id="rId774" xr:uid="{2DEA2305-A84A-40AA-8811-4703C061CBDF}"/>
    <hyperlink ref="AB71" r:id="rId775" xr:uid="{4FB3FC7D-7A4A-467F-AE41-5D8716A85D55}"/>
    <hyperlink ref="AD71" r:id="rId776" xr:uid="{7B7F6CAC-83F3-45D4-91CE-B2B7E70E3BF0}"/>
    <hyperlink ref="AF71" r:id="rId777" xr:uid="{8B2D3546-9BA2-4E3C-B295-4180F25F8FB5}"/>
    <hyperlink ref="B72" r:id="rId778" xr:uid="{D1DAA178-054C-452F-B9FE-6DC0027A1EC3}"/>
    <hyperlink ref="D72" r:id="rId779" xr:uid="{AD11B7D1-1D96-4B42-84DE-BFDBB147D532}"/>
    <hyperlink ref="F72" r:id="rId780" xr:uid="{AFF12E41-C510-4086-912E-65EBDF6D1952}"/>
    <hyperlink ref="O72" r:id="rId781" location="section=InChI-Key" xr:uid="{D4D179BB-8CE9-44C7-8DF3-700C493D2D9B}"/>
    <hyperlink ref="Q72" r:id="rId782" location="section=InChI" xr:uid="{54DBE190-63CD-4DFB-929D-8898DA1C4700}"/>
    <hyperlink ref="T72" r:id="rId783" xr:uid="{2E73C13A-CF8E-4220-BF3D-17CCC4026D9B}"/>
    <hyperlink ref="V72" r:id="rId784" xr:uid="{A76EE3CE-4945-443F-9F7D-7B6BE14D2FC6}"/>
    <hyperlink ref="X72" r:id="rId785" xr:uid="{4EEBD4DD-E35A-474E-B83E-7E686BDE8C2D}"/>
    <hyperlink ref="Z72" r:id="rId786" xr:uid="{323F5A7B-735F-410E-BEA2-C134DFE6F855}"/>
    <hyperlink ref="AB72" r:id="rId787" xr:uid="{B7668723-AE6B-42E8-91F6-ECDB376E9142}"/>
    <hyperlink ref="AD72" r:id="rId788" location="section=Computed-Properties" xr:uid="{C5306A48-9C5E-4B76-ADC1-8FE163160A8B}"/>
    <hyperlink ref="AF72" r:id="rId789" location="section=Computed-Properties" xr:uid="{6CCD63B8-2DFD-462D-9E6E-309EABCC4897}"/>
    <hyperlink ref="B73" r:id="rId790" location="section=Names-and-Identifiers" xr:uid="{9BC78F89-1903-4747-B3C2-DA7074F28487}"/>
    <hyperlink ref="D73" r:id="rId791" location="section=Names-and-Identifiers" xr:uid="{B499FFB4-BFA7-4B24-84C1-496571B963A4}"/>
    <hyperlink ref="F73" r:id="rId792" location="section=Molecular-Formula" xr:uid="{6900658D-3E03-42C0-B902-90EF3A7E3BC6}"/>
    <hyperlink ref="O73" r:id="rId793" location="section=Canonical-SMILES" xr:uid="{F2C76AEB-AF5A-4F3D-B5B3-6841CE2D9E0F}"/>
    <hyperlink ref="Q73" r:id="rId794" location="section=InChI" xr:uid="{8E0F3F02-5E8A-490A-AA67-F9DB5A9B5EB8}"/>
    <hyperlink ref="T73" r:id="rId795" xr:uid="{865133EA-2D19-4612-9885-B219AC0521DD}"/>
    <hyperlink ref="V73" r:id="rId796" xr:uid="{EF17B47C-D0AC-4FE8-99B6-DCEAF2B8AFBE}"/>
    <hyperlink ref="X73" r:id="rId797" xr:uid="{CB7EA94B-15B5-4CF6-A34C-870A3D0997DB}"/>
    <hyperlink ref="Z73" r:id="rId798" xr:uid="{536290E8-ABA1-4415-AF90-D1013F0EE634}"/>
    <hyperlink ref="AB73" r:id="rId799" xr:uid="{FDF453C4-1A74-4227-B0D8-952F09D41BCA}"/>
    <hyperlink ref="AD73" r:id="rId800" xr:uid="{BBF662A1-4031-4409-84F8-52CE77DDF8A9}"/>
    <hyperlink ref="AF73" r:id="rId801" xr:uid="{E64FD3E7-49D1-4AA6-8425-EAC1A357AFCF}"/>
    <hyperlink ref="B74" r:id="rId802" xr:uid="{87636BED-F5D7-4556-AE07-B2F8A776502D}"/>
    <hyperlink ref="D74" r:id="rId803" xr:uid="{279C1499-AA79-45DC-A4D8-F5ABC0D3A692}"/>
    <hyperlink ref="F74" r:id="rId804" xr:uid="{551E1357-77F8-4E89-A002-54BB5DC9DCB6}"/>
    <hyperlink ref="O74" r:id="rId805" location="gid=1788918112" xr:uid="{91BE7AB3-6476-4215-A1B6-63D88856CEA8}"/>
    <hyperlink ref="Q74" r:id="rId806" location="section=IUPAC-Name" xr:uid="{CD135413-5AF2-4A7D-8DA2-D36324B79A75}"/>
    <hyperlink ref="T74" r:id="rId807" location="v=onepage&amp;q=cinchonidine%20pka&amp;f=false" xr:uid="{953670B4-A52C-491C-A7C8-45E8D91AA9B7}"/>
    <hyperlink ref="V74" r:id="rId808" xr:uid="{B8C21BAF-0BDB-4177-83AA-1E3A6AC7A20C}"/>
    <hyperlink ref="X74" r:id="rId809" xr:uid="{65A10B1D-4A61-4D3F-9165-7B095D8D040C}"/>
    <hyperlink ref="Z74" r:id="rId810" xr:uid="{B91BD863-1F36-4659-8460-7298EF4A5DDC}"/>
    <hyperlink ref="AB74" r:id="rId811" xr:uid="{9E4DD0EE-B7DE-4AED-B625-9B0132F4F173}"/>
    <hyperlink ref="AD74" r:id="rId812" location="section=Computed-Properties" xr:uid="{A1DCBCF2-BBCF-441B-BFAA-8F68F1B88F4F}"/>
    <hyperlink ref="AF74" r:id="rId813" location="section=Computed-Properties" xr:uid="{9A7821EE-F8A3-4B21-A15D-A67F78D24506}"/>
    <hyperlink ref="B75" r:id="rId814" xr:uid="{FF85511A-1D40-4C09-AAE8-E02354251832}"/>
    <hyperlink ref="D75" r:id="rId815" location="section=Names-and-Identifiers" xr:uid="{1AD1A5FC-91C6-4E03-A784-AEECE72345FF}"/>
    <hyperlink ref="F75" r:id="rId816" location="section=Molecular-Formula" xr:uid="{6B44BA10-9215-40CA-8870-AC40A56FA049}"/>
    <hyperlink ref="G75" r:id="rId817" location="query=C20H29N3O2" xr:uid="{43834F13-701E-4BF2-A30E-6B822F7BB54D}"/>
    <hyperlink ref="O75" r:id="rId818" location="section=InChI-Key" xr:uid="{CC2E26FA-C615-4CFE-ABC4-5B4A42AF272E}"/>
    <hyperlink ref="Q75" r:id="rId819" location="section=IUPAC-Name" xr:uid="{C2C269E6-4942-420E-9712-D51D1E50D22A}"/>
    <hyperlink ref="T75" r:id="rId820" xr:uid="{98A10133-E2A7-4554-A9FE-6A4C6B68DF4C}"/>
    <hyperlink ref="V75" r:id="rId821" xr:uid="{0E129826-69CA-4E48-8F2A-6736D702C740}"/>
    <hyperlink ref="X75" r:id="rId822" xr:uid="{3F17387B-2562-4A23-84DC-ACE1B7E94F06}"/>
    <hyperlink ref="Z75" r:id="rId823" xr:uid="{F6F6B7A5-EEF0-49F2-9E94-5EBA9798EDE1}"/>
    <hyperlink ref="AB75" r:id="rId824" xr:uid="{AB1DF676-C752-4916-B49A-13A3F3230789}"/>
    <hyperlink ref="AD75" r:id="rId825" xr:uid="{E505AB56-E96E-4C3A-A396-F7F7F16DA04A}"/>
    <hyperlink ref="AF75" r:id="rId826" xr:uid="{B7DA23C8-7FBB-4FE1-87EA-CED1C19FDC49}"/>
    <hyperlink ref="B76" r:id="rId827" xr:uid="{35DDE74D-FCCE-465A-82A9-7679D261ECD7}"/>
    <hyperlink ref="D76" r:id="rId828" location="section=Names-and-Identifiers" xr:uid="{BFB9076C-1E11-475F-B702-570C9A93AE67}"/>
    <hyperlink ref="F76" r:id="rId829" location="section=Molecular-Formula" xr:uid="{D9AB59BC-36FA-4CD6-A9A0-E1F16D216EDD}"/>
    <hyperlink ref="O76" r:id="rId830" location="section=InChI" xr:uid="{5680656F-B064-4CA4-9A5A-5BD6A1B818AB}"/>
    <hyperlink ref="Q76" r:id="rId831" location="section=IUPAC-Name" xr:uid="{B0E53287-8F3C-4442-8234-B8D175B560F2}"/>
    <hyperlink ref="T76" r:id="rId832" xr:uid="{A898379E-58B8-42F3-925C-469F32090E20}"/>
    <hyperlink ref="V76" r:id="rId833" xr:uid="{D30BE876-1EFB-42AA-B32A-A7BF602940F4}"/>
    <hyperlink ref="X76" r:id="rId834" xr:uid="{BA09E13D-32C7-4A97-B4FA-D2FEE2F879D1}"/>
    <hyperlink ref="Z76" r:id="rId835" xr:uid="{B0C277E1-C416-471D-94C0-27CED371623C}"/>
    <hyperlink ref="AB76" r:id="rId836" xr:uid="{8955DD15-FF6C-4DB7-8707-4AAD6BBBE8B9}"/>
    <hyperlink ref="AD76" r:id="rId837" xr:uid="{F258A3AF-5471-4DC3-BD31-6C41B35BD9DB}"/>
    <hyperlink ref="AF76" r:id="rId838" xr:uid="{DF2C3708-93B8-4650-B84A-7BFEC7187F79}"/>
    <hyperlink ref="B77" r:id="rId839" xr:uid="{0BB6AAAE-9161-4066-9795-95479F92A709}"/>
    <hyperlink ref="D77" r:id="rId840" xr:uid="{DBD27D57-6F61-4EA7-A068-04766B996C92}"/>
    <hyperlink ref="F77" r:id="rId841" xr:uid="{D59A3B04-E8EC-41EC-8FAF-AD829562F772}"/>
    <hyperlink ref="O77" r:id="rId842" location="section=InChI-Key" xr:uid="{C8D5461E-3634-4740-A290-321024BB5761}"/>
    <hyperlink ref="Q77" r:id="rId843" location="section=IUPAC-Name" xr:uid="{37777E79-DE26-436E-A44F-03FA124FA812}"/>
    <hyperlink ref="V77" r:id="rId844" xr:uid="{B8A8ABAB-01EC-4A44-B821-9C6E2EEA4857}"/>
    <hyperlink ref="X77" r:id="rId845" xr:uid="{133F0B45-1EFB-420E-B3F5-E343D60A5D1F}"/>
    <hyperlink ref="Z77" r:id="rId846" xr:uid="{5664020A-9728-4A08-9DE9-8E81C4D951CE}"/>
    <hyperlink ref="AB77" r:id="rId847" xr:uid="{3C123AD9-E6B0-4EB5-90F3-78A2E0B5B2C8}"/>
    <hyperlink ref="AD77" r:id="rId848" location="section=Computed-Properties" xr:uid="{2F549E1C-D5E8-43BB-AFEF-8824CF3545C6}"/>
    <hyperlink ref="AF77" r:id="rId849" location="section=Computed-Properties" xr:uid="{88554A9D-1BF0-42CE-9D62-C2F6ED9DDCC9}"/>
    <hyperlink ref="B78" r:id="rId850" location="section=Names-and-Identifiers" xr:uid="{2126EA56-C99F-4ABD-96BB-24C115A9C1D0}"/>
    <hyperlink ref="D78" r:id="rId851" location="section=Names-and-Identifiers" xr:uid="{0BDF86DA-27F6-4946-9C6F-0D0598B767F4}"/>
    <hyperlink ref="F78" r:id="rId852" xr:uid="{C3EF0906-366A-4A38-AFDF-BA55A33DA678}"/>
    <hyperlink ref="O78" r:id="rId853" location="section=InChI-Key" xr:uid="{404A4661-C460-48B7-9B6A-CE19C2D716C5}"/>
    <hyperlink ref="Q78" r:id="rId854" location="section=Names-and-Identifiers" xr:uid="{28897464-6559-4DEB-9489-7F62093E6E5A}"/>
    <hyperlink ref="T78" r:id="rId855" xr:uid="{AF2BF6AA-2F5F-42FD-8081-28C1B1DC468F}"/>
    <hyperlink ref="V78" r:id="rId856" xr:uid="{399D9A20-956E-4E90-89CD-69A73D9F1890}"/>
    <hyperlink ref="X78" r:id="rId857" xr:uid="{2EEC5BED-2AFF-4DD3-B826-248E0EA009EF}"/>
    <hyperlink ref="Z78" r:id="rId858" xr:uid="{9BD415ED-38FA-461F-9E54-887E0C344906}"/>
    <hyperlink ref="AB78" r:id="rId859" xr:uid="{24140BAF-878C-49CF-BA4D-B6B9AEE467C0}"/>
    <hyperlink ref="AD78" r:id="rId860" xr:uid="{7E999C31-6DAD-4C8F-A945-4F34CD90838C}"/>
    <hyperlink ref="AF78" r:id="rId861" xr:uid="{16C3AC14-4175-4714-98AE-2500FB798601}"/>
    <hyperlink ref="B80" r:id="rId862" xr:uid="{B1374F86-EDFF-4407-B995-C1328CA7985E}"/>
    <hyperlink ref="D80" r:id="rId863" xr:uid="{664A12A8-D089-4858-B032-554A45EF634B}"/>
    <hyperlink ref="F80" r:id="rId864" xr:uid="{EE2C6A7B-FF43-49DD-98BA-14861CFDD81F}"/>
    <hyperlink ref="O80" r:id="rId865" location="section=InChI" xr:uid="{701F08EE-FDB7-4D92-BC12-4A75BE76977B}"/>
    <hyperlink ref="Q80" r:id="rId866" location="section=Names-and-Identifiers" xr:uid="{24110FE1-36ED-4BFE-A0BB-73EE7F9916A3}"/>
    <hyperlink ref="T80" r:id="rId867" xr:uid="{A5C19F87-59B0-466C-A564-814E8FF895D3}"/>
    <hyperlink ref="V80" r:id="rId868" xr:uid="{3A849887-818D-46A0-94F3-CE5D6CCC8C51}"/>
    <hyperlink ref="Z80" r:id="rId869" xr:uid="{86CD47D3-6C24-4C12-9434-F891F5A5EAAE}"/>
    <hyperlink ref="AB80" r:id="rId870" xr:uid="{D3CF5F9B-262E-4BF9-8D6C-A6CC75322AAE}"/>
    <hyperlink ref="AD80" r:id="rId871" xr:uid="{823D7E6A-09FA-4B4C-8F76-9105C5C66CBF}"/>
    <hyperlink ref="AF80" r:id="rId872" xr:uid="{61C58BDA-7674-4E3E-BFA4-282E79DBDBC6}"/>
    <hyperlink ref="B81" r:id="rId873" xr:uid="{6EFC42D7-ADE7-440D-8DD4-C4A204AFC589}"/>
    <hyperlink ref="D81" r:id="rId874" location="section=Names-and-Identifiers" xr:uid="{67EB7A31-3291-4A03-B34C-D42452CC2C36}"/>
    <hyperlink ref="F81" r:id="rId875" xr:uid="{F6404CFF-B2E7-4CE7-9648-47D199C5B803}"/>
    <hyperlink ref="G81" r:id="rId876" location="query=C22H25NO6" xr:uid="{5D66C117-E2DF-4A92-A61D-AE1744912E4F}"/>
    <hyperlink ref="O81" r:id="rId877" location="section=InChI" xr:uid="{C6766814-5B5E-4657-BC36-66FCCA967822}"/>
    <hyperlink ref="Q81" r:id="rId878" location="section=InChI" xr:uid="{6E0A03E8-B1E7-4D7C-B31C-78FD38073616}"/>
    <hyperlink ref="T81" r:id="rId879" xr:uid="{ADD6A45D-F22B-4F6D-901B-9FF1303095A5}"/>
    <hyperlink ref="V81" r:id="rId880" xr:uid="{7F2F3CA8-7CBB-4EB4-8835-06C48CFC7F44}"/>
    <hyperlink ref="X81" r:id="rId881" xr:uid="{CD1BD761-F9AE-419C-BFC3-1C01F5882396}"/>
    <hyperlink ref="Z81" r:id="rId882" xr:uid="{9A46BB6D-7DD8-49A9-9D7A-6271B3A6FE52}"/>
    <hyperlink ref="AB81" r:id="rId883" xr:uid="{32206FFC-18AD-44EA-86C1-5A63D041D393}"/>
    <hyperlink ref="AD81" r:id="rId884" xr:uid="{D1F1B6B6-DFA1-458A-B9C8-91AF40E18908}"/>
    <hyperlink ref="AF81" r:id="rId885" xr:uid="{48D4501E-1E27-47C1-A8A0-6977456ACB46}"/>
    <hyperlink ref="B82" r:id="rId886" location="section=Names-and-Identifiers" xr:uid="{EDD7DC87-AFBA-4B0A-8450-268B59853EB5}"/>
    <hyperlink ref="D82" r:id="rId887" location="section=Names-and-Identifiers" xr:uid="{54B030FF-9AE3-4712-9E82-2D55F8E02B65}"/>
    <hyperlink ref="F82" r:id="rId888" location="section=Names-and-Identifiers" xr:uid="{E65123FA-AC52-49B2-B4A4-53D59374035F}"/>
    <hyperlink ref="G82" r:id="rId889" location="query=C6H10N6O" xr:uid="{36B07E84-6D35-4ABC-B967-62D6A133369D}"/>
    <hyperlink ref="O82" r:id="rId890" location="section=IUPAC-Name" xr:uid="{21B634F5-3E0F-4138-B901-12B018B5F46F}"/>
    <hyperlink ref="Q82" r:id="rId891" location="section=IUPAC-Name" xr:uid="{822C9B43-447F-43DE-B79D-D54DEF2E2B46}"/>
    <hyperlink ref="T82" r:id="rId892" xr:uid="{F811C6DA-7D3A-4E21-B745-CBFB75F07873}"/>
    <hyperlink ref="V82" r:id="rId893" xr:uid="{FC2E58CF-9F93-4659-8A1A-4826E1AB9F21}"/>
    <hyperlink ref="X82" r:id="rId894" xr:uid="{E4876D41-EB92-44F8-A200-A852B82FE588}"/>
    <hyperlink ref="Z82" r:id="rId895" xr:uid="{9AC78933-29BF-4660-A37D-6E3A11D82EA1}"/>
    <hyperlink ref="AB82" r:id="rId896" xr:uid="{613DBF5A-B61F-4635-A54B-86EB8C212145}"/>
    <hyperlink ref="AD82" r:id="rId897" location="section=Chemical-and-Physical-Properties" xr:uid="{DA00B33A-5E5E-442B-9740-69868427E6B9}"/>
    <hyperlink ref="AF82" r:id="rId898" location="section=Chemical-and-Physical-Properties" xr:uid="{6043F9E9-6C05-4633-B39F-4449BB917443}"/>
    <hyperlink ref="B83" r:id="rId899" location="section=Names-and-Identifiers" xr:uid="{375D3CA8-0523-4D7A-984E-7EAC6F395DC0}"/>
    <hyperlink ref="D83" r:id="rId900" location="section=Names-and-Identifiers" xr:uid="{F7F60F47-CD8E-409E-A75D-30FC511BBE78}"/>
    <hyperlink ref="F83" r:id="rId901" location="section=Names-and-Identifiers" xr:uid="{C99CFA8F-9166-41A6-9486-3B1970F985DA}"/>
    <hyperlink ref="O83" r:id="rId902" location="section=InChI-Key" xr:uid="{7AFB69C8-2DB5-4792-B111-0FA6B12FFF46}"/>
    <hyperlink ref="Q83" r:id="rId903" location="section=IUPAC-Name" xr:uid="{980F9524-4C68-4C53-9B25-9DDB67A495A2}"/>
    <hyperlink ref="T83" r:id="rId904" xr:uid="{F181C32E-897E-4541-B2C8-48757321A109}"/>
    <hyperlink ref="V83" r:id="rId905" xr:uid="{E25FC6D2-3E77-44CF-B959-7BB8BB5B9C79}"/>
    <hyperlink ref="X83" r:id="rId906" xr:uid="{D1A973A6-55AF-4DF0-8123-5F8BF5CBCDC4}"/>
    <hyperlink ref="Z83" r:id="rId907" xr:uid="{47D8B607-2B85-4733-B934-3A9963CAB5E1}"/>
    <hyperlink ref="AB83" r:id="rId908" xr:uid="{08CA0FC9-D585-441D-A55D-BC1FA947CB17}"/>
    <hyperlink ref="AD83" r:id="rId909" location="section=Chemical-and-Physical-Properties" xr:uid="{2F7E5770-06C0-43C4-845D-D2A731B85256}"/>
    <hyperlink ref="AF83" r:id="rId910" location="section=Chemical-and-Physical-Properties" xr:uid="{49DE651E-EC08-412F-A9BD-0DFD2358D0E9}"/>
    <hyperlink ref="B84" r:id="rId911" xr:uid="{92F1EA78-2533-4470-A15C-95E9B26C1A00}"/>
    <hyperlink ref="D84" r:id="rId912" location="section=Names-and-Identifiers" xr:uid="{DC0C3568-9FBC-4E90-9892-CA5477318B4E}"/>
    <hyperlink ref="F84" r:id="rId913" location="section=Canonical-SMILES" xr:uid="{07B73B87-BADE-40A2-A67A-24B3BC8EC8FD}"/>
    <hyperlink ref="O84" r:id="rId914" location="section=Canonical-SMILES" xr:uid="{666EF02A-2790-4001-9991-6FB785088796}"/>
    <hyperlink ref="Q84" r:id="rId915" location="section=Names-and-Identifiers" xr:uid="{F8E9B5D2-100E-49A1-BCAA-C48259E7CCF6}"/>
    <hyperlink ref="V84" r:id="rId916" xr:uid="{5811E69E-E123-4F3D-86FB-24C2B23F1746}"/>
    <hyperlink ref="X84" r:id="rId917" xr:uid="{41E2BE0E-B420-4D69-93CC-7572514F0971}"/>
    <hyperlink ref="Z84" r:id="rId918" xr:uid="{34A748E0-8235-4648-A344-CAEB37B969C4}"/>
    <hyperlink ref="AB84" r:id="rId919" xr:uid="{280D7E52-E036-4B9A-A616-453FDB104E9B}"/>
    <hyperlink ref="AD84" r:id="rId920" xr:uid="{1616B6F4-F336-49CD-A065-14337798BFB9}"/>
    <hyperlink ref="AF84" r:id="rId921" xr:uid="{88CA1A7F-35A0-4BB0-BC2D-50A50015E48A}"/>
    <hyperlink ref="B85" r:id="rId922" xr:uid="{9C085789-5F1B-4A7B-9C25-DBDD48833AAC}"/>
    <hyperlink ref="D85" r:id="rId923" location="section=Names-and-Identifiers" xr:uid="{BB37024D-1A06-4504-AA4A-70C389AFE285}"/>
    <hyperlink ref="F85" r:id="rId924" location="section=Isomeric-SMILES" xr:uid="{FD60A10D-AC21-4241-99F4-BF272976BC60}"/>
    <hyperlink ref="O85" r:id="rId925" location="section=InChI-Key" xr:uid="{85578E56-B303-4603-B112-1B1E30146792}"/>
    <hyperlink ref="Q85" r:id="rId926" location="section=InChI" xr:uid="{7E0876D5-8F61-4645-9E24-B52059645C50}"/>
    <hyperlink ref="T85" r:id="rId927" xr:uid="{79404ABA-84FB-49B6-91A7-BBCDE836F536}"/>
    <hyperlink ref="V85" r:id="rId928" xr:uid="{7C878547-7F60-4F98-AE28-A4C59D4F97B5}"/>
    <hyperlink ref="X85" r:id="rId929" xr:uid="{16AE675B-379D-4D67-B61F-79957574DF39}"/>
    <hyperlink ref="Z85" r:id="rId930" xr:uid="{14B22090-10C8-4957-BB90-2AF4B9392368}"/>
    <hyperlink ref="AB85" r:id="rId931" xr:uid="{F25BAC92-3CB0-44BB-A2B1-3C8317F941A5}"/>
    <hyperlink ref="AD85" r:id="rId932" location="section=Chemical-and-Physical-Properties" xr:uid="{1874D737-3392-43A5-BE4C-570BC6D5AAF8}"/>
    <hyperlink ref="AF85" r:id="rId933" location="section=Chemical-and-Physical-Properties" xr:uid="{D10F7E02-3A0A-4BC2-BE00-CE007C67CD07}"/>
    <hyperlink ref="B86" r:id="rId934" xr:uid="{25969EAF-6220-41A2-BE97-A020DA00579A}"/>
    <hyperlink ref="D86" r:id="rId935" location="section=Names-and-Identifiers" xr:uid="{BADE084F-1DAA-4F9B-858A-328D84D66D37}"/>
    <hyperlink ref="F86" r:id="rId936" location="section=Canonical-SMILES" xr:uid="{32F77876-4FC0-4470-A898-8EA6E0084C8B}"/>
    <hyperlink ref="O86" r:id="rId937" location="section=InChI" xr:uid="{F0415544-7861-4DD4-AB23-48CA74C6ED6C}"/>
    <hyperlink ref="Q86" r:id="rId938" location="section=InChI" xr:uid="{69182201-3FA8-423C-8E7E-63717E2C6A77}"/>
    <hyperlink ref="T86" r:id="rId939" xr:uid="{A40113F7-4EC0-4DC5-98AE-611B04A4C7D1}"/>
    <hyperlink ref="V86" r:id="rId940" xr:uid="{6ABEEE80-3EC4-429A-B439-261BD84211DC}"/>
    <hyperlink ref="X86" r:id="rId941" xr:uid="{E5700378-C061-4365-BE02-79351F17113F}"/>
    <hyperlink ref="Z86" r:id="rId942" xr:uid="{646CAC46-1867-4F6C-A9BA-5ABAB4F37661}"/>
    <hyperlink ref="AB86" r:id="rId943" xr:uid="{F6987C6F-0843-4E76-88E2-EA1D4D802439}"/>
    <hyperlink ref="AD86" r:id="rId944" xr:uid="{D813BCFE-BA42-4C84-BAF6-922678CBE714}"/>
    <hyperlink ref="AF86" r:id="rId945" xr:uid="{0268D4C2-3180-4727-91F2-E7D7EABB04FC}"/>
    <hyperlink ref="B87" r:id="rId946" xr:uid="{6FADE88D-C610-4798-BCF2-A6119D0DEE38}"/>
    <hyperlink ref="D87" r:id="rId947" location="section=Names-and-Identifiers" xr:uid="{49600FE7-F45F-44B9-875B-06E20BB6FE5E}"/>
    <hyperlink ref="F87" r:id="rId948" location="section=Molecular-Formula" xr:uid="{9D68DEEF-61E5-47B3-9A07-63B85E85BC83}"/>
    <hyperlink ref="O87" r:id="rId949" location="section=InChI" xr:uid="{87AAAF3F-0C9A-435C-A97A-26912811C961}"/>
    <hyperlink ref="Q87" r:id="rId950" location="section=InChI" xr:uid="{BD03BF48-366C-4CD8-909A-9EFE296DBE2A}"/>
    <hyperlink ref="T87" r:id="rId951" xr:uid="{959B3C01-D246-403A-9A4A-EDBD9038FFE6}"/>
    <hyperlink ref="V87" r:id="rId952" xr:uid="{931D8170-6A96-4218-A8C8-75A4E7BE7797}"/>
    <hyperlink ref="X87" r:id="rId953" xr:uid="{9599B4F6-9924-4FCA-9663-8866DCD1F4E1}"/>
    <hyperlink ref="Z87" r:id="rId954" location="section=Chemical-and-Physical-Properties" xr:uid="{E630D1B9-1099-44F5-BD7D-6D1BE9F4964C}"/>
    <hyperlink ref="AB87" r:id="rId955" xr:uid="{236E6E18-E714-4A66-B6AA-DE3500B45ED4}"/>
    <hyperlink ref="AD87" r:id="rId956" xr:uid="{D0F37157-81D6-43B5-986C-5CF299271D60}"/>
    <hyperlink ref="AF87" r:id="rId957" xr:uid="{6AFBA401-F3A8-49F6-A618-0FA4290FB463}"/>
    <hyperlink ref="B88" r:id="rId958" xr:uid="{44C7F7D8-F8EC-4995-8020-0C2210A6FED3}"/>
    <hyperlink ref="D88" r:id="rId959" xr:uid="{C3D3D8BF-4F25-4659-9C44-C5E0539DAD30}"/>
    <hyperlink ref="F88" r:id="rId960" location="section=Canonical-SMILES" xr:uid="{A10B2EFE-9DB2-4EAF-8ECB-324C44058E4B}"/>
    <hyperlink ref="O88" r:id="rId961" location="section=InChI-Key" xr:uid="{9BD9CCD0-6063-4C50-AF6B-9A8949676DB5}"/>
    <hyperlink ref="Q88" r:id="rId962" location="section=InChI-Key" xr:uid="{BDE0A298-3238-46A4-89E2-8818B31CC620}"/>
    <hyperlink ref="T88" r:id="rId963" xr:uid="{0FE414D2-44CC-4D34-9402-A4E6C496B95C}"/>
    <hyperlink ref="V88" r:id="rId964" xr:uid="{47862427-AB76-49FA-A104-887E8D36837E}"/>
    <hyperlink ref="X88" r:id="rId965" xr:uid="{CA3A6006-561C-4DDD-AB6C-38FB080F13AB}"/>
    <hyperlink ref="Z88" r:id="rId966" location="section=Chemical-and-Physical-Properties" xr:uid="{6E172DC3-E66B-46E7-ACEC-1CEAA0307FB5}"/>
    <hyperlink ref="AB88" r:id="rId967" xr:uid="{867EC9E6-19DB-4D52-8428-D8D2F9503218}"/>
    <hyperlink ref="AD88" r:id="rId968" location="section=Chemical-and-Physical-Properties" xr:uid="{A747D4F7-51D7-465E-A15F-F32F3C335835}"/>
    <hyperlink ref="AF88" r:id="rId969" location="section=Chemical-and-Physical-Properties" xr:uid="{74CDCCE4-B003-4B20-A6D2-13D4D403CA78}"/>
    <hyperlink ref="B89" r:id="rId970" xr:uid="{4F8D6124-2197-4217-B996-316D218E61E7}"/>
    <hyperlink ref="D89" r:id="rId971" location="section=Names-and-Identifiers" xr:uid="{0DBE6EF2-E4D6-49F3-A3D2-CCA2F294455A}"/>
    <hyperlink ref="F89" r:id="rId972" location="section=Canonical-SMILES" xr:uid="{94DF2BAD-B449-4550-8D6E-CD651A9E1FBA}"/>
    <hyperlink ref="O89" r:id="rId973" location="section=InChI-Key" xr:uid="{C16DAE8E-C644-4A84-A7BA-E052A25AC3CD}"/>
    <hyperlink ref="Q89" r:id="rId974" location="section=InChI-Key" xr:uid="{96391508-738F-4BE7-9511-F1C3862EB2C2}"/>
    <hyperlink ref="T89" r:id="rId975" xr:uid="{80463696-B3D2-4BDF-A047-6BB0EC5AAC83}"/>
    <hyperlink ref="V89" r:id="rId976" xr:uid="{A802F302-ED95-4DE2-AC84-BC162567AC03}"/>
    <hyperlink ref="X89" r:id="rId977" xr:uid="{D7499B5B-50DB-405A-8A4C-89A1E19E8A2A}"/>
    <hyperlink ref="Z89" r:id="rId978" xr:uid="{7D6ACD1D-729B-4439-B6C6-444ADBE1A4D9}"/>
    <hyperlink ref="AB89" r:id="rId979" xr:uid="{00A29B48-7594-4CBD-8816-37E366C44B1D}"/>
    <hyperlink ref="AD89" r:id="rId980" xr:uid="{1B79158B-5CFE-4490-8DBA-C7B9251EFC8B}"/>
    <hyperlink ref="AF89" r:id="rId981" xr:uid="{8134FCC9-9905-4FA5-8B73-7F4BEC076137}"/>
    <hyperlink ref="B90" r:id="rId982" xr:uid="{0CB17C62-6CFC-4DDD-9890-E73E0EAF23DD}"/>
    <hyperlink ref="D90" r:id="rId983" xr:uid="{A18679E9-6A76-47A6-83EF-3531C2D81445}"/>
    <hyperlink ref="F90" r:id="rId984" location="section=Molecular-Formula" xr:uid="{1B75E92A-7B3B-4C2E-9BC9-04D4AD4DA6A3}"/>
    <hyperlink ref="G90" r:id="rId985" location="query=C18H25NO" xr:uid="{B3C381AD-4C7D-4246-91BD-AE5677E8F086}"/>
    <hyperlink ref="O90" r:id="rId986" location="section=InChI-Key" xr:uid="{3D1B4F39-C639-4938-9243-6190DDEA8739}"/>
    <hyperlink ref="Q90" r:id="rId987" location="section=InChI" xr:uid="{D8B74FA7-A622-4156-B06E-BBB32732D3B5}"/>
    <hyperlink ref="T90" r:id="rId988" xr:uid="{62486890-0455-4167-9E55-291603B741C1}"/>
    <hyperlink ref="V90" r:id="rId989" xr:uid="{C3E70888-95FD-4BB4-A7BA-208F0D74C4EA}"/>
    <hyperlink ref="X90" r:id="rId990" xr:uid="{E8E79ABB-1C40-4A27-913C-55749BD8A377}"/>
    <hyperlink ref="Z90" r:id="rId991" xr:uid="{B0EBF189-8696-4F60-87B3-0F97412C435F}"/>
    <hyperlink ref="AB90" r:id="rId992" xr:uid="{2645CF11-BF8B-4425-A259-A1F559FC783F}"/>
    <hyperlink ref="AD90" r:id="rId993" xr:uid="{2DCDB642-0664-4DBF-B561-38553CB909B1}"/>
    <hyperlink ref="AF90" r:id="rId994" xr:uid="{A25F0675-D016-4107-AF55-12A9D61105BA}"/>
    <hyperlink ref="B91" r:id="rId995" xr:uid="{BD1DD6D2-229B-4EBD-9885-A9D279544FF7}"/>
    <hyperlink ref="D91" r:id="rId996" xr:uid="{8B9F8EA9-6E6B-4EB4-8632-D8E4B8FC97A7}"/>
    <hyperlink ref="F91" r:id="rId997" xr:uid="{66DED44F-4025-4721-9FDE-D9C0189AF199}"/>
    <hyperlink ref="O91" r:id="rId998" location="section=IUPAC-Name" xr:uid="{5F7047CA-698D-483E-BB67-09B38B9725A1}"/>
    <hyperlink ref="Q91" r:id="rId999" location="section=IUPAC-Name" xr:uid="{956E391C-3FF9-4732-85D9-6EDE78B44E13}"/>
    <hyperlink ref="T91" r:id="rId1000" xr:uid="{101E4C96-8338-4242-A16A-AF381763576C}"/>
    <hyperlink ref="V91" r:id="rId1001" xr:uid="{E5CC19DF-49C5-43ED-A241-81AA6D23F90C}"/>
    <hyperlink ref="X91" r:id="rId1002" xr:uid="{721E7CBE-9304-4D01-93F3-EF5E03A5F542}"/>
    <hyperlink ref="Z91" r:id="rId1003" xr:uid="{55630C29-C346-413B-A7D9-722067BACC1D}"/>
    <hyperlink ref="AB91" r:id="rId1004" xr:uid="{AE76A684-7477-4514-9CB2-3E3B2E18BD0E}"/>
    <hyperlink ref="AD91" r:id="rId1005" location="section=Chemical-and-Physical-Properties" xr:uid="{D74B13CF-5BF9-46EF-9CD2-F8792C1720D0}"/>
    <hyperlink ref="AF91" r:id="rId1006" location="section=Chemical-and-Physical-Properties" xr:uid="{3707CD93-406D-4B81-A709-479CB6B3219B}"/>
    <hyperlink ref="B92" r:id="rId1007" xr:uid="{FEFCBB17-361E-4880-A850-524009C7733A}"/>
    <hyperlink ref="D92" r:id="rId1008" location="section=Names-and-Identifiers" xr:uid="{2949714D-FD0F-40C1-B277-C50D7103F000}"/>
    <hyperlink ref="F92" r:id="rId1009" location="section=Molecular-Formula" xr:uid="{8ECC932A-9580-466D-86DE-9FAE15BAF651}"/>
    <hyperlink ref="O92" r:id="rId1010" location="section=InChI" xr:uid="{46336604-9FB2-406D-99E0-163CB84F0D84}"/>
    <hyperlink ref="Q92" r:id="rId1011" location="section=Computed-Descriptors" xr:uid="{2851FD49-C634-4599-9713-147CEE69A95E}"/>
    <hyperlink ref="T92" r:id="rId1012" xr:uid="{8D67B7D2-550D-4A77-AE0B-E956BB04D53B}"/>
    <hyperlink ref="V92" r:id="rId1013" xr:uid="{F457AC44-B180-4EC8-A4D0-462B12E8AF05}"/>
    <hyperlink ref="X92" r:id="rId1014" xr:uid="{13B169C7-F7AB-43BC-9B4E-1621CCC4ADB6}"/>
    <hyperlink ref="Z92" r:id="rId1015" xr:uid="{EB64D85F-0043-4288-ABE8-617B47248992}"/>
    <hyperlink ref="AB92" r:id="rId1016" xr:uid="{A34D3034-4552-4519-84B3-53ADC405859F}"/>
    <hyperlink ref="AD92" r:id="rId1017" location="section=Chemical-and-Physical-Properties" xr:uid="{83E85810-623F-4104-9C9F-0E2BED2A2024}"/>
    <hyperlink ref="AF92" r:id="rId1018" location="section=Chemical-and-Physical-Properties" xr:uid="{AAF32258-E004-4A00-B00B-9F757A88357E}"/>
    <hyperlink ref="B93" r:id="rId1019" xr:uid="{5A69BFEB-BBC8-4E20-A905-339BEFFE5284}"/>
    <hyperlink ref="D93" r:id="rId1020" location="section=Names-and-Identifiers" xr:uid="{E7A276F8-3F3A-4E6D-827F-343658B64BF7}"/>
    <hyperlink ref="F93" r:id="rId1021" location="section=Molecular-Formula" xr:uid="{20A48E48-EAB5-4517-8ABC-0D4013F78EB1}"/>
    <hyperlink ref="G93" r:id="rId1022" location="query=C4H11N" xr:uid="{CC599E54-B1C7-40EF-8545-02A6C70FFBA2}"/>
    <hyperlink ref="O93" r:id="rId1023" location="section=InChI" xr:uid="{6A61DF27-7294-412F-8DDC-CB87DA40A176}"/>
    <hyperlink ref="Q93" r:id="rId1024" location="section=IUPAC-Name" xr:uid="{EA55804D-C29E-47C6-93FD-E2DD2BBDE25F}"/>
    <hyperlink ref="T93" r:id="rId1025" xr:uid="{AC06AB3C-D008-46E8-B767-4EE1EEEB8D5A}"/>
    <hyperlink ref="V93" r:id="rId1026" xr:uid="{0A3A673B-1774-43A1-B0E1-8C63FB7BFBE5}"/>
    <hyperlink ref="X93" r:id="rId1027" xr:uid="{15A032F5-CDA3-4EC1-AE9A-361679ED61AA}"/>
    <hyperlink ref="Z93" r:id="rId1028" xr:uid="{FD97A8DA-1E15-451A-A641-D18E8851924C}"/>
    <hyperlink ref="AB93" r:id="rId1029" xr:uid="{BB450F9C-092C-46F5-B4AF-352ADF6E3D18}"/>
    <hyperlink ref="AD93" r:id="rId1030" location="section=Chemical-and-Physical-Properties" xr:uid="{8AE07CF9-BB48-497C-902A-8680D8AAA717}"/>
    <hyperlink ref="AF93" r:id="rId1031" location="section=Chemical-and-Physical-Properties" xr:uid="{519201AB-1B28-4639-9376-17E0F5713A29}"/>
    <hyperlink ref="B94" r:id="rId1032" xr:uid="{960DA636-CC3C-4F6C-964D-9E231162009F}"/>
    <hyperlink ref="D94" r:id="rId1033" location="section=Names-and-Identifiers" xr:uid="{3331B341-C707-4594-B274-A2944E53B706}"/>
    <hyperlink ref="F94" r:id="rId1034" location="section=Molecular-Formula" xr:uid="{314724CF-AD1C-449D-8F5A-222F9CCC7A64}"/>
    <hyperlink ref="O94" r:id="rId1035" location="section=InChI-Key" xr:uid="{1A6AD81B-9C19-44FB-BCA5-E0837FA159CB}"/>
    <hyperlink ref="Q94" r:id="rId1036" location="section=IUPAC-Name" xr:uid="{79A96DAD-B4AD-4A8F-BCDD-5FEE0815EEE1}"/>
    <hyperlink ref="T94" r:id="rId1037" xr:uid="{46C28FEC-1692-4D68-AB5C-50DE73700518}"/>
    <hyperlink ref="V94" r:id="rId1038" xr:uid="{340C3683-5460-420A-97BD-68554FEE640F}"/>
    <hyperlink ref="X94" r:id="rId1039" xr:uid="{1874FEC0-BB01-4EF2-8921-697ECB42AA8B}"/>
    <hyperlink ref="Z94" r:id="rId1040" xr:uid="{BA777B23-B6D7-4BB3-BF81-19E4EAEFB873}"/>
    <hyperlink ref="AB94" r:id="rId1041" xr:uid="{2BAECA44-55F3-4F94-9FE5-EC1C510EB23F}"/>
    <hyperlink ref="AD94" r:id="rId1042" location="section=Chemical-and-Physical-Properties" xr:uid="{46C4AF50-597D-4B36-8F05-8070CA5358D2}"/>
    <hyperlink ref="AF94" r:id="rId1043" location="section=Chemical-and-Physical-Properties" xr:uid="{670A6599-794E-4918-A7C7-3F12C0E55B29}"/>
    <hyperlink ref="B95" r:id="rId1044" location="section=Names-and-Identifiers" xr:uid="{AB70E45A-9827-4739-B112-02D0F1568BA4}"/>
    <hyperlink ref="D95" r:id="rId1045" location="section=Names-and-Identifiers" xr:uid="{F4889410-C427-469C-AF21-6BA186092355}"/>
    <hyperlink ref="F95" r:id="rId1046" location="section=Canonical-SMILES" xr:uid="{7822FD1A-287B-4BD1-8AD9-F95D2D5E47C6}"/>
    <hyperlink ref="O95" r:id="rId1047" location="section=InChI-Key" xr:uid="{45CCC033-6246-44C3-9AF4-889237D8BF67}"/>
    <hyperlink ref="Q95" r:id="rId1048" location="section=IUPAC-Name" xr:uid="{CB9AA191-CD2C-4C3F-8D78-C73BA313000E}"/>
    <hyperlink ref="T95" r:id="rId1049" xr:uid="{7BB71BC2-12FB-4563-979E-EC51C98B04AB}"/>
    <hyperlink ref="V95" r:id="rId1050" xr:uid="{343D3D26-C949-4554-8F0B-67A6F90A0EB0}"/>
    <hyperlink ref="X95" r:id="rId1051" xr:uid="{B9134E27-5F64-4CA1-AB7B-CE11DB11BAF6}"/>
    <hyperlink ref="Z95" r:id="rId1052" xr:uid="{1F23D4B6-EFA4-4D64-83D7-370389D892C7}"/>
    <hyperlink ref="AB95" r:id="rId1053" xr:uid="{4EBABF58-27BD-4CB9-B45E-3B5580004A4F}"/>
    <hyperlink ref="AD95" r:id="rId1054" xr:uid="{E5BCFCCC-286F-477A-8A93-617379A5AD1D}"/>
    <hyperlink ref="AF95" r:id="rId1055" xr:uid="{4ABEC94C-E4FB-462C-AA25-57A1DF82A001}"/>
    <hyperlink ref="B96" r:id="rId1056" xr:uid="{7FA2E538-5548-418A-BAD4-957DD1EEE0E0}"/>
    <hyperlink ref="D96" r:id="rId1057" location="section=Names-and-Identifiers" xr:uid="{5C8E9A22-1D86-4F4D-A943-109EFA9C722D}"/>
    <hyperlink ref="F96" r:id="rId1058" location="section=Molecular-Formula" xr:uid="{36E02819-0012-478F-8DB1-E38BCB9A65FF}"/>
    <hyperlink ref="O96" r:id="rId1059" location="section=InChI" xr:uid="{9EBE3544-008A-4BDF-A16A-7989150B02A7}"/>
    <hyperlink ref="Q96" r:id="rId1060" location="section=InChI" xr:uid="{64CE3545-0B34-4B36-BA6F-679A278D562D}"/>
    <hyperlink ref="T96" r:id="rId1061" xr:uid="{2E24B949-7F49-42E6-AF06-2FB5A44F7FEF}"/>
    <hyperlink ref="V96" r:id="rId1062" xr:uid="{456132F3-CE0F-400A-8554-286179A77A42}"/>
    <hyperlink ref="Z96" r:id="rId1063" xr:uid="{364A010F-A1C9-49E0-9170-2704CEF79E5D}"/>
    <hyperlink ref="AB96" r:id="rId1064" xr:uid="{F9136CFE-E133-4CD9-8976-0FC8AA3A9468}"/>
    <hyperlink ref="AD96" r:id="rId1065" location="section=Chemical-and-Physical-Properties" xr:uid="{F3268095-C0C6-4AF0-8A20-0331EED17648}"/>
    <hyperlink ref="AF96" r:id="rId1066" location="section=Chemical-and-Physical-Properties" xr:uid="{CD1078DB-E50C-4855-9E48-E3A63CEC6189}"/>
    <hyperlink ref="B97" r:id="rId1067" xr:uid="{8CCA6448-8409-406E-8348-30FB765EF9D2}"/>
    <hyperlink ref="D97" r:id="rId1068" location="section=Names-and-Identifiers" xr:uid="{6E6FDCCA-85A3-4F74-9BF3-6A6EE3BF3D13}"/>
    <hyperlink ref="F97" r:id="rId1069" location="section=Molecular-Formula" xr:uid="{D4E13A03-A8EB-4A50-AFA8-2C44ABF5F798}"/>
    <hyperlink ref="O97" r:id="rId1070" location="section=InChI-Key" xr:uid="{12D4E40E-757A-4DA1-A441-DB246B678CAD}"/>
    <hyperlink ref="Q97" r:id="rId1071" location="section=InChI" xr:uid="{CD7032F0-9D21-4D05-9BE0-D567005C030F}"/>
    <hyperlink ref="T97" r:id="rId1072" xr:uid="{200963E1-9872-41FA-9E04-437B9DA73328}"/>
    <hyperlink ref="V97" r:id="rId1073" xr:uid="{96FB7283-95E9-445F-92CB-7EAC15C81C0B}"/>
    <hyperlink ref="X97" r:id="rId1074" xr:uid="{260316EB-1E84-4086-B842-23D72A95F135}"/>
    <hyperlink ref="Z97" r:id="rId1075" xr:uid="{9CA4E87C-8AC5-469D-A413-E417515EE451}"/>
    <hyperlink ref="AB97" r:id="rId1076" xr:uid="{07B0A6EE-2521-4379-977F-AAA4367EDE55}"/>
    <hyperlink ref="AD97" r:id="rId1077" location="section=Chemical-and-Physical-Properties" xr:uid="{7179152C-33F6-4B2C-A433-7579CDD8B2A5}"/>
    <hyperlink ref="AF97" r:id="rId1078" location="section=Chemical-and-Physical-Properties" xr:uid="{20FFF2C9-DE93-4331-9B51-0EAFA77D878B}"/>
    <hyperlink ref="B98" r:id="rId1079" xr:uid="{51806262-A1E4-42E7-BD25-BF0F636537D2}"/>
    <hyperlink ref="D98" r:id="rId1080" location="section=Names-and-Identifiers" xr:uid="{3935B6F1-157F-470E-98C7-2229CEC4A017}"/>
    <hyperlink ref="F98" r:id="rId1081" location="section=Molecular-Formula" xr:uid="{20D9CEEA-44D6-4098-8F33-F4925AA3A08F}"/>
    <hyperlink ref="O98" r:id="rId1082" location="section=InChI" xr:uid="{E81FFDE0-9E3C-41A1-A8A9-928F687AAE37}"/>
    <hyperlink ref="Q98" r:id="rId1083" location="section=Computed-Descriptors" xr:uid="{AE0F65BF-E03A-4989-A93A-89DE24878C51}"/>
    <hyperlink ref="T98" r:id="rId1084" xr:uid="{CF744061-227D-4E30-9A0D-F91E1D9F0AF2}"/>
    <hyperlink ref="V98" r:id="rId1085" xr:uid="{0CE7BAD9-74FE-4183-B6C7-4CE96DB0C0A4}"/>
    <hyperlink ref="X98" r:id="rId1086" xr:uid="{3B5A420B-D45E-4D1D-934F-F0EDF8447875}"/>
    <hyperlink ref="Z98" r:id="rId1087" xr:uid="{8B3F5E0D-F897-461E-97B1-AC1D3E9AAB68}"/>
    <hyperlink ref="AB98" r:id="rId1088" xr:uid="{E316AEDE-10F9-4003-8B56-B56876F74F29}"/>
    <hyperlink ref="AD98" r:id="rId1089" location="section=Chemical-and-Physical-Properties" xr:uid="{E83F84A1-E59F-423B-A62B-D8F7D7A3F99B}"/>
    <hyperlink ref="AF98" r:id="rId1090" location="section=Chemical-and-Physical-Properties" xr:uid="{E2CBAD5A-2568-4CEE-8A83-0AFB438608CF}"/>
    <hyperlink ref="B99" r:id="rId1091" xr:uid="{06D0A41B-7DB5-4E9B-A1AD-0A2C397CBF58}"/>
    <hyperlink ref="D99" r:id="rId1092" location="section=Names-and-Identifiers" xr:uid="{A013AE13-725F-44CB-A4E5-722669E314A3}"/>
    <hyperlink ref="F99" r:id="rId1093" location="section=Isomeric-SMILES" xr:uid="{AB275784-23C5-4088-957B-0F541CB6D85B}"/>
    <hyperlink ref="O99" r:id="rId1094" location="section=InChI" xr:uid="{4F157F04-99D3-45D8-AFC7-20AA612A89D7}"/>
    <hyperlink ref="Q99" r:id="rId1095" location="section=IUPAC-Name" xr:uid="{A600E562-D6F7-4CCD-99CE-3A65764E5679}"/>
    <hyperlink ref="T99" r:id="rId1096" xr:uid="{C6340CF3-91CF-4B7C-BF02-967763C492BD}"/>
    <hyperlink ref="X99" r:id="rId1097" xr:uid="{D3D7EB7E-2CEC-440C-BB94-2B4D1C17D6B7}"/>
    <hyperlink ref="Z99" r:id="rId1098" xr:uid="{C9B2A4F8-DC3D-4EB6-A199-0BEFB418B049}"/>
    <hyperlink ref="AB99" r:id="rId1099" xr:uid="{FFA0708B-AFE3-47B9-B187-FA86D66ED8CA}"/>
    <hyperlink ref="AD99" r:id="rId1100" xr:uid="{DC21D9AB-6682-4BD0-9B5D-A728FE8085F8}"/>
    <hyperlink ref="AF99" r:id="rId1101" xr:uid="{B20D91D0-0EC7-4195-9BC9-AF263AD839BB}"/>
    <hyperlink ref="B100" r:id="rId1102" xr:uid="{4AE0E73B-9D2E-4847-934A-0A1E8F5ACA03}"/>
    <hyperlink ref="D100" r:id="rId1103" location="section=Names-and-Identifiers" xr:uid="{D825A4C4-0422-4327-9132-53A1337F051D}"/>
    <hyperlink ref="F100" r:id="rId1104" location="section=Isomeric-SMILES" xr:uid="{20717761-9379-4734-B9F0-31462B4E3E7F}"/>
    <hyperlink ref="O100" r:id="rId1105" location="section=InChI-Key" xr:uid="{050D8E7B-DA1B-41A8-9AE5-4F196C792E82}"/>
    <hyperlink ref="Q100" r:id="rId1106" location="section=InChI" xr:uid="{774C4730-D751-4615-A6AC-D20648147741}"/>
    <hyperlink ref="T100" r:id="rId1107" xr:uid="{2D283C8B-EFD2-48C4-BC39-2596F3E08D37}"/>
    <hyperlink ref="V100" r:id="rId1108" location="section=Chemical-and-Physical-Properties" xr:uid="{79D1DC1D-073F-4DCB-ABC8-A2C2181CA9A6}"/>
    <hyperlink ref="X100" r:id="rId1109" xr:uid="{FFA3C64C-CDBC-4658-B449-74134BC070A4}"/>
    <hyperlink ref="Z100" r:id="rId1110" xr:uid="{8D3BB2D6-AFCC-4DCF-8D4B-6C1218285486}"/>
    <hyperlink ref="AB100" r:id="rId1111" xr:uid="{0284259C-A4A2-47DC-ADC5-D4AA95C08AFB}"/>
    <hyperlink ref="AD100" r:id="rId1112" xr:uid="{58AED4CA-AA74-460D-B9AA-02E62CB526EA}"/>
    <hyperlink ref="AF100" r:id="rId1113" xr:uid="{99C1095C-5904-4C0B-BA73-A21404A87C3E}"/>
    <hyperlink ref="B101" r:id="rId1114" xr:uid="{2F4B2850-B98A-4F55-B942-8A3A0AB0D53D}"/>
    <hyperlink ref="D101" r:id="rId1115" location="section=Names-and-Identifiers" xr:uid="{20158939-A5A1-41D2-8BF0-008576FB10BD}"/>
    <hyperlink ref="F101" r:id="rId1116" location="section=Isomeric-SMILES" xr:uid="{B118AA41-693C-4EE8-8BD4-35776C9AFAB5}"/>
    <hyperlink ref="O101" r:id="rId1117" location="section=InChI-Key" xr:uid="{EE26DA38-A718-47AA-A12B-CD3DD4204B6E}"/>
    <hyperlink ref="Q101" r:id="rId1118" location="section=InChI" xr:uid="{531A9903-A036-4E12-BB13-96C4FD5A6801}"/>
    <hyperlink ref="T101" r:id="rId1119" xr:uid="{3EBB571B-ECFB-4950-9941-BB8E6EFC87BE}"/>
    <hyperlink ref="V101" r:id="rId1120" xr:uid="{6D82B1F6-09D1-4A60-AB29-3060410E755D}"/>
    <hyperlink ref="X101" r:id="rId1121" xr:uid="{7DCE5F12-E6A3-4DFE-8B1B-DE2135412896}"/>
    <hyperlink ref="Z101" r:id="rId1122" xr:uid="{25F48C2A-2B37-41CD-96FA-E478224CD5FB}"/>
    <hyperlink ref="AB101" r:id="rId1123" xr:uid="{027CB0C5-E812-4DAE-B977-0FFE54D2BFE7}"/>
    <hyperlink ref="AD101" r:id="rId1124" location="section=Chemical-and-Physical-Properties" xr:uid="{32487D53-0445-4B8A-8E92-FE83DBBC6D2F}"/>
    <hyperlink ref="AF101" r:id="rId1125" location="section=Chemical-and-Physical-Properties" xr:uid="{0E23A194-A6E2-45B7-A6C0-09AB44A75EB0}"/>
    <hyperlink ref="B102" r:id="rId1126" xr:uid="{6C0FEDC2-E3E4-42EF-B78B-57E9D61415E1}"/>
    <hyperlink ref="D102" r:id="rId1127" xr:uid="{661FFFE5-5C14-4327-84BD-871E6C832392}"/>
    <hyperlink ref="F102" r:id="rId1128" location="section=Molecular-Formula" xr:uid="{2DB189A6-D034-45D2-B87C-BA59E8E77DA4}"/>
    <hyperlink ref="O102" r:id="rId1129" location="section=Canonical-SMILES" xr:uid="{1429A286-F687-4714-BBC2-F23F24C3CBCA}"/>
    <hyperlink ref="Q102" r:id="rId1130" location="section=IUPAC-Name" xr:uid="{4A1535F6-B63E-459A-AF04-44174BC9F7EB}"/>
    <hyperlink ref="T102" r:id="rId1131" xr:uid="{6AF8A094-D73F-4C55-9A5C-3A201B1CA947}"/>
    <hyperlink ref="V102" r:id="rId1132" location="section=Chemical-and-Physical-Properties" xr:uid="{4AB4AAE2-81FA-4721-8738-2369489F1F5E}"/>
    <hyperlink ref="X102" r:id="rId1133" xr:uid="{4E9D4591-4C1D-4833-8DF1-267145AA72E8}"/>
    <hyperlink ref="Z102" r:id="rId1134" xr:uid="{4AC24302-3D93-4D4C-9EB1-9EDF570B2CBE}"/>
    <hyperlink ref="AB102" r:id="rId1135" xr:uid="{0D15A408-22C1-4682-A4D6-7633CC199EAC}"/>
    <hyperlink ref="AD102" r:id="rId1136" location="section=Chemical-and-Physical-Properties" xr:uid="{5076E5C7-66E9-4B07-AE6A-1EF2081B8A68}"/>
    <hyperlink ref="AF102" r:id="rId1137" location="section=Chemical-and-Physical-Properties" xr:uid="{41C455D6-6A56-42CF-9510-03E43961113C}"/>
    <hyperlink ref="B103" r:id="rId1138" xr:uid="{2D828375-B709-4B48-8F72-8897B790E58B}"/>
    <hyperlink ref="D103" r:id="rId1139" location="section=Names-and-Identifiers" xr:uid="{61620916-67C6-4072-B8FF-1076FB50323C}"/>
    <hyperlink ref="F103" r:id="rId1140" location="section=Canonical-SMILES" xr:uid="{4E741467-F54D-4265-9993-16F9B57F1CD2}"/>
    <hyperlink ref="O103" r:id="rId1141" location="section=InChI-Key" xr:uid="{1E9C6BE5-47D0-4339-B3B0-43F3EF989094}"/>
    <hyperlink ref="Q103" r:id="rId1142" location="section=IUPAC-Name" xr:uid="{A81B9F4E-9D33-4C9D-9D05-04DE5F6144DD}"/>
    <hyperlink ref="T103" r:id="rId1143" xr:uid="{E1067DA1-0319-4317-A0F2-4B96DD8B8770}"/>
    <hyperlink ref="V103" r:id="rId1144" xr:uid="{088F36CB-0F08-4CB5-A802-B69AFF96C189}"/>
    <hyperlink ref="X103" r:id="rId1145" xr:uid="{FE49CBC9-EB5E-44F1-BCB1-D7C503621DAD}"/>
    <hyperlink ref="Z103" r:id="rId1146" xr:uid="{6A02190E-AA05-47DE-BC49-77878C9AC497}"/>
    <hyperlink ref="AB103" r:id="rId1147" xr:uid="{AC26C330-A455-4C1E-89A0-0AE51A27B0CB}"/>
    <hyperlink ref="AD103" r:id="rId1148" location="section=Chemical-and-Physical-Properties" xr:uid="{2B5EB82F-C3E0-4C04-BB0E-CEDD3D9AB4F1}"/>
    <hyperlink ref="AF103" r:id="rId1149" location="section=Chemical-and-Physical-Properties" xr:uid="{ABA476C1-D00C-4772-9B9D-BA54500EACAB}"/>
    <hyperlink ref="B104" r:id="rId1150" xr:uid="{8543A014-CFBF-434A-BBCF-647EA301E86A}"/>
    <hyperlink ref="D104" r:id="rId1151" location="section=Names-and-Identifiers" xr:uid="{9869D8C8-C592-4315-A2BB-4A293F2EEB6D}"/>
    <hyperlink ref="F104" r:id="rId1152" location="section=Canonical-SMILES" xr:uid="{23908FAD-FA1D-46C1-A7BE-BF1E933A64FE}"/>
    <hyperlink ref="O104" r:id="rId1153" location="section=InChI" xr:uid="{5F0C1E63-0D7D-4A59-84DC-75CA5941A5B2}"/>
    <hyperlink ref="Q104" r:id="rId1154" location="section=Computed-Descriptors" xr:uid="{88C73DDD-EB01-4E96-8083-A294F54FD782}"/>
    <hyperlink ref="T104" r:id="rId1155" xr:uid="{9BC5A789-C15D-48B7-A193-0CEA8EDB7395}"/>
    <hyperlink ref="V104" r:id="rId1156" xr:uid="{52A70EE6-7E03-4734-8428-C953230810DC}"/>
    <hyperlink ref="X104" r:id="rId1157" xr:uid="{DC719415-2C4E-4F06-A282-27BDAD8388B9}"/>
    <hyperlink ref="Z104" r:id="rId1158" xr:uid="{1C39C423-D7B5-4B4F-8E8A-54B410707436}"/>
    <hyperlink ref="AB104" r:id="rId1159" xr:uid="{988772F9-B7B7-4430-AA4C-DE0958BE0C64}"/>
    <hyperlink ref="AD104" r:id="rId1160" location="section=Chemical-and-Physical-Properties" xr:uid="{3EAA5E9F-0206-4B5E-9863-1BBDBF734DFF}"/>
    <hyperlink ref="AF104" r:id="rId1161" location="section=Chemical-and-Physical-Properties" xr:uid="{FB388EB5-174E-4135-91A1-8BD59DD2F3B7}"/>
    <hyperlink ref="B105" r:id="rId1162" xr:uid="{79A8C460-1B4E-4A4F-907E-1743B2546A80}"/>
    <hyperlink ref="D105" r:id="rId1163" xr:uid="{5BB8DF20-C1DB-426E-A82E-A0884785B981}"/>
    <hyperlink ref="F105" r:id="rId1164" location="section=Isomeric-SMILES" xr:uid="{1565DE16-CC91-46A2-889F-1D6904D07FE7}"/>
    <hyperlink ref="O105" r:id="rId1165" location="section=Isomeric-SMILES" xr:uid="{8A87F51B-3ACD-4A6F-A7EA-DBB8AFF61322}"/>
    <hyperlink ref="Q105" r:id="rId1166" location="section=IUPAC-Name" xr:uid="{C11FFE60-F88C-4C5B-9A80-564260EFE175}"/>
    <hyperlink ref="T105" r:id="rId1167" xr:uid="{4BDCF770-426F-480D-BDF0-884B0106C114}"/>
    <hyperlink ref="V105" r:id="rId1168" location="section=Chemical-and-Physical-Properties" xr:uid="{85A4E911-23EF-4139-A092-2C5ADA18B26D}"/>
    <hyperlink ref="X105" r:id="rId1169" xr:uid="{090AF8FC-CF71-4AAB-98F4-F076D9B89BCC}"/>
    <hyperlink ref="Z105" r:id="rId1170" location="section=Chemical-and-Physical-Properties" xr:uid="{03A30EE5-4D35-41D9-90AC-6744F6020C38}"/>
    <hyperlink ref="AB105" r:id="rId1171" xr:uid="{FA94BA4B-D2BB-403F-A46C-BFE3E1804914}"/>
    <hyperlink ref="AD105" r:id="rId1172" location="section=Chemical-and-Physical-Properties" xr:uid="{8094023A-4EE7-4EC0-913D-5741BF03769C}"/>
    <hyperlink ref="AF105" r:id="rId1173" location="section=Chemical-and-Physical-Properties" xr:uid="{51A179F1-1365-4BFB-9476-8D65C448AEA1}"/>
    <hyperlink ref="B106" r:id="rId1174" xr:uid="{E979192B-6F77-4F7E-9727-179876A078C0}"/>
    <hyperlink ref="D106" r:id="rId1175" location="section=Names-and-Identifiers" xr:uid="{F1AC0E5D-2027-48B5-8202-190E36154679}"/>
    <hyperlink ref="F106" r:id="rId1176" location="section=Isomeric-SMILES" xr:uid="{4F4B0CC8-D5A1-43CE-851C-F2D9B0F1374A}"/>
    <hyperlink ref="O106" r:id="rId1177" location="section=Canonical-SMILES" xr:uid="{4ADA8CD4-7421-4BA7-AA85-FF82B762D546}"/>
    <hyperlink ref="Q106" r:id="rId1178" location="section=IUPAC-Name" xr:uid="{EA2FD15C-41A9-4FD3-BDCD-52DA473B7F45}"/>
    <hyperlink ref="T106" r:id="rId1179" location="section=Octanol-Water-Partition-Coefficient" xr:uid="{F558796C-D59E-4E7F-84EF-AA72B5B2951D}"/>
    <hyperlink ref="V106" r:id="rId1180" location="section=Computed-Properties" xr:uid="{CB4D2222-6B73-4D1E-BB0B-774D4F80FD66}"/>
    <hyperlink ref="X106" r:id="rId1181" xr:uid="{714CD35F-C2A8-4334-B504-9EE5091B49E4}"/>
    <hyperlink ref="Z106" r:id="rId1182" location="section=Chemical-and-Physical-Properties" xr:uid="{F20C2D6B-BB0E-4857-BA54-73E6DFEC9D69}"/>
    <hyperlink ref="AB106" r:id="rId1183" xr:uid="{0687152A-3C32-43EE-85FB-AA8EB0A05CA0}"/>
    <hyperlink ref="AD106" r:id="rId1184" location="section=Chemical-and-Physical-Properties" xr:uid="{E8C5850A-3A9D-4310-9A39-A1A0D545BF5F}"/>
    <hyperlink ref="AF106" r:id="rId1185" location="section=Chemical-and-Physical-Properties" xr:uid="{4E1C9A51-F807-4E8C-A5F8-ED787B31280A}"/>
    <hyperlink ref="B108" r:id="rId1186" xr:uid="{0D997E1F-A9A6-4D9E-8441-1832D8C2D29F}"/>
    <hyperlink ref="D108" r:id="rId1187" location="section=Names-and-Identifiers" xr:uid="{AA6BA1BE-A822-4E12-A40A-C242F7B6BE63}"/>
    <hyperlink ref="F108" r:id="rId1188" location="section=Canonical-SMILES" xr:uid="{2E98EA58-73BE-4661-BD3F-2514385BF4E3}"/>
    <hyperlink ref="O108" r:id="rId1189" location="section=Canonical-SMILES" xr:uid="{AB61BE7E-F3A9-4ABA-B56D-D95D2195EDC7}"/>
    <hyperlink ref="Q108" r:id="rId1190" location="section=Computed-Descriptors" xr:uid="{B9519A40-A9B6-4252-B663-542E4603A045}"/>
    <hyperlink ref="T108" r:id="rId1191" xr:uid="{653D5D4F-8E65-4F90-812B-0E8F9A2AFCFD}"/>
    <hyperlink ref="V108" r:id="rId1192" location="section=Chemical-and-Physical-Properties" xr:uid="{95296D6C-45CF-4546-9EA1-346728D6C45E}"/>
    <hyperlink ref="X108" r:id="rId1193" xr:uid="{D175F0B6-B58F-42BC-9600-5076F483822C}"/>
    <hyperlink ref="Z108" r:id="rId1194" location="section=Chemical-and-Physical-Properties" xr:uid="{5473B7C9-673E-49B4-B07F-736CC3D2B5D4}"/>
    <hyperlink ref="AB108" r:id="rId1195" xr:uid="{26FABFC9-127B-4221-AE6F-638F430B8C97}"/>
    <hyperlink ref="AD108" r:id="rId1196" location="section=Chemical-and-Physical-Properties" xr:uid="{9BB6BA9B-5C8E-4415-A403-C44B7135D7EF}"/>
    <hyperlink ref="AF108" r:id="rId1197" location="section=Chemical-and-Physical-Properties" xr:uid="{3084D378-B7FA-47D1-A282-D390120E7E53}"/>
    <hyperlink ref="B109" r:id="rId1198" xr:uid="{2C916F08-D46D-4684-A13A-6A8FD544F9BE}"/>
    <hyperlink ref="D109" r:id="rId1199" location="section=Computed-Descriptors" xr:uid="{497C7B42-7461-4BBE-989A-9DD69E91F2DE}"/>
    <hyperlink ref="F109" r:id="rId1200" xr:uid="{76C8B77A-ED37-426D-AAEF-77580A2C0C6E}"/>
    <hyperlink ref="O109" r:id="rId1201" location="section=InChI" xr:uid="{A00D0825-E99D-4EC6-AF77-FE9E7BDFEA99}"/>
    <hyperlink ref="Q109" r:id="rId1202" location="section=InChI" xr:uid="{8E982331-8741-4E7B-BCA3-65F9354D59F1}"/>
    <hyperlink ref="T109" r:id="rId1203" location="section=Decomposition" xr:uid="{17FF6C41-ECE1-414A-B9D7-80908CF6D9D4}"/>
    <hyperlink ref="V109" r:id="rId1204" xr:uid="{E7EB7C72-BFAB-427C-8D78-10B716253B60}"/>
    <hyperlink ref="X109" r:id="rId1205" xr:uid="{0FE13853-4541-4136-AB54-32F1EDA0969F}"/>
    <hyperlink ref="Z109" r:id="rId1206" xr:uid="{D1B08D9F-1432-41FA-8F38-441540E1C2A2}"/>
    <hyperlink ref="AB109" r:id="rId1207" xr:uid="{EE64ECE3-C70C-4A09-8947-C83A20E484DF}"/>
    <hyperlink ref="AD109" r:id="rId1208" location="section=Computed-Properties" xr:uid="{DDDF9020-BA35-4E09-B4D1-8D7B8EBCE8BF}"/>
    <hyperlink ref="AF109" r:id="rId1209" location="section=Computed-Properties" xr:uid="{A0F4CD29-E584-406B-A983-DC50B8C2923F}"/>
    <hyperlink ref="B110" r:id="rId1210" xr:uid="{F70E1B76-0858-4CE0-BD96-A77F997C7DC3}"/>
    <hyperlink ref="D110" r:id="rId1211" location="section=Names-and-Identifiers" xr:uid="{6F5612F2-C1A2-42A8-B630-A676C990B191}"/>
    <hyperlink ref="F110" r:id="rId1212" location="section=Molecular-Formula" xr:uid="{4C8BB36B-3328-47B1-9201-E438D8DC21F7}"/>
    <hyperlink ref="G110" r:id="rId1213" location="query=C10H15NO" xr:uid="{7AD6B89A-1FA1-4E3C-B70A-7DFE40EAC172}"/>
    <hyperlink ref="O110" r:id="rId1214" location="section=InChI" xr:uid="{8EA46D3A-F149-4BD3-B9A8-6CD2B238F49B}"/>
    <hyperlink ref="Q110" r:id="rId1215" location="section=InChI" xr:uid="{39B3E0C6-C64C-4E68-BE0D-D7487225F23C}"/>
    <hyperlink ref="T110" r:id="rId1216" xr:uid="{91CDFDA6-72CD-4814-B97E-1BCC7A22CD5B}"/>
    <hyperlink ref="V110" r:id="rId1217" xr:uid="{503A722B-E3A6-42B9-8304-D49815973EA9}"/>
    <hyperlink ref="X110" r:id="rId1218" xr:uid="{BFAE2023-1757-46B3-A36C-2832858CC55D}"/>
    <hyperlink ref="Z110" r:id="rId1219" location="section=Computed-Properties" xr:uid="{2815844E-30DE-4422-9CEA-F1A38B282465}"/>
    <hyperlink ref="AB110" r:id="rId1220" xr:uid="{966F542B-DDB3-4B54-8585-ECBEC16DD9A6}"/>
    <hyperlink ref="AD110" r:id="rId1221" location="section=Computed-Properties" xr:uid="{FBBEB508-8FBD-46FB-98AB-4E764D5CD96B}"/>
    <hyperlink ref="AF110" r:id="rId1222" location="section=Computed-Properties" xr:uid="{A73A02F6-365E-4294-85EF-EC39D4ED021A}"/>
    <hyperlink ref="B111" r:id="rId1223" xr:uid="{ACADC7F4-DA7E-4EBD-B1D1-E8451E584C78}"/>
    <hyperlink ref="D111" r:id="rId1224" location="section=Names-and-Identifiers" xr:uid="{26BE50A9-FF3F-44D9-A2E6-D6C070B3B225}"/>
    <hyperlink ref="F111" r:id="rId1225" location="section=Molecular-Formula" xr:uid="{3A459A4F-DC05-4382-A3BD-21472F6CBF50}"/>
    <hyperlink ref="O111" r:id="rId1226" location="section=InChI" xr:uid="{AAA0AAEF-1AC7-4FE0-B860-EB3A132F85A2}"/>
    <hyperlink ref="Q111" r:id="rId1227" location="section=IUPAC-Name" xr:uid="{C2649E4E-3640-48E8-A7F6-C814C236A0B7}"/>
    <hyperlink ref="T111" r:id="rId1228" xr:uid="{3C9C90FD-1634-431E-B233-E9DEFC9747E8}"/>
    <hyperlink ref="V111" r:id="rId1229" location="section=Chemical-and-Physical-Properties" xr:uid="{FB914E39-23D7-4E58-A31E-F43C2D668B86}"/>
    <hyperlink ref="X111" r:id="rId1230" xr:uid="{D03847F0-7907-4EEA-B22B-21D1E4CB2EBB}"/>
    <hyperlink ref="Z111" r:id="rId1231" xr:uid="{2EB91CE6-5075-4E63-B5A7-D75778867A49}"/>
    <hyperlink ref="AB111" r:id="rId1232" xr:uid="{A05842A5-59D3-4374-8D56-7AC08FA3042F}"/>
    <hyperlink ref="AD111" r:id="rId1233" location="section=Chemical-and-Physical-Properties" xr:uid="{BDDDED91-F0A9-488F-A5AD-9395C2223910}"/>
    <hyperlink ref="AF111" r:id="rId1234" location="section=Chemical-and-Physical-Properties" xr:uid="{21C0FCD0-6B11-4BE9-8EA7-1F2F24A9BA49}"/>
    <hyperlink ref="B112" r:id="rId1235" xr:uid="{56244DCD-0808-401C-BDD2-4715D2C125E4}"/>
    <hyperlink ref="D112" r:id="rId1236" location="section=Names-and-Identifiers" xr:uid="{5B932600-2687-4C65-821B-48C2C950A7D1}"/>
    <hyperlink ref="F112" r:id="rId1237" location="section=Molecular-Formula" xr:uid="{96B0BAC3-D3D0-4A9B-893C-118980EDBAA6}"/>
    <hyperlink ref="O112" r:id="rId1238" location="section=InChI" xr:uid="{C8AD4F9F-80C9-4F37-8B60-4EE827D34072}"/>
    <hyperlink ref="Q112" r:id="rId1239" location="section=InChI" xr:uid="{CB6D152F-9026-4199-A3D5-F284CD79A6CE}"/>
    <hyperlink ref="T112" r:id="rId1240" xr:uid="{7C24235D-9095-4594-9497-70AB2C78370F}"/>
    <hyperlink ref="V112" r:id="rId1241" location="section=Octanol-Water-Partition-Coefficient" xr:uid="{32138345-C638-4D18-9D6B-A3BB79096586}"/>
    <hyperlink ref="X112" r:id="rId1242" xr:uid="{97981664-91D2-4336-94EF-4E0890997526}"/>
    <hyperlink ref="Z112" r:id="rId1243" location="section=Chemical-and-Physical-Properties" xr:uid="{D74CD40D-7445-4603-A618-BAAC0F8DE552}"/>
    <hyperlink ref="AB112" r:id="rId1244" xr:uid="{FF96F69D-2C87-497D-8C50-9024F2E306C7}"/>
    <hyperlink ref="AD112" r:id="rId1245" location="section=Chemical-and-Physical-Properties" xr:uid="{D7D03D71-DF0C-4644-B000-CA3B70094601}"/>
    <hyperlink ref="AF112" r:id="rId1246" location="section=Chemical-and-Physical-Properties" xr:uid="{CC37CF28-2007-4066-91E3-FA8D8BA17239}"/>
    <hyperlink ref="B113" r:id="rId1247" xr:uid="{8BCF3380-07B3-4BF1-8816-B8A9CAF1F209}"/>
    <hyperlink ref="D113" r:id="rId1248" location="section=Names-and-Identifiers" xr:uid="{0D717DE9-FA2D-4A16-AF52-48FAA8828486}"/>
    <hyperlink ref="F113" r:id="rId1249" location="section=Isomeric-SMILES" xr:uid="{6ABDDD1E-A2D3-4655-BB86-AE8D34C435B8}"/>
    <hyperlink ref="O113" r:id="rId1250" location="section=InChI" xr:uid="{D19A0C05-5C8F-4C5B-B4BB-9AD0916D78CA}"/>
    <hyperlink ref="Q113" r:id="rId1251" location="section=InChI" xr:uid="{8B44534B-DFE5-41A2-90E2-F275692A13AC}"/>
    <hyperlink ref="T113" r:id="rId1252" xr:uid="{B3E2EA77-184F-47AD-AC56-7F0AC3EE302A}"/>
    <hyperlink ref="V113" r:id="rId1253" location="section=Chemical-and-Physical-Properties" xr:uid="{22FD49D6-C352-4FA3-88F7-2ACAA7858A2C}"/>
    <hyperlink ref="X113" r:id="rId1254" xr:uid="{7C1077CB-DC59-4F31-8908-1811BD4826CC}"/>
    <hyperlink ref="Z113" r:id="rId1255" location="section=Chemical-and-Physical-Properties" xr:uid="{7FC6F0BC-8EF5-4292-A932-856A17A3E412}"/>
    <hyperlink ref="AB113" r:id="rId1256" xr:uid="{2A1AD689-65BD-40FC-BC26-22443080CB7C}"/>
    <hyperlink ref="AD113" r:id="rId1257" location="section=Chemical-and-Physical-Properties" xr:uid="{19156504-1AF3-4F38-8697-AED723C94A86}"/>
    <hyperlink ref="AF113" r:id="rId1258" location="section=Chemical-and-Physical-Properties" xr:uid="{561C374C-797C-4BFF-A84E-130C012CA961}"/>
    <hyperlink ref="B114" r:id="rId1259" xr:uid="{1A8CF39F-4655-4493-80CF-4D39DF3894EA}"/>
    <hyperlink ref="D114" r:id="rId1260" location="section=Names-and-Identifiers" xr:uid="{92640CC9-41F5-44CF-867B-570E0B922CF4}"/>
    <hyperlink ref="F114" r:id="rId1261" location="section=Molecular-Formula" xr:uid="{9AEF9E38-70F6-4ABD-8D6C-0E58EC7F714F}"/>
    <hyperlink ref="O114" r:id="rId1262" location="section=InChI-Key" xr:uid="{E3824A92-36CF-4303-AD2E-36E8C65919AB}"/>
    <hyperlink ref="Q114" r:id="rId1263" location="section=IUPAC-Name" xr:uid="{13BF28FE-F285-4B69-83E9-F73D6898CFF2}"/>
    <hyperlink ref="T114" r:id="rId1264" xr:uid="{3F003CEC-56D9-445E-BDA9-F12CF83C9F3A}"/>
    <hyperlink ref="V114" r:id="rId1265" xr:uid="{C20643CB-02F6-4A58-8B2D-24EE498AF8EB}"/>
    <hyperlink ref="X114" r:id="rId1266" xr:uid="{B01727F9-DAEE-42F2-9067-BAE2FD885D57}"/>
    <hyperlink ref="Z114" r:id="rId1267" xr:uid="{31A3015B-ABDB-43AB-951B-D157836B91A7}"/>
    <hyperlink ref="AB114" r:id="rId1268" xr:uid="{EF32C4CE-C63B-40C2-B867-BA40D887DAEF}"/>
    <hyperlink ref="AD114" r:id="rId1269" location="section=Chemical-and-Physical-Properties" xr:uid="{D133E3E3-1381-4686-BFDF-4F13DF9D5E96}"/>
    <hyperlink ref="AF114" r:id="rId1270" location="section=Chemical-and-Physical-Properties" xr:uid="{80FA8C08-0C29-49A4-B03B-320ABB46ACC4}"/>
    <hyperlink ref="B115" r:id="rId1271" xr:uid="{44065623-758D-4CB5-B556-4BCEDD1278EA}"/>
    <hyperlink ref="D115" r:id="rId1272" location="section=Names-and-Identifiers" xr:uid="{A39424B0-074E-4D22-BD74-E47450F2334B}"/>
    <hyperlink ref="F115" r:id="rId1273" location="section=Isomeric-SMILES" xr:uid="{5AFDF0E0-1DC4-481F-9337-C8C8E2222BDB}"/>
    <hyperlink ref="O115" r:id="rId1274" location="section=InChI-Key" xr:uid="{D1642566-FFF0-4E74-819D-520C881E855F}"/>
    <hyperlink ref="Q115" r:id="rId1275" location="section=InChI" xr:uid="{76640BB7-DDA3-4F3D-BE1B-6CF53422D867}"/>
    <hyperlink ref="T115" r:id="rId1276" xr:uid="{C2E8FF55-0CA3-4C20-A8F1-B86D9AF8AF7E}"/>
    <hyperlink ref="V115" r:id="rId1277" location="section=Chemical-and-Physical-Properties" xr:uid="{02E96C84-356A-4587-9595-2F7255A92F8B}"/>
    <hyperlink ref="X115" r:id="rId1278" xr:uid="{F8C01B67-4EB5-4E25-A530-910FC554E1EE}"/>
    <hyperlink ref="Z115" r:id="rId1279" xr:uid="{127D59B3-C9F5-4A28-BD1C-51BEEE712A35}"/>
    <hyperlink ref="AB115" r:id="rId1280" xr:uid="{46573437-A561-4E2B-A679-C0BE156CDFA4}"/>
    <hyperlink ref="AD115" r:id="rId1281" location="section=Chemical-and-Physical-Properties" xr:uid="{6E97E92F-DA7F-4971-AE0A-D54BD156B730}"/>
    <hyperlink ref="AF115" r:id="rId1282" location="section=Chemical-and-Physical-Properties" xr:uid="{9483A8C6-0188-4763-AF75-B65668D7840F}"/>
    <hyperlink ref="B116" r:id="rId1283" xr:uid="{5CA84A39-5040-43BA-B537-E6BCABF35B63}"/>
    <hyperlink ref="D116" r:id="rId1284" location="section=Names-and-Identifiers" xr:uid="{AC7704E0-AAD1-46C4-8A7E-176D55E3647B}"/>
    <hyperlink ref="F116" r:id="rId1285" location="section=Other-Identifiers" xr:uid="{548BCC17-8D58-4169-8B4E-B6AF1F260053}"/>
    <hyperlink ref="G116" r:id="rId1286" location="query=C37H67NO13" xr:uid="{BAE10310-6510-487E-A20F-B9A467665DB4}"/>
    <hyperlink ref="O116" r:id="rId1287" location="section=InChI-Key" xr:uid="{CC85DCD7-B220-4D0C-B28E-05D2CE9E1993}"/>
    <hyperlink ref="Q116" r:id="rId1288" location="section=InChI" xr:uid="{27A1B230-E26A-41B3-B06A-1C5AFDF613D0}"/>
    <hyperlink ref="T116" r:id="rId1289" location="section=Decomposition" xr:uid="{B3D4AA1A-621E-4371-8CE7-37A608543133}"/>
    <hyperlink ref="V116" r:id="rId1290" xr:uid="{D2913E8A-7B26-48E6-9E17-F5C155153993}"/>
    <hyperlink ref="X116" r:id="rId1291" xr:uid="{928F6BE8-E884-466F-B2D9-7E287E08492D}"/>
    <hyperlink ref="Z116" r:id="rId1292" xr:uid="{C76A471E-D2C4-4236-97C7-F775A499422A}"/>
    <hyperlink ref="AB116" r:id="rId1293" xr:uid="{1E1772E3-045B-43AB-AC9F-7841BD6168A8}"/>
    <hyperlink ref="AD116" r:id="rId1294" location="section=Computed-Properties" xr:uid="{FA34B8AE-DFFC-4995-877D-9B385020E287}"/>
    <hyperlink ref="AF116" r:id="rId1295" location="section=Computed-Properties" xr:uid="{CB5CC6D1-B111-49C7-8D9E-3BC9102EEAB1}"/>
    <hyperlink ref="B117" r:id="rId1296" xr:uid="{D54378FD-DCC3-43CE-A2B3-55968B66B7F4}"/>
    <hyperlink ref="D117" r:id="rId1297" location="section=Names-and-Identifiers" xr:uid="{49A6DDA7-3AD6-4477-995D-718BF2F7BC63}"/>
    <hyperlink ref="F117" r:id="rId1298" location="section=Canonical-SMILES" xr:uid="{7FB06483-8A7B-4859-83F7-531A1D51AD38}"/>
    <hyperlink ref="O117" r:id="rId1299" location="section=InChI-Key" xr:uid="{28A97E9C-8CB4-4D3C-B5E2-5C7BB070BF03}"/>
    <hyperlink ref="Q117" r:id="rId1300" location="section=InChI" xr:uid="{BEB6644C-D635-4947-B9CF-88CBB3EBEFF8}"/>
    <hyperlink ref="T117" r:id="rId1301" xr:uid="{088E1A57-AA70-476C-9B3D-20DAD87E37DE}"/>
    <hyperlink ref="V117" r:id="rId1302" xr:uid="{CFFED54C-35EF-426B-8118-FF55815AC3D8}"/>
    <hyperlink ref="X117" r:id="rId1303" xr:uid="{B76E41B6-2555-4939-8D60-0F71CEF75A2D}"/>
    <hyperlink ref="Z117" r:id="rId1304" location="section=Chemical-and-Physical-Properties" xr:uid="{2CD8C018-C942-4016-B674-4C7BEB05FED1}"/>
    <hyperlink ref="AB117" r:id="rId1305" xr:uid="{E4A2E6AE-B652-4B8C-9356-B01DD3AE0541}"/>
    <hyperlink ref="AD117" r:id="rId1306" location="section=Chemical-and-Physical-Properties" xr:uid="{752CE950-2E29-45E3-B1AC-D6EA16DC9686}"/>
    <hyperlink ref="AF117" r:id="rId1307" location="section=Chemical-and-Physical-Properties" xr:uid="{E1BDF018-1994-4794-BB4F-E2BE521389B1}"/>
    <hyperlink ref="B118" r:id="rId1308" xr:uid="{35E40FC0-BEFA-4F70-858D-F07129D0C53B}"/>
    <hyperlink ref="D118" r:id="rId1309" location="section=Names-and-Identifiers" xr:uid="{6B75B3DB-FBFF-4676-8EF3-2E0781AB5A7A}"/>
    <hyperlink ref="F118" r:id="rId1310" location="section=Isomeric-SMILES" xr:uid="{FA928811-6134-4BDF-8E6C-22FFA17D3901}"/>
    <hyperlink ref="O118" r:id="rId1311" location="section=InChI-Key" xr:uid="{ABDCFC7F-6517-49AC-8CC0-3455F89C803F}"/>
    <hyperlink ref="Q118" r:id="rId1312" location="section=InChI" xr:uid="{331A2DDD-8F6A-4335-9271-0B6BF5691A8D}"/>
    <hyperlink ref="T118" r:id="rId1313" location="section=Octanol-Water-Partition-Coefficient" xr:uid="{BD3343EE-FC2B-4BBE-90C8-07522678F38A}"/>
    <hyperlink ref="V118" r:id="rId1314" xr:uid="{5DB5A55F-F29F-4360-8160-A42D2993A1A5}"/>
    <hyperlink ref="X118" r:id="rId1315" xr:uid="{0968F362-5129-4259-878B-4F3B745EAB2A}"/>
    <hyperlink ref="Z118" r:id="rId1316" location="section=Computed-Properties" xr:uid="{A27A57A4-8D21-401C-946D-65B36943446C}"/>
    <hyperlink ref="AB118" r:id="rId1317" xr:uid="{0E2F20AF-01E9-45B0-9AE5-5BFFF3B5552C}"/>
    <hyperlink ref="AD118" r:id="rId1318" xr:uid="{9A5DC262-6970-4222-A328-9E64AA22493A}"/>
    <hyperlink ref="AF118" r:id="rId1319" xr:uid="{F19F4E17-94A4-43B2-BADA-03E27E568A84}"/>
    <hyperlink ref="B119" r:id="rId1320" xr:uid="{D6B9F1D1-1B57-46AC-B867-B2A42AD724B4}"/>
    <hyperlink ref="D119" r:id="rId1321" xr:uid="{26D87231-FA77-42EA-A99A-FCE2FB55A7D6}"/>
    <hyperlink ref="F119" r:id="rId1322" xr:uid="{5E970B6E-3475-4ECF-9D10-3D01202809FE}"/>
    <hyperlink ref="O119" r:id="rId1323" location="section=Canonical-SMILES" xr:uid="{A129ADC2-ABA5-437E-B869-D126B426D39F}"/>
    <hyperlink ref="Q119" r:id="rId1324" location="section=InChI" xr:uid="{D5D977B9-4658-423C-A41C-D9A881E9F2FF}"/>
    <hyperlink ref="T119" r:id="rId1325" xr:uid="{A9199F9B-82F9-4695-89F7-943C84BD966B}"/>
    <hyperlink ref="V119" r:id="rId1326" xr:uid="{CB201E18-408B-4DD5-B5B2-0C4AAFDAFBB4}"/>
    <hyperlink ref="X119" r:id="rId1327" xr:uid="{21D2C2C8-2785-4327-B373-213ACB5B7B48}"/>
    <hyperlink ref="Z119" r:id="rId1328" location="section=Computed-Properties" xr:uid="{7FF783FA-A27C-4F30-B49E-EDB6DD37F846}"/>
    <hyperlink ref="AB119" r:id="rId1329" xr:uid="{BC79C598-79F5-4132-83D9-3705330BAC7C}"/>
    <hyperlink ref="AD119" r:id="rId1330" location="section=Computed-Properties" xr:uid="{E0AE48FD-EE5F-4D62-B77A-C7A1EFDC7ABA}"/>
    <hyperlink ref="AF119" r:id="rId1331" location="section=Computed-Properties" xr:uid="{347773B3-0697-4538-8259-E3241A70AF16}"/>
    <hyperlink ref="B120" r:id="rId1332" xr:uid="{A34B7CA2-E56F-4C22-8611-8BA74392CFF5}"/>
    <hyperlink ref="D120" r:id="rId1333" location="section=Names-and-Identifiers" xr:uid="{AF6C46D1-B8F2-46E4-A33D-0BCC4BFFDC92}"/>
    <hyperlink ref="F120" r:id="rId1334" xr:uid="{6501F5EA-6BFA-4444-99A7-F0C158B8E49D}"/>
    <hyperlink ref="G120" r:id="rId1335" location="query=C10H24N2O2" xr:uid="{2B276BFE-C136-430B-9B91-DBF2CBD04004}"/>
    <hyperlink ref="O120" r:id="rId1336" location="section=InChI" xr:uid="{3F5C69A6-FB0E-44FF-8DA7-D9FD4D1C2E5D}"/>
    <hyperlink ref="Q120" r:id="rId1337" location="section=InChI" xr:uid="{BD7E4403-0134-4B97-AFBF-101FD197D19E}"/>
    <hyperlink ref="T120" r:id="rId1338" xr:uid="{5CD9A8AC-1C37-41E5-B1E8-3BF85F6F69E7}"/>
    <hyperlink ref="V120" r:id="rId1339" xr:uid="{1E774B0C-83FA-472B-93B0-FF3E990160F4}"/>
    <hyperlink ref="X120" r:id="rId1340" xr:uid="{A9D3A44B-04C2-4BED-B65D-CBA847157079}"/>
    <hyperlink ref="Z120" r:id="rId1341" location="section=Computed-Properties" xr:uid="{6789312A-1BA3-48D7-B36E-C87BD41E418D}"/>
    <hyperlink ref="AB120" r:id="rId1342" xr:uid="{FD848231-AAFF-4215-A6D3-8FF3438ED9E4}"/>
    <hyperlink ref="AD120" r:id="rId1343" location="section=Computed-Properties" xr:uid="{5845286D-137A-4C70-AF1B-124356803402}"/>
    <hyperlink ref="AF120" r:id="rId1344" location="section=Computed-Properties" xr:uid="{49658E1E-0D34-489F-B69A-7B189863778D}"/>
    <hyperlink ref="B121" r:id="rId1345" xr:uid="{14114247-02F5-4093-9AE1-D647F1D3B9C9}"/>
    <hyperlink ref="D121" r:id="rId1346" location="section=Computed-Descriptors" xr:uid="{0E175802-A1C7-49B3-82D0-24B769B1C8B1}"/>
    <hyperlink ref="F121" r:id="rId1347" location="section=Molecular-Formula" xr:uid="{5E3E6717-2F53-4CF5-9DBC-4E51A28A9B1E}"/>
    <hyperlink ref="G121" r:id="rId1348" location="query=C2H7NO" xr:uid="{391DA773-35FC-4F35-8A9F-60B81CCCE7CF}"/>
    <hyperlink ref="O121" r:id="rId1349" location="section=InChI-Key" xr:uid="{A7452BDF-9622-4786-A700-0FF248B9F575}"/>
    <hyperlink ref="Q121" r:id="rId1350" location="section=InChI" xr:uid="{E434B58F-7960-4BC2-96F1-E7AE1D6B27AD}"/>
    <hyperlink ref="T121" r:id="rId1351" location="section=Chemical-and-Physical-Properties" xr:uid="{A0871A23-99FC-4D7D-948A-050B648729EE}"/>
    <hyperlink ref="V121" r:id="rId1352" xr:uid="{A958AF89-8396-4C07-95A1-712AEE919C44}"/>
    <hyperlink ref="X121" r:id="rId1353" xr:uid="{301F2FEF-5FC4-4042-A88E-453B5F4DD920}"/>
    <hyperlink ref="Z121" r:id="rId1354" location="section=Chemical-and-Physical-Properties" xr:uid="{D5CFAD21-C6A9-4E1A-83C2-7304C165CC40}"/>
    <hyperlink ref="AB121" r:id="rId1355" xr:uid="{F23AA69A-BA47-4A38-BB4C-885856542730}"/>
    <hyperlink ref="AD121" r:id="rId1356" location="section=Chemical-and-Physical-Properties" xr:uid="{3C640E24-DB46-4EE7-A8BE-8F1282967C26}"/>
    <hyperlink ref="AF121" r:id="rId1357" location="section=Chemical-and-Physical-Properties" xr:uid="{58DF489D-F8D3-472B-B541-71A8A5D87396}"/>
    <hyperlink ref="B122" r:id="rId1358" xr:uid="{C58883C0-7295-4D56-8507-221B5C6E83BB}"/>
    <hyperlink ref="D122" r:id="rId1359" location="section=Names-and-Identifiers" xr:uid="{290A02B5-6930-4230-991E-2C879EB80FDB}"/>
    <hyperlink ref="F122" r:id="rId1360" location="section=Molecular-Formula" xr:uid="{1C6AA006-5A9E-4EBC-ADF1-4E6B4AD427A3}"/>
    <hyperlink ref="G122" r:id="rId1361" location="query=C2H7N" xr:uid="{3B9BAD64-A98C-433B-A078-65BF1CDBA9C5}"/>
    <hyperlink ref="O122" r:id="rId1362" location="section=InChI-Key" xr:uid="{1A2F3120-9F8C-4699-B917-68DC7DA13026}"/>
    <hyperlink ref="Q122" r:id="rId1363" location="section=IUPAC-Name" xr:uid="{B7852D5B-486C-4A13-AC26-162FC5022537}"/>
    <hyperlink ref="T122" r:id="rId1364" xr:uid="{3E010776-64D1-4606-B41A-41AB7E476FD5}"/>
    <hyperlink ref="V122" r:id="rId1365" xr:uid="{4C2035DC-A079-4A66-BB09-E51473B17FE4}"/>
    <hyperlink ref="X122" r:id="rId1366" xr:uid="{58C9CD61-C8C1-44AC-AD5D-256E5FF7634E}"/>
    <hyperlink ref="Z122" r:id="rId1367" location="section=Chemical-and-Physical-Properties" xr:uid="{CB641CA0-14D0-442F-8864-B8856DF4117A}"/>
    <hyperlink ref="AB122" r:id="rId1368" xr:uid="{B4DE75D2-3468-4B22-82A8-B77D38A0C4A8}"/>
    <hyperlink ref="AD122" r:id="rId1369" location="section=Chemical-and-Physical-Properties" xr:uid="{E1A9AEEC-6D9C-4E8C-8297-4D138E6DF86B}"/>
    <hyperlink ref="AF122" r:id="rId1370" location="section=Chemical-and-Physical-Properties" xr:uid="{DC4DB030-2F71-4C12-A98C-E7B9FAEB4DD6}"/>
    <hyperlink ref="B123" r:id="rId1371" xr:uid="{599B8FB0-2D46-402C-9500-B1F88E9DD0B9}"/>
    <hyperlink ref="D123" r:id="rId1372" location="section=Names-and-Identifiers" xr:uid="{1BF2D767-0BEF-4AF5-94CE-D1C33E7FB915}"/>
    <hyperlink ref="F123" r:id="rId1373" location="section=Canonical-SMILES" xr:uid="{215FEF83-ACAC-49D1-B31E-462C9EEBAD39}"/>
    <hyperlink ref="O123" r:id="rId1374" location="section=InChI-Key" xr:uid="{DA7E8656-FC1C-4B00-8A97-66B881F9F41E}"/>
    <hyperlink ref="Q123" r:id="rId1375" location="section=InChI-Key" xr:uid="{55285C36-399F-44D9-AE50-AF039D366EA8}"/>
    <hyperlink ref="T123" r:id="rId1376" xr:uid="{C7C321BA-9FB1-4E3B-B348-53BB5B1AC247}"/>
    <hyperlink ref="V123" r:id="rId1377" xr:uid="{E604C44E-BEAB-4AA7-B5D3-E7C4AF2FDC20}"/>
    <hyperlink ref="X123" r:id="rId1378" xr:uid="{F916758C-CA3B-473F-A727-3D090C03E958}"/>
    <hyperlink ref="Z123" r:id="rId1379" location="section=Computed-Properties" xr:uid="{46AFC128-A2F4-472A-9D01-49608A9DE8AD}"/>
    <hyperlink ref="AB123" r:id="rId1380" xr:uid="{E6C774B9-A1C3-4AB5-9B81-87C32397797D}"/>
    <hyperlink ref="AD123" r:id="rId1381" location="section=Computed-Properties" xr:uid="{95AA8CD2-9A76-45D3-92E8-DC87CA602280}"/>
    <hyperlink ref="AF123" r:id="rId1382" location="section=Computed-Properties" xr:uid="{7B8AB130-6057-4519-8753-10516DC5EEC9}"/>
    <hyperlink ref="B124" r:id="rId1383" xr:uid="{7914AF67-6C3D-49B2-802D-3E4A15830FD9}"/>
    <hyperlink ref="D124" r:id="rId1384" location="section=Names-and-Identifiers" xr:uid="{7E0ED741-86FE-45A6-8CAD-227930EC8737}"/>
    <hyperlink ref="F124" r:id="rId1385" location="section=Molecular-Formula" xr:uid="{95027005-D8D7-4034-982A-8BA07D13646A}"/>
    <hyperlink ref="O124" r:id="rId1386" location="section=InChI-Key" xr:uid="{74EBB867-2CA3-47C1-AA64-162EC11827F2}"/>
    <hyperlink ref="Q124" r:id="rId1387" location="section=InChI-Key" xr:uid="{AC3234EA-6FEC-4D9A-B791-F45D40627FA9}"/>
    <hyperlink ref="T124" r:id="rId1388" xr:uid="{74F8DBC1-8A48-4A10-B41C-B9120D6ADD89}"/>
    <hyperlink ref="V124" r:id="rId1389" location="section=Chemical-and-Physical-Properties" xr:uid="{CDE3E4B2-EC76-428D-9CB4-A64AC2739563}"/>
    <hyperlink ref="X124" r:id="rId1390" xr:uid="{DD545775-91CD-4DCB-9E59-9A5FE424BCEB}"/>
    <hyperlink ref="Z124" r:id="rId1391" location="section=Chemical-and-Physical-Properties" xr:uid="{0FE8DAFE-4421-48E3-B346-C363F6A66379}"/>
    <hyperlink ref="AB124" r:id="rId1392" xr:uid="{87F6BBC7-5792-4FDB-9AB1-7E54CE69462D}"/>
    <hyperlink ref="AD124" r:id="rId1393" location="section=Chemical-and-Physical-Properties" xr:uid="{2942B62E-FF5A-4334-9824-190346FAF861}"/>
    <hyperlink ref="AF124" r:id="rId1394" location="section=Chemical-and-Physical-Properties" xr:uid="{3C0302E4-E151-4274-91A7-5CEC8FEB8B57}"/>
    <hyperlink ref="B125" r:id="rId1395" xr:uid="{40908C4B-7EB6-4BFE-AA95-1F7E0CAC9A1B}"/>
    <hyperlink ref="D125" r:id="rId1396" location="section=Names-and-Identifiers" xr:uid="{A8E6D059-1588-49AD-8A2A-2209F039861D}"/>
    <hyperlink ref="F125" r:id="rId1397" location="section=Molecular-Formula" xr:uid="{75A78B39-8767-4663-82A6-6EEC70E6749B}"/>
    <hyperlink ref="O125" r:id="rId1398" location="section=InChI-Key" xr:uid="{699A43B7-7B69-483A-BBA5-8537A8111F09}"/>
    <hyperlink ref="Q125" r:id="rId1399" location="section=InChI" xr:uid="{E75E1965-B63F-4E51-8E56-7F7FD914ED99}"/>
    <hyperlink ref="T125" r:id="rId1400" xr:uid="{50417C0C-4DE8-4C50-85B7-0F7E714874BA}"/>
    <hyperlink ref="V125" r:id="rId1401" xr:uid="{9E6436BA-AA81-4EE5-8E39-670399BD852A}"/>
    <hyperlink ref="X125" r:id="rId1402" xr:uid="{03782F7B-A4FE-4A4D-A4D2-5D137E94AA92}"/>
    <hyperlink ref="Z125" r:id="rId1403" xr:uid="{2342C247-BA44-4368-B36C-FCCC254023E3}"/>
    <hyperlink ref="AB125" r:id="rId1404" xr:uid="{A83BD3DC-739F-4CDE-8AC3-9823619E7D08}"/>
    <hyperlink ref="AD125" r:id="rId1405" location="section=Computed-Properties" xr:uid="{BB622DB0-20DC-4B9D-B088-B560699EE566}"/>
    <hyperlink ref="AF125" r:id="rId1406" location="section=Computed-Properties" xr:uid="{B03AA7A1-A48C-4E1A-8007-AF0D749B1665}"/>
    <hyperlink ref="B126" r:id="rId1407" xr:uid="{28FCCE28-9824-4FCB-9956-DD2B0E43AD47}"/>
    <hyperlink ref="D126" r:id="rId1408" location="section=Names-and-Identifiers" xr:uid="{296F68C5-83F1-40D1-A006-89C3FEC8131B}"/>
    <hyperlink ref="F126" r:id="rId1409" location="section=Canonical-SMILES" xr:uid="{808EDEFD-3F3F-462D-8272-75BCEAB5C621}"/>
    <hyperlink ref="G126" r:id="rId1410" location="query=C10H13NO2" xr:uid="{D1738ABB-B4AC-48B9-ABA6-B696E41161D9}"/>
    <hyperlink ref="O126" r:id="rId1411" location="section=Canonical-SMILES" xr:uid="{897F07A6-C7DB-4093-AAF0-35C342E03AD6}"/>
    <hyperlink ref="Q126" r:id="rId1412" location="section=Canonical-SMILES" xr:uid="{1F0CCDE2-08DA-41A9-88A2-04CD17CAA6C2}"/>
    <hyperlink ref="T126" r:id="rId1413" xr:uid="{6C56AC68-9B4A-4F7C-9FCA-CE96D9BC9094}"/>
    <hyperlink ref="V126" r:id="rId1414" xr:uid="{26C27F23-7B8C-4587-B024-CD753B55CB52}"/>
    <hyperlink ref="X126" r:id="rId1415" xr:uid="{2CE4BAC5-3AE0-45E5-947D-176C6A134B2F}"/>
    <hyperlink ref="Z126" r:id="rId1416" xr:uid="{BD9B6C31-4D04-4557-AA85-A3CECAEA9811}"/>
    <hyperlink ref="AB126" r:id="rId1417" xr:uid="{4016379D-6C2D-490B-878E-1B77979350A6}"/>
    <hyperlink ref="AD126" r:id="rId1418" location="section=Chemical-and-Physical-Properties" xr:uid="{B54D1310-E7D6-4623-9E25-1597AAC16726}"/>
    <hyperlink ref="AF126" r:id="rId1419" location="section=Chemical-and-Physical-Properties" xr:uid="{C01ECC9E-239A-4503-B8CA-3495660C0A73}"/>
    <hyperlink ref="B127" r:id="rId1420" xr:uid="{E512D0D2-76B6-44E6-BF52-4B87CD63C82D}"/>
    <hyperlink ref="D127" r:id="rId1421" location="section=Names-and-Identifiers" xr:uid="{7E26CA1F-6EC8-49E2-B25F-58718DA3E985}"/>
    <hyperlink ref="F127" r:id="rId1422" location="section=Molecular-Formula" xr:uid="{3106D744-95E2-4F93-9BB5-AA15152EEFA3}"/>
    <hyperlink ref="O127" r:id="rId1423" location="section=InChI-Key" xr:uid="{A8B12F5A-69EF-4C90-B609-0406C52D1D0C}"/>
    <hyperlink ref="Q127" r:id="rId1424" location="section=IUPAC-Name" xr:uid="{9EE798F4-1E1A-4362-9205-E2DCF0ED88A8}"/>
    <hyperlink ref="T127" r:id="rId1425" xr:uid="{83C4D7E0-06D5-4881-B381-887AB3A0CF73}"/>
    <hyperlink ref="V127" r:id="rId1426" xr:uid="{43B39837-8EDD-4699-8E07-3026EC52FC40}"/>
    <hyperlink ref="X127" r:id="rId1427" xr:uid="{A069EFEB-7116-4BD6-8919-842982E5D6F3}"/>
    <hyperlink ref="Z127" r:id="rId1428" xr:uid="{CE4877F2-7594-4D42-9379-1F8959E5E1C3}"/>
    <hyperlink ref="AB127" r:id="rId1429" xr:uid="{996D69D7-3AF7-46E0-A8AE-A67AB0C83D6E}"/>
    <hyperlink ref="AD127" r:id="rId1430" location="section=Chemical-and-Physical-Properties" xr:uid="{62B256A6-EFE8-483A-8A8E-577237F9E809}"/>
    <hyperlink ref="AF127" r:id="rId1431" location="section=Chemical-and-Physical-Properties" xr:uid="{246CB741-64C8-473F-8B4C-CD9186915E6B}"/>
    <hyperlink ref="A128" r:id="rId1432" xr:uid="{7DFBB8C4-8451-485D-880E-D4577DA98FCC}"/>
    <hyperlink ref="B128" r:id="rId1433" xr:uid="{89DDA051-1DE1-4B73-A220-AFE0F6589245}"/>
    <hyperlink ref="D128" r:id="rId1434" location="section=Names-and-Identifiers" xr:uid="{881DB8BF-26FA-4EA7-A8C9-DE3508C9D16A}"/>
    <hyperlink ref="F128" r:id="rId1435" location="section=Molecular-Formula" xr:uid="{E328B414-6224-483A-957E-E6C093F0647E}"/>
    <hyperlink ref="O128" r:id="rId1436" location="section=InChI-Key" xr:uid="{981B01B5-79F1-4801-B8EE-5F8A4942353D}"/>
    <hyperlink ref="Q128" r:id="rId1437" location="section=InChI-Key" xr:uid="{5F483443-C4D7-4969-86CC-0E7B865F810C}"/>
    <hyperlink ref="T128" r:id="rId1438" xr:uid="{125DB736-FB5C-4437-A55B-7B522E821FC2}"/>
    <hyperlink ref="V128" r:id="rId1439" xr:uid="{44548A24-39D8-4B8B-975C-560734583D03}"/>
    <hyperlink ref="X128" r:id="rId1440" xr:uid="{DA455183-EA4A-4584-BDC5-D4736088A32B}"/>
    <hyperlink ref="Z128" r:id="rId1441" xr:uid="{3C674359-77AE-4721-B71F-16B6979E18B8}"/>
    <hyperlink ref="AB128" r:id="rId1442" xr:uid="{9FB759AE-BF83-4A1E-86BF-0950B6A13DBA}"/>
    <hyperlink ref="AD128" r:id="rId1443" xr:uid="{7B2ACAC2-8FCD-4DF8-AD8F-FE1E4DEDCC33}"/>
    <hyperlink ref="AF128" r:id="rId1444" xr:uid="{AAAB20E4-ED05-44AD-A8D4-BCD1E6717ED8}"/>
    <hyperlink ref="B129" r:id="rId1445" xr:uid="{4E8A888B-4ECE-46BA-82AE-2F56486A8DBC}"/>
    <hyperlink ref="D129" r:id="rId1446" location="section=Names-and-Identifiers" xr:uid="{C87DB94F-AECE-4116-86E1-93F391AD029A}"/>
    <hyperlink ref="F129" r:id="rId1447" location="section=Molecular-Formula" xr:uid="{9013298E-8A6E-4037-A02F-E483EA7B61B8}"/>
    <hyperlink ref="O129" r:id="rId1448" location="section=Canonical-SMILES" xr:uid="{D980BC0F-311E-4898-B031-D1962112D4BE}"/>
    <hyperlink ref="Q129" r:id="rId1449" location="section=Canonical-SMILES" xr:uid="{7D85D5C5-5E2D-453C-901B-BE354F13933C}"/>
    <hyperlink ref="T129" r:id="rId1450" xr:uid="{3C47E976-CD11-4038-A14C-AEC8577F3CD1}"/>
    <hyperlink ref="V129" r:id="rId1451" xr:uid="{F6F35D6A-18AD-4793-99A0-E5A8E1F66EE7}"/>
    <hyperlink ref="X129" r:id="rId1452" xr:uid="{A0092CFE-3022-4CC5-9730-B29368A412C1}"/>
    <hyperlink ref="Z129" r:id="rId1453" xr:uid="{02C37C74-0675-4899-B900-07A89A72263F}"/>
    <hyperlink ref="AB129" r:id="rId1454" xr:uid="{231AE24C-825C-4C61-8404-957C16161390}"/>
    <hyperlink ref="AD129" r:id="rId1455" location="section=Computed-Properties" xr:uid="{FB8750A4-E867-4998-862B-244828C434AD}"/>
    <hyperlink ref="AF129" r:id="rId1456" location="section=Computed-Properties" xr:uid="{88704266-C4D0-4C34-9CD2-AF4E9B7B7C82}"/>
    <hyperlink ref="B130" r:id="rId1457" xr:uid="{030490C7-DD15-4992-A969-2C35BB0E0CC3}"/>
    <hyperlink ref="D130" r:id="rId1458" location="section=Names-and-Identifiers" xr:uid="{AF0759B2-7BEE-4E66-B834-41EB69AC9781}"/>
    <hyperlink ref="F130" r:id="rId1459" location="section=Molecular-Formula" xr:uid="{971DB42D-5C0D-4B5F-AACD-5F238548777E}"/>
    <hyperlink ref="G130" r:id="rId1460" location="query=C10H15N5" xr:uid="{FDC3E995-AE5B-40B5-8A80-BC9D5E6AE9F5}"/>
    <hyperlink ref="O130" r:id="rId1461" location="section=InChI-Key" xr:uid="{AD4DAC4A-A45D-4D4D-B321-4BFB85EC6A50}"/>
    <hyperlink ref="Q130" r:id="rId1462" location="section=IUPAC-Name" xr:uid="{8D754C57-550A-4858-8EB0-97F9B7A1A498}"/>
    <hyperlink ref="T130" r:id="rId1463" xr:uid="{65D2AC87-7BE8-4A7E-B177-C4AC2F1140FA}"/>
    <hyperlink ref="V130" r:id="rId1464" xr:uid="{F7003693-C44F-440F-95AF-FA1A2BF43593}"/>
    <hyperlink ref="X130" r:id="rId1465" xr:uid="{DF544738-7C44-4FF1-9D6C-7DF0A230F936}"/>
    <hyperlink ref="Z130" r:id="rId1466" xr:uid="{358CF5ED-3274-4726-B007-0B910D78EE54}"/>
    <hyperlink ref="AB130" r:id="rId1467" xr:uid="{6A4CAFA1-F423-42EA-881F-F8D05BB095E0}"/>
    <hyperlink ref="AD130" r:id="rId1468" xr:uid="{7879ED9F-D71F-45A7-9668-0A31B62B25A0}"/>
    <hyperlink ref="AF130" r:id="rId1469" xr:uid="{327EBA2F-F7A8-4520-A765-7F84165C8CE2}"/>
    <hyperlink ref="B131" r:id="rId1470" xr:uid="{C4E4EF3D-24CD-40CD-BB6F-FF5AAD720C58}"/>
    <hyperlink ref="D131" r:id="rId1471" location="section=Names-and-Identifiers" xr:uid="{A126E927-1BE4-4205-AE3E-5AEB9A997C20}"/>
    <hyperlink ref="F131" r:id="rId1472" location="section=Molecular-Formula" xr:uid="{0EA3BC38-0946-4FB4-B67C-5EB4B9614899}"/>
    <hyperlink ref="G131" r:id="rId1473" location="query=C19H20N2O2" xr:uid="{936E087F-8E89-4DC7-A004-EE0FFD43D948}"/>
    <hyperlink ref="O131" r:id="rId1474" location="section=Canonical-SMILES" xr:uid="{0B414FC2-7C87-4298-AE0B-161FCDD5424C}"/>
    <hyperlink ref="Q131" r:id="rId1475" location="section=InChI" xr:uid="{46499259-C905-4211-A97E-5C56841141AF}"/>
    <hyperlink ref="T131" r:id="rId1476" xr:uid="{F2DB609A-AB14-4913-B025-FDD57D41251C}"/>
    <hyperlink ref="V131" r:id="rId1477" xr:uid="{07C62BA2-5244-42AE-831C-1A3264CA243D}"/>
    <hyperlink ref="X131" r:id="rId1478" xr:uid="{F1EB1B9D-87EE-4323-B52F-25D0F721F466}"/>
    <hyperlink ref="Z131" r:id="rId1479" xr:uid="{FDEC371A-CDFF-4541-8964-DAEB5FEC56F1}"/>
    <hyperlink ref="AB131" r:id="rId1480" xr:uid="{19C1E014-4F08-4FE1-B0A0-060725B85C1D}"/>
    <hyperlink ref="AD131" r:id="rId1481" xr:uid="{F50F7423-F04C-485B-8787-07A12D090B98}"/>
    <hyperlink ref="AF131" r:id="rId1482" xr:uid="{7570BCC4-55B6-416A-9BE6-CE920E025C4E}"/>
    <hyperlink ref="B132" r:id="rId1483" xr:uid="{0FE38C37-97E5-4E4F-ACFA-B8DDFBE15B00}"/>
    <hyperlink ref="D132" r:id="rId1484" location="section=Names-and-Identifiers" xr:uid="{2C80D50D-6344-4A9D-8262-F70D090738AD}"/>
    <hyperlink ref="F132" r:id="rId1485" location="section=Other-Identifiers" xr:uid="{D3E9FAA6-9C92-42DB-BC7B-4D0635D4E831}"/>
    <hyperlink ref="G132" r:id="rId1486" location="query=C9H13NO2" xr:uid="{C52FD391-64B0-415A-BD89-47D13ABD64CB}"/>
    <hyperlink ref="O132" r:id="rId1487" location="section=Canonical-SMILES" xr:uid="{2CCA570F-8C2F-4A8E-9689-28B9F3A24E4A}"/>
    <hyperlink ref="Q132" r:id="rId1488" location="section=Canonical-SMILES" xr:uid="{312AA493-2B0E-452F-80C1-531F92AF2C01}"/>
    <hyperlink ref="T132" r:id="rId1489" location="section=Stability-Shelf-Life" xr:uid="{68586B09-2C0D-46DB-AB19-97A07A1AC85B}"/>
    <hyperlink ref="V132" r:id="rId1490" xr:uid="{006A8944-AF89-418F-B204-E3C144336E84}"/>
    <hyperlink ref="X132" r:id="rId1491" xr:uid="{89F7E635-0E1E-4F35-AE27-ECC4AB0AE409}"/>
    <hyperlink ref="Z132" r:id="rId1492" xr:uid="{1B1320F5-9515-453A-8CF1-83C1FD0347A7}"/>
    <hyperlink ref="AB132" r:id="rId1493" xr:uid="{1F0B2706-5662-44BC-9F50-B7CD8F0ED785}"/>
    <hyperlink ref="AD132" r:id="rId1494" xr:uid="{246BF673-CD67-48A6-A288-5EEDAB3BC84A}"/>
    <hyperlink ref="AF132" r:id="rId1495" xr:uid="{EC02B822-28B0-4C71-8F10-E111AFEA3678}"/>
    <hyperlink ref="B133" r:id="rId1496" xr:uid="{5156017C-9EBF-4520-8721-0286E912D16A}"/>
    <hyperlink ref="F133" r:id="rId1497" location="section=Molecular-Formula" xr:uid="{91E66020-510F-467B-A975-245FDD4DF90F}"/>
    <hyperlink ref="G133" r:id="rId1498" location="query=C8H11N" xr:uid="{8B67372C-7C30-434D-AF02-25DE9632E2D9}"/>
    <hyperlink ref="O133" r:id="rId1499" location="section=InChI-Key" xr:uid="{696A2E8E-DC84-4281-AEAE-DD8A8E7C0069}"/>
    <hyperlink ref="Q133" r:id="rId1500" location="section=InChI" xr:uid="{F67363BE-9810-4E30-B3DD-286AC7D6913F}"/>
    <hyperlink ref="T133" r:id="rId1501" xr:uid="{6C9FEB0B-E1CE-4E6D-90AD-AEFA7A7B636B}"/>
    <hyperlink ref="V133" r:id="rId1502" xr:uid="{A7B06382-6207-46DF-A5AD-E5D865857C82}"/>
    <hyperlink ref="X133" r:id="rId1503" xr:uid="{A19B72BC-1489-4E62-9BA3-8CAE057B94FB}"/>
    <hyperlink ref="Z133" r:id="rId1504" xr:uid="{47E14515-0409-46AA-9CD1-13A08AFB76FD}"/>
    <hyperlink ref="AB133" r:id="rId1505" xr:uid="{85CC989A-EFFE-44FE-B8FB-EA423F1EA533}"/>
    <hyperlink ref="AD133" r:id="rId1506" location="section=Chemical-and-Physical-Properties" xr:uid="{D2231911-5EA0-41A1-97FE-4DD978F641B5}"/>
    <hyperlink ref="AF133" r:id="rId1507" location="section=Chemical-and-Physical-Properties" xr:uid="{920F0B20-871C-4669-B5C5-6B8AE98E986B}"/>
    <hyperlink ref="B134" r:id="rId1508" xr:uid="{27AF893C-5826-4265-8BD6-F77169E1722A}"/>
    <hyperlink ref="D134" r:id="rId1509" xr:uid="{A3080037-6BEA-4EAB-B1A6-6D838A597F56}"/>
    <hyperlink ref="F134" r:id="rId1510" xr:uid="{10A74F91-8431-4E32-8FA5-DB678EBF51E4}"/>
    <hyperlink ref="O134" r:id="rId1511" location="section=Canonical-SMILES" xr:uid="{55C25648-1489-449B-A7AD-8B2DC732A0A9}"/>
    <hyperlink ref="Q134" r:id="rId1512" location="section=InChI" xr:uid="{0ADD75D2-4583-440B-B793-3DE5B0504C08}"/>
    <hyperlink ref="T134" r:id="rId1513" xr:uid="{B941E942-3002-4446-8603-CF94D2D1456D}"/>
    <hyperlink ref="V134" r:id="rId1514" xr:uid="{3877CC0F-5B98-4BD6-B205-C030CA28100F}"/>
    <hyperlink ref="X134" r:id="rId1515" xr:uid="{240AD80B-DCA8-4643-B627-DDFF5646CEFE}"/>
    <hyperlink ref="Z134" r:id="rId1516" xr:uid="{FE94A182-637C-40BA-A294-1FBFB9DA6E89}"/>
    <hyperlink ref="AB134" r:id="rId1517" xr:uid="{3206D91B-2F15-427E-A369-65FF089A35F3}"/>
    <hyperlink ref="AD134" r:id="rId1518" xr:uid="{72A5DF63-7974-4901-A21A-BD6A819D0960}"/>
    <hyperlink ref="AF134" r:id="rId1519" xr:uid="{7BA6109B-A66A-46FA-AE2D-A9C73C404F86}"/>
    <hyperlink ref="B135" r:id="rId1520" xr:uid="{C7448210-487D-48A8-A7A9-AAF2FFA8C924}"/>
    <hyperlink ref="D135" r:id="rId1521" location="section=Names-and-Identifiers" xr:uid="{A8112F7B-B63A-4443-95A6-F0673ADB469E}"/>
    <hyperlink ref="F135" r:id="rId1522" location="section=Names-and-Identifiers" xr:uid="{731DFD23-99EB-423D-9B74-B7CC69DABB74}"/>
    <hyperlink ref="O135" r:id="rId1523" location="section=Canonical-SMILES" xr:uid="{BBFB7991-2C61-4F2A-BC52-53EF81B30559}"/>
    <hyperlink ref="Q135" r:id="rId1524" location="section=InChI" xr:uid="{2F04069E-A7D1-4BAB-AA9C-F1888534318F}"/>
    <hyperlink ref="T135" r:id="rId1525" xr:uid="{C0910677-ABF7-47A6-BCDC-DA2C9EB3FAC8}"/>
    <hyperlink ref="V135" r:id="rId1526" xr:uid="{7B91F2B6-6990-42BE-898B-AEC57E707669}"/>
    <hyperlink ref="X135" r:id="rId1527" xr:uid="{43CEACA9-91D0-4AF4-A4E1-06075319BAE7}"/>
    <hyperlink ref="Z135" r:id="rId1528" xr:uid="{45BB1971-C539-4679-93B6-AFFEA231DF01}"/>
    <hyperlink ref="AB135" r:id="rId1529" xr:uid="{46C34025-343E-41C8-B59E-909110DA9202}"/>
    <hyperlink ref="AD135" r:id="rId1530" xr:uid="{1A1F8F34-9458-4D43-BFCE-16CEF7CCD692}"/>
    <hyperlink ref="AF135" r:id="rId1531" xr:uid="{3A441E7D-C749-45FC-A8F0-EC734FE30A4D}"/>
    <hyperlink ref="B136" r:id="rId1532" xr:uid="{CBA90B3A-FC13-4E4C-AD8A-EFA119318DF0}"/>
    <hyperlink ref="D136" r:id="rId1533" location="section=Names-and-Identifiers" xr:uid="{15154138-F399-418E-998E-ACFAAD1125F9}"/>
    <hyperlink ref="F136" r:id="rId1534" location="section=Molecular-Formula" xr:uid="{A7F02B72-6873-4E09-B5ED-38871E1CBC91}"/>
    <hyperlink ref="G136" r:id="rId1535" location="query=C19H19N" xr:uid="{6AAE8788-79F2-4089-B216-85F25CDC7F3F}"/>
    <hyperlink ref="O136" r:id="rId1536" location="section=InChI-Key" xr:uid="{AB0BDA3A-880E-4F34-BCDC-6DAEDC6CDBD9}"/>
    <hyperlink ref="Q136" r:id="rId1537" location="section=InChI" xr:uid="{2BCA4E0B-98E1-42FA-BB79-B0A893D4C2D4}"/>
    <hyperlink ref="T136" r:id="rId1538" xr:uid="{6E3492EC-27FB-449A-A869-4A83E2DA5B1E}"/>
    <hyperlink ref="V136" r:id="rId1539" xr:uid="{F104D779-1C06-4F3C-9961-FAD1C92C89AA}"/>
    <hyperlink ref="X136" r:id="rId1540" xr:uid="{E5640E12-A8DD-4992-99AA-B14D426C627D}"/>
    <hyperlink ref="Z136" r:id="rId1541" xr:uid="{99F58948-3C66-4D1C-B434-1DF62FDDAEBC}"/>
    <hyperlink ref="AB136" r:id="rId1542" xr:uid="{5E62401F-B72C-43F0-B03D-29F245D937FB}"/>
    <hyperlink ref="AD136" r:id="rId1543" xr:uid="{448E93B4-E4C6-4B74-A354-B507C5D9BEC5}"/>
    <hyperlink ref="AF136" r:id="rId1544" xr:uid="{C67DF9DA-B148-4559-856B-3348CE67C886}"/>
    <hyperlink ref="B137" r:id="rId1545" xr:uid="{815AF491-C03E-4455-996A-80F735B52F93}"/>
    <hyperlink ref="D137" r:id="rId1546" location="section=Canonical-SMILES" xr:uid="{67698210-AE66-40ED-8728-3B8B82FB3250}"/>
    <hyperlink ref="F137" r:id="rId1547" location="section=Canonical-SMILES" xr:uid="{A91BF088-E12C-4B95-B3FF-7FF2E3C214E2}"/>
    <hyperlink ref="G137" r:id="rId1548" location="query=C13H14N2O" xr:uid="{708E2CC9-B184-4143-A1E5-1DD712BC9281}"/>
    <hyperlink ref="O137" r:id="rId1549" location="section=Canonical-SMILES" xr:uid="{E78E529A-4DF3-4FC2-8E23-8FCC07E7123F}"/>
    <hyperlink ref="Q137" r:id="rId1550" location="section=Canonical-SMILES" xr:uid="{0AD1C55A-DDC2-4059-8ACC-191596C671F8}"/>
    <hyperlink ref="T137" r:id="rId1551" xr:uid="{6B065782-E78C-45CF-BE0C-F5230E8380F1}"/>
    <hyperlink ref="V137" r:id="rId1552" xr:uid="{D9C7DB5F-B213-4F8E-B3AF-B5CEFED62E47}"/>
    <hyperlink ref="X137" r:id="rId1553" xr:uid="{B014C523-DECF-4367-A812-E5EF3ABE1D45}"/>
    <hyperlink ref="Z137" r:id="rId1554" xr:uid="{427E7F1C-C306-40F1-9A10-4540BCCA3CEA}"/>
    <hyperlink ref="AB137" r:id="rId1555" xr:uid="{5DF2B41D-6DAE-4D3D-A381-16607DA94639}"/>
    <hyperlink ref="AD137" r:id="rId1556" xr:uid="{E037AB22-BFA9-4BB8-8CDB-409DD802F060}"/>
    <hyperlink ref="AF137" r:id="rId1557" xr:uid="{616C8B1A-9C3F-4D53-94F9-14699F40AB85}"/>
    <hyperlink ref="B138" r:id="rId1558" xr:uid="{8E4E346E-2ED5-4F69-82F8-C28456EEF0B3}"/>
    <hyperlink ref="D138" r:id="rId1559" location="section=Names-and-Identifiers" xr:uid="{9BF6CCA2-095F-4D4A-8866-29BFF1DE5D82}"/>
    <hyperlink ref="F138" r:id="rId1560" location="section=Names-and-Identifiers" xr:uid="{F78E3A23-63C5-4F02-8EB2-7DA3973F8112}"/>
    <hyperlink ref="O138" r:id="rId1561" location="section=Names-and-Identifiers" xr:uid="{886BC7C9-4C08-4368-913A-775308FE7D44}"/>
    <hyperlink ref="Q138" r:id="rId1562" location="section=Names-and-Identifiers" xr:uid="{FFB295BE-7863-490A-910A-3277C5EC34A3}"/>
    <hyperlink ref="T138" r:id="rId1563" xr:uid="{2D828642-A858-475A-A39D-674363ED620B}"/>
    <hyperlink ref="V138" r:id="rId1564" xr:uid="{3193EFE5-5DBB-4982-B900-5277EC664830}"/>
    <hyperlink ref="X138" r:id="rId1565" xr:uid="{073D803E-A93B-4302-8429-9B011CF3E079}"/>
    <hyperlink ref="Z138" r:id="rId1566" xr:uid="{80A2BA78-B60F-4C36-98E6-8709A975FA57}"/>
    <hyperlink ref="AB138" r:id="rId1567" xr:uid="{F351B692-C3E3-40BF-B74F-D898923A26E6}"/>
    <hyperlink ref="AD138" r:id="rId1568" xr:uid="{9BA4A154-6D78-40E9-9BFF-5FBF59EF4DA0}"/>
    <hyperlink ref="AF138" r:id="rId1569" xr:uid="{760F6C5D-E259-4295-80A4-BB7E11C46EF2}"/>
    <hyperlink ref="B139" r:id="rId1570" xr:uid="{6CABAA01-1CE7-4997-B41F-0E40041B8653}"/>
    <hyperlink ref="D139" r:id="rId1571" location="section=Names-and-Identifiers" xr:uid="{04B4F371-0EF5-466C-93FA-94C5BF6055F9}"/>
    <hyperlink ref="F139" r:id="rId1572" location="section=Names-and-Identifiers" xr:uid="{7834B8B6-E02E-4FB6-847B-0B29824B5C37}"/>
    <hyperlink ref="G139" r:id="rId1573" location="query=C15H12N2O2" xr:uid="{A303A728-4A4A-4FE3-ACC7-6A9C6B0B402D}"/>
    <hyperlink ref="O139" r:id="rId1574" location="section=InChI-Key" xr:uid="{AF8E0066-2290-4231-849E-AEF328802A97}"/>
    <hyperlink ref="Q139" r:id="rId1575" location="section=InChI-Key" xr:uid="{FF7E8A7C-A0AE-4A58-89BA-F6DA4219CF33}"/>
    <hyperlink ref="T139" r:id="rId1576" xr:uid="{6BA413CB-DDFA-4145-8D8F-09D99C0A6725}"/>
    <hyperlink ref="V139" r:id="rId1577" xr:uid="{AE574F84-4A7B-4BF8-86FE-D82A9777350A}"/>
    <hyperlink ref="X139" r:id="rId1578" xr:uid="{53694E4F-15ED-46CD-9D3A-139D8CC396D8}"/>
    <hyperlink ref="Z139" r:id="rId1579" xr:uid="{B808C057-57F9-4611-89ED-24AAA1AC1B1B}"/>
    <hyperlink ref="AB139" r:id="rId1580" xr:uid="{C9D4A183-D20D-493D-B3DB-923C9ACA42C3}"/>
    <hyperlink ref="AD139" r:id="rId1581" xr:uid="{3BB93879-FEBD-47EA-A398-1EF0C7A48039}"/>
    <hyperlink ref="AF139" r:id="rId1582" xr:uid="{7FA60DDB-4845-4B5F-B38D-9BB1D1C31A14}"/>
    <hyperlink ref="B140" r:id="rId1583" xr:uid="{7BF87BB2-F03E-48BE-AD44-EA2D6F766CCF}"/>
    <hyperlink ref="D140" r:id="rId1584" location="section=Names-and-Identifiers" xr:uid="{6A055D23-C16D-4F25-9BB1-52588837E0AE}"/>
    <hyperlink ref="F140" r:id="rId1585" location="section=Names-and-Identifiers" xr:uid="{2F910233-2F6C-4397-B060-491573C9E263}"/>
    <hyperlink ref="G140" r:id="rId1586" location="query=C11H15NO" xr:uid="{0B0E78BE-4898-4C4E-85CF-A6FFD8570387}"/>
    <hyperlink ref="O140" r:id="rId1587" location="section=Canonical-SMILES" xr:uid="{7D3B4C5E-0824-49F2-ACEF-4844B397C001}"/>
    <hyperlink ref="Q140" r:id="rId1588" location="section=Canonical-SMILES" xr:uid="{D5419B06-6958-4187-9C5C-1E7659CF2CEF}"/>
    <hyperlink ref="T140" r:id="rId1589" xr:uid="{66999202-5D44-4683-81AA-CC61DB6B0628}"/>
    <hyperlink ref="V140" r:id="rId1590" xr:uid="{FC43F4E3-2280-4E81-BBE0-A8E21F0544EF}"/>
    <hyperlink ref="X140" r:id="rId1591" xr:uid="{F69345E4-F4BF-4DD0-B0F4-33B93F43A876}"/>
    <hyperlink ref="Z140" r:id="rId1592" xr:uid="{379D3F68-A7F4-443F-9C4B-C356DBB236C9}"/>
    <hyperlink ref="AB140" r:id="rId1593" xr:uid="{6ACBBBC0-DF53-44B4-95C8-9B76BECB62EA}"/>
    <hyperlink ref="AD140" r:id="rId1594" location="section=Chemical-and-Physical-Properties" xr:uid="{322E9CEB-2D2A-45E2-90EC-9B0F145741FF}"/>
    <hyperlink ref="AF140" r:id="rId1595" location="section=Chemical-and-Physical-Properties" xr:uid="{D522B66D-1E61-4AA0-8F5A-8F637E5974B0}"/>
    <hyperlink ref="B141" r:id="rId1596" xr:uid="{A9E5DF70-5C9E-4B3F-9EC2-397F26D8BE41}"/>
    <hyperlink ref="D141" r:id="rId1597" location="section=Names-and-Identifiers" xr:uid="{3CFA74DB-7983-494F-847C-DD68BD10B580}"/>
    <hyperlink ref="F141" r:id="rId1598" location="section=Names-and-Identifiers" xr:uid="{127769ED-6B3B-4BD2-8734-8B2468409A97}"/>
    <hyperlink ref="G141" r:id="rId1599" location="query=C12H12N2O3" xr:uid="{B0FB769B-65B5-49EA-BC4E-A622AE687EA4}"/>
    <hyperlink ref="O141" r:id="rId1600" location="section=InChI-Key" xr:uid="{8AF8135A-48CA-4C03-8AF3-F38AE264C2C5}"/>
    <hyperlink ref="Q141" r:id="rId1601" location="section=InChI-Key" xr:uid="{7E6420E7-41A3-474C-BFC4-89AC34574117}"/>
    <hyperlink ref="T141" r:id="rId1602" xr:uid="{8C6B9FCA-CA4A-4D09-9670-0873F099882C}"/>
    <hyperlink ref="V141" r:id="rId1603" xr:uid="{65D0B37B-1B48-472A-9C8A-7CCD2C8F5D31}"/>
    <hyperlink ref="X141" r:id="rId1604" xr:uid="{AB8EDDA4-BD7D-4933-9603-A43ABE3BDFC6}"/>
    <hyperlink ref="Z141" r:id="rId1605" xr:uid="{64002091-7F03-4B77-B954-DB74A5B2C395}"/>
    <hyperlink ref="AB141" r:id="rId1606" xr:uid="{0187BFDC-0947-455F-8B01-35CA0DC2E8E0}"/>
    <hyperlink ref="AD141" r:id="rId1607" location="section=Chemical-and-Physical-Properties" xr:uid="{33369430-A126-414F-AA98-0CEE305277EA}"/>
    <hyperlink ref="AF141" r:id="rId1608" location="section=Chemical-and-Physical-Properties" xr:uid="{2D9F02D8-8A53-4B2A-8800-5233077A8EC4}"/>
    <hyperlink ref="B143" r:id="rId1609" xr:uid="{75BB2531-3390-4E36-89E6-87ABE418F372}"/>
    <hyperlink ref="D143" r:id="rId1610" location="section=Names-and-Identifiers" xr:uid="{D2CE5899-F98E-4BA1-9751-4BA4444E2405}"/>
    <hyperlink ref="F143" r:id="rId1611" location="section=Molecular-Formula" xr:uid="{4617B6EF-3FCA-4DE4-88A2-F1B4E9313B30}"/>
    <hyperlink ref="G143" r:id="rId1612" location="query=C20H14O4" xr:uid="{D6DF6ECF-C560-4ADA-9AE2-0605C1B3A76E}"/>
    <hyperlink ref="O143" r:id="rId1613" location="section=InChI-Key" xr:uid="{D797E13E-DA12-4B9B-BBBD-02CFD1816077}"/>
    <hyperlink ref="Q143" r:id="rId1614" location="section=InChI-Key" xr:uid="{0AA5F88E-EE3A-47C2-897B-EC08E7477A44}"/>
    <hyperlink ref="T143" r:id="rId1615" xr:uid="{33DAACE1-3C02-4672-9812-FABB68B8699D}"/>
    <hyperlink ref="V143" r:id="rId1616" xr:uid="{CB091A2E-C912-41ED-AD28-F664E62182AA}"/>
    <hyperlink ref="X143" r:id="rId1617" xr:uid="{ED8F043B-91EA-483A-8A49-46E115C024E3}"/>
    <hyperlink ref="Z143" r:id="rId1618" xr:uid="{21D96097-27CC-402E-8E9B-EDDF2952E996}"/>
    <hyperlink ref="AB143" r:id="rId1619" xr:uid="{1CC50BFF-9E1F-456C-9215-5D0A2D5D2D82}"/>
    <hyperlink ref="AD143" r:id="rId1620" xr:uid="{92F14110-91B9-429D-9C01-69AA4CCDCEDA}"/>
    <hyperlink ref="AF143" r:id="rId1621" xr:uid="{937FCBF7-EEDC-45C2-8896-525C082F5D23}"/>
    <hyperlink ref="B144" r:id="rId1622" xr:uid="{48165051-370E-4D03-8C06-3228A8E6B89B}"/>
    <hyperlink ref="D144" r:id="rId1623" location="section=Names-and-Identifiers" xr:uid="{9B89EFC9-119D-47CD-8F33-36561AE464E0}"/>
    <hyperlink ref="F144" r:id="rId1624" location="section=Molecular-Formula" xr:uid="{54402E52-7175-4D4B-BDB0-08C0D2CE07E3}"/>
    <hyperlink ref="G144" r:id="rId1625" location="query=C15H14O3" xr:uid="{A02CB179-D08A-45DE-94C6-0512537EC5EF}"/>
    <hyperlink ref="O144" r:id="rId1626" location="section=InChI-Key" xr:uid="{369AAC5A-2156-4015-BC2E-59C3B9498C54}"/>
    <hyperlink ref="Q144" r:id="rId1627" location="section=InChI-Key" xr:uid="{8887B189-DB44-488A-8BED-0EEAC6BAF0B9}"/>
    <hyperlink ref="T144" r:id="rId1628" xr:uid="{34B94A82-D861-4F37-AE6C-E06F93C847F7}"/>
    <hyperlink ref="V144" r:id="rId1629" xr:uid="{C0E2C18C-AE20-4A23-A681-C696AAADBC86}"/>
    <hyperlink ref="X144" r:id="rId1630" xr:uid="{E34E647C-0CE7-430B-9864-10329ED94F6C}"/>
    <hyperlink ref="Z144" r:id="rId1631" xr:uid="{55A64543-F5EE-4ED6-9AE8-1359C1529F20}"/>
    <hyperlink ref="AB144" r:id="rId1632" xr:uid="{AF6A390E-8AAD-4EF7-AB7B-1E66F64113BD}"/>
    <hyperlink ref="AD144" r:id="rId1633" xr:uid="{74589593-84AE-4DCE-8B77-F73B51D75B04}"/>
    <hyperlink ref="AF144" r:id="rId1634" xr:uid="{84CE2208-EB50-4CB2-962B-281DA406B86C}"/>
    <hyperlink ref="B145" r:id="rId1635" xr:uid="{4A63DCAB-3457-4707-B76C-EDEC06D4A333}"/>
    <hyperlink ref="D145" r:id="rId1636" location="section=Names-and-Identifiers" xr:uid="{ACF6A3B7-B658-455C-9627-6955388B2B6F}"/>
    <hyperlink ref="F145" r:id="rId1637" location="section=Molecular-Formula" xr:uid="{5DFD958F-5135-4AC8-B87E-A7A9EF5D07AA}"/>
    <hyperlink ref="G145" r:id="rId1638" location="query=C10H15N" xr:uid="{F5F3D3E6-D12B-40DB-A22E-0A74B4FF4B56}"/>
    <hyperlink ref="O145" r:id="rId1639" location="section=InChI-Key" xr:uid="{4A4C66B3-A66B-4619-B3BC-4B40211CAECC}"/>
    <hyperlink ref="Q145" r:id="rId1640" location="section=InChI-Key" xr:uid="{59056EE0-8C44-459C-BBF4-6C2D7CA3DA85}"/>
    <hyperlink ref="T145" r:id="rId1641" xr:uid="{C21A0AFE-F055-4B9C-9ADA-FD79BB726893}"/>
    <hyperlink ref="V145" r:id="rId1642" xr:uid="{FD1E419B-F03C-4882-B42C-866787ECC76B}"/>
    <hyperlink ref="X145" r:id="rId1643" xr:uid="{3B84A302-5155-4AB5-B673-1760C0E08EDC}"/>
    <hyperlink ref="Z145" r:id="rId1644" xr:uid="{89DCEFFD-5E2C-4A0D-A8B9-44410683B9EE}"/>
    <hyperlink ref="AB145" r:id="rId1645" xr:uid="{3DF285EC-E3C9-429F-B0C2-78D3DC7BA7F2}"/>
    <hyperlink ref="AD145" r:id="rId1646" xr:uid="{BDC23C6A-C7A1-4A47-830A-0E91944D6FA2}"/>
    <hyperlink ref="AF145" r:id="rId1647" xr:uid="{54F35243-B0A5-4C8E-8020-979FBD38A7E3}"/>
    <hyperlink ref="B146" r:id="rId1648" xr:uid="{CCC8E329-2E98-425A-BCFD-3B5553F8D454}"/>
    <hyperlink ref="D146" r:id="rId1649" location="section=Names-and-Identifiers" xr:uid="{6CA71F70-9191-48A2-8CD1-EB93EFCD3EA1}"/>
    <hyperlink ref="F146" r:id="rId1650" location="section=Canonical-SMILES" xr:uid="{1BF128A7-1939-4E7D-AF7A-5A6A5FBAF0D7}"/>
    <hyperlink ref="O146" r:id="rId1651" location="section=Canonical-SMILES" xr:uid="{6EF847C6-BC91-4B87-8AFF-EE858252BDE4}"/>
    <hyperlink ref="Q146" r:id="rId1652" location="section=Canonical-SMILES" xr:uid="{F8C362A4-32CE-4F4B-8976-438DA92C01E1}"/>
    <hyperlink ref="T146" r:id="rId1653" xr:uid="{86DAA4EE-1535-4976-89A3-8579FA58339F}"/>
    <hyperlink ref="V146" r:id="rId1654" xr:uid="{CE701DC4-CA5F-4940-BDA9-80C364D45AF6}"/>
    <hyperlink ref="X146" r:id="rId1655" xr:uid="{37E11F34-232B-46E3-B657-9913A66A7116}"/>
    <hyperlink ref="Z146" r:id="rId1656" xr:uid="{6E0AEFAD-A3CD-4C8E-A41E-3829FC7578FB}"/>
    <hyperlink ref="AB146" r:id="rId1657" xr:uid="{87D06724-C5C8-45C4-ADF3-15F6EC24713C}"/>
    <hyperlink ref="AD146" r:id="rId1658" location="section=Chemical-and-Physical-Properties" xr:uid="{55038203-4B9D-4CF7-B9A4-FC441695E47A}"/>
    <hyperlink ref="AF146" r:id="rId1659" location="section=Chemical-and-Physical-Properties" xr:uid="{BEBA92A0-6447-47B8-93C7-D4F4CBC0B751}"/>
    <hyperlink ref="B147" r:id="rId1660" xr:uid="{B95C9536-BBD7-4D31-9B82-8A98E6ACE8B4}"/>
    <hyperlink ref="D147" r:id="rId1661" location="section=Names-and-Identifiers" xr:uid="{53B09D3A-45D6-42B6-AF9A-B203C05E98FC}"/>
    <hyperlink ref="F147" r:id="rId1662" location="section=Names-and-Identifiers" xr:uid="{A4A082C8-0C94-43B2-B886-353CD53D46F7}"/>
    <hyperlink ref="G147" r:id="rId1663" location="query=C17H19N3O" xr:uid="{37419B37-236F-478A-902F-76B4138D9AF4}"/>
    <hyperlink ref="O147" r:id="rId1664" location="section=Canonical-SMILES" xr:uid="{8FED232B-247E-457A-AE1D-EB482E1D5FA0}"/>
    <hyperlink ref="Q147" r:id="rId1665" location="section=Canonical-SMILES" xr:uid="{EE5C1C38-0C47-4FBC-ABCF-5B7E39C5ADA9}"/>
    <hyperlink ref="T147" r:id="rId1666" xr:uid="{4F08C5A8-5B58-4D17-940D-4D4D0B6A3037}"/>
    <hyperlink ref="V147" r:id="rId1667" xr:uid="{52DDA817-9396-4E88-A40D-196FAE5FEA41}"/>
    <hyperlink ref="X147" r:id="rId1668" xr:uid="{5B000379-6785-4EDA-8BFD-15D46CAD2AEB}"/>
    <hyperlink ref="Z147" r:id="rId1669" xr:uid="{C17D92F8-6FC1-422D-B6A8-D2ED84915FB3}"/>
    <hyperlink ref="AB147" r:id="rId1670" xr:uid="{A1C198A4-79C0-41BD-8E9A-F7ACD2BE5616}"/>
    <hyperlink ref="AD147" r:id="rId1671" xr:uid="{95327B04-8482-4020-8FE3-F2011D6F44E5}"/>
    <hyperlink ref="AF147" r:id="rId1672" xr:uid="{0199F261-FF66-4428-84CC-2166596950F8}"/>
    <hyperlink ref="B148" r:id="rId1673" xr:uid="{F7E4E248-194F-4ED7-AC2B-EA94D2168609}"/>
    <hyperlink ref="D148" r:id="rId1674" location="section=Names-and-Identifiers" xr:uid="{8B7C5111-D421-4C43-B94D-12B9BFFCFEB5}"/>
    <hyperlink ref="O148" r:id="rId1675" location="section=Canonical-SMILES" xr:uid="{5AF7A2F4-1D93-48D5-B366-06AB7AA35FA9}"/>
    <hyperlink ref="Q148" r:id="rId1676" location="section=Canonical-SMILES" xr:uid="{6E2D3214-0FA3-4BDC-A88A-DC1AB942C3F0}"/>
    <hyperlink ref="T148" r:id="rId1677" xr:uid="{BAA02279-FD90-417B-93F7-B3A9E401A6B8}"/>
    <hyperlink ref="V148" r:id="rId1678" xr:uid="{3AD24375-3DDD-4DDF-A517-2CCA58F6F324}"/>
    <hyperlink ref="X148" r:id="rId1679" xr:uid="{13D381C3-4B2F-41E5-897B-721511C83E12}"/>
    <hyperlink ref="Z148" r:id="rId1680" xr:uid="{3DF652F8-12E3-4927-B184-217B7ABE8211}"/>
    <hyperlink ref="AB148" r:id="rId1681" xr:uid="{F14C158D-7A1C-45BC-8EF5-40CF5A923BD9}"/>
    <hyperlink ref="AD148" r:id="rId1682" location="section=Computed-Properties" xr:uid="{7355453A-B801-43EC-AA50-7397D204FBE4}"/>
    <hyperlink ref="AF148" r:id="rId1683" location="section=Computed-Properties" xr:uid="{D1C66164-6B73-4A28-8AD7-744B3F220F3D}"/>
    <hyperlink ref="B149" r:id="rId1684" xr:uid="{531627CA-95EB-4DBC-BEBD-509EF7ACDEB6}"/>
    <hyperlink ref="D149" r:id="rId1685" location="section=Names-and-Identifiers" xr:uid="{D5606E9F-31EE-456B-91EB-0EE05CD09921}"/>
    <hyperlink ref="F149" r:id="rId1686" location="section=Names-and-Identifiers" xr:uid="{F3045D28-0F9B-4B83-B46E-7D32722890CF}"/>
    <hyperlink ref="G149" r:id="rId1687" location="query=C21H43N5O7" xr:uid="{577D153D-A5A1-4C4B-B8F0-1CAE9AE07206}"/>
    <hyperlink ref="O149" r:id="rId1688" location="section=InChI-Key" xr:uid="{187F8E38-059C-43F3-A3F1-386D32C5CDBD}"/>
    <hyperlink ref="Q149" r:id="rId1689" location="section=InChI-Key" xr:uid="{1360781A-4174-4B97-ACA4-48C5852AB208}"/>
    <hyperlink ref="T149" r:id="rId1690" xr:uid="{2D007F1B-8CE2-4CD0-A202-86AEB841A6E4}"/>
    <hyperlink ref="V149" r:id="rId1691" xr:uid="{17E6DBB3-69A0-457A-AC8F-3BC0AC320067}"/>
    <hyperlink ref="X149" r:id="rId1692" xr:uid="{C552A3A1-BAD8-45C3-BF06-E2B6E438A660}"/>
    <hyperlink ref="Z149" r:id="rId1693" xr:uid="{D9E2791C-2797-49FC-853E-4BD8778CB9B4}"/>
    <hyperlink ref="AB149" r:id="rId1694" xr:uid="{6E89382D-F6E1-438E-9C85-039574E82EB1}"/>
    <hyperlink ref="AD149" r:id="rId1695" xr:uid="{FACD53FB-6664-41B7-B65D-2152142B410A}"/>
    <hyperlink ref="AF149" r:id="rId1696" xr:uid="{EFD2534B-429D-4387-909C-2996E53FFC61}"/>
    <hyperlink ref="B150" r:id="rId1697" xr:uid="{C92A1352-CFC1-40AB-B265-2CB325245C94}"/>
    <hyperlink ref="D150" r:id="rId1698" location="section=Names-and-Identifiers" xr:uid="{A648E7FC-EFF8-413D-9EAA-33CB8B99672D}"/>
    <hyperlink ref="F150" r:id="rId1699" location="section=Molecular-Formula" xr:uid="{753C9792-4C76-47EE-823E-70C532AEEF66}"/>
    <hyperlink ref="G150" r:id="rId1700" location="query=C6H12O7" xr:uid="{45AD26DD-6730-4AF2-ABB0-4C524B3843EE}"/>
    <hyperlink ref="O150" r:id="rId1701" location="section=InChI" xr:uid="{FD5761FF-650E-47D2-AEBA-5A0E9B295A0A}"/>
    <hyperlink ref="Q150" r:id="rId1702" location="section=InChI" xr:uid="{005572E3-021C-412F-9797-8FEC84A86158}"/>
    <hyperlink ref="T150" r:id="rId1703" xr:uid="{06722837-FB07-420E-8246-FD975988906E}"/>
    <hyperlink ref="V150" r:id="rId1704" xr:uid="{280EF0DF-50C4-47D7-8D8C-513F56263B94}"/>
    <hyperlink ref="X150" r:id="rId1705" xr:uid="{817390F4-DE5B-4008-AF6F-D2058644700C}"/>
    <hyperlink ref="Z150" r:id="rId1706" xr:uid="{26925314-2C1F-4CE1-A91D-CB8E33F867F5}"/>
    <hyperlink ref="AB150" r:id="rId1707" xr:uid="{D80A4E2B-D15D-4DC7-9FA7-F9FC214B458C}"/>
    <hyperlink ref="AD150" r:id="rId1708" xr:uid="{0F0E1495-9795-4EE3-9FEF-24D51BF98A1E}"/>
    <hyperlink ref="AF150" r:id="rId1709" xr:uid="{C550B123-62F3-48AA-80E0-7D2F55D11D12}"/>
    <hyperlink ref="B151" r:id="rId1710" xr:uid="{D31306BF-0A77-4EC5-BE2E-4DB1928E6504}"/>
    <hyperlink ref="D151" r:id="rId1711" xr:uid="{A1DF6530-841D-41DF-AAF3-11B6F996D852}"/>
    <hyperlink ref="F151" r:id="rId1712" xr:uid="{7812F32A-72E4-4322-A116-EFDF08ECBB05}"/>
    <hyperlink ref="O151" r:id="rId1713" location="section=InChI-Key" xr:uid="{EBE4967D-6331-498B-A537-A1B8F7E068B1}"/>
    <hyperlink ref="Q151" r:id="rId1714" location="section=InChI-Key" xr:uid="{E08B120B-0637-4EBE-8C8D-2F87BEB990CE}"/>
    <hyperlink ref="T151" r:id="rId1715" location="section=Chemical-and-Physical-Properties" xr:uid="{38C8C0EA-B5A3-4996-96BC-1C58FB0EE665}"/>
    <hyperlink ref="V151" r:id="rId1716" xr:uid="{397BEE38-B006-49E2-83EB-30343DE8D50F}"/>
    <hyperlink ref="X151" r:id="rId1717" xr:uid="{D13C28E5-70E1-4EA1-B041-507B84F134ED}"/>
    <hyperlink ref="Z151" r:id="rId1718" xr:uid="{B558C63A-C6A3-4BA0-9F4E-B66C9C39C556}"/>
    <hyperlink ref="AB151" r:id="rId1719" xr:uid="{98D39127-0316-43BD-B1E9-CF0816BF5501}"/>
    <hyperlink ref="AD151" r:id="rId1720" xr:uid="{28BD1C07-AD92-4D3A-B6FE-3763A1BC5D3B}"/>
    <hyperlink ref="AF151" r:id="rId1721" xr:uid="{2F2EC31E-DD85-4263-B53A-B0E04E2D74C5}"/>
    <hyperlink ref="B152" r:id="rId1722" xr:uid="{1D917B96-50EC-4C2C-85F4-0DEF47E6EE74}"/>
    <hyperlink ref="D152" r:id="rId1723" location="section=Names-and-Identifiers" xr:uid="{DD1A7BE7-FF60-4091-903D-183C57B27CD3}"/>
    <hyperlink ref="F152" r:id="rId1724" location="section=Names-and-Identifiers" xr:uid="{816A928B-149F-4B7B-B6DA-98BBF10CF704}"/>
    <hyperlink ref="G152" r:id="rId1725" location="query=C13H15NO2" xr:uid="{B3BCB7B3-9992-4095-8DB7-B0E1DDB9499C}"/>
    <hyperlink ref="O152" r:id="rId1726" location="section=Canonical-SMILES" xr:uid="{88365BF0-2E97-4601-8704-F8D5E2652458}"/>
    <hyperlink ref="Q152" r:id="rId1727" location="section=Canonical-SMILES" xr:uid="{2ACB5361-4405-43D7-A17D-F01F6AFA52F5}"/>
    <hyperlink ref="T152" r:id="rId1728" xr:uid="{D87E3697-2064-46AC-92C6-E13226A8575E}"/>
    <hyperlink ref="V152" r:id="rId1729" xr:uid="{CCA48ED4-5E2F-469A-B996-E47F00E7B9B7}"/>
    <hyperlink ref="X152" r:id="rId1730" xr:uid="{45A713E6-2C23-4BB2-832F-72AEC08B5752}"/>
    <hyperlink ref="Z152" r:id="rId1731" xr:uid="{6E186BEC-4E56-43B4-9530-587765AF9077}"/>
    <hyperlink ref="AB152" r:id="rId1732" xr:uid="{EF3378A6-278F-4C72-876A-BB3476C7840B}"/>
    <hyperlink ref="AD152" r:id="rId1733" location="section=Computed-Properties" xr:uid="{CD9D232B-6AB0-4463-BEFF-3C42B6074D40}"/>
    <hyperlink ref="AF152" r:id="rId1734" location="section=Computed-Properties" xr:uid="{09334EC3-FF28-441E-BEB2-FC99B8389E3E}"/>
    <hyperlink ref="B153" r:id="rId1735" xr:uid="{3D6507F0-23DE-4579-8AD2-B3E49A811A6D}"/>
    <hyperlink ref="D153" r:id="rId1736" location="section=Names-and-Identifiers" xr:uid="{8ADEED34-3EC1-44A3-A130-1DDFA40CB440}"/>
    <hyperlink ref="F153" r:id="rId1737" location="section=Names-and-Identifiers" xr:uid="{FC076477-A5B3-4BDA-ACD6-C5167C1028F5}"/>
    <hyperlink ref="G153" r:id="rId1738" location="query=C10H22N4" xr:uid="{3C46C192-C459-4DE0-B551-CC80C479E1EC}"/>
    <hyperlink ref="O153" r:id="rId1739" location="section=Canonical-SMILES" xr:uid="{0DD77C26-DB89-4200-BBFC-78F75604A9A7}"/>
    <hyperlink ref="Q153" r:id="rId1740" location="section=Canonical-SMILES" xr:uid="{DA5E40D1-B9A0-4E11-A00C-7A48CAE6FF94}"/>
    <hyperlink ref="T153" r:id="rId1741" xr:uid="{0E4F95DA-6964-47DC-A6C2-2C5ABE6812DA}"/>
    <hyperlink ref="V153" r:id="rId1742" xr:uid="{BF166E77-AA69-48D1-A6BB-E72F40239FE9}"/>
    <hyperlink ref="X153" r:id="rId1743" xr:uid="{5E93DA7A-24C2-4BED-A78B-8176A367514B}"/>
    <hyperlink ref="Z153" r:id="rId1744" xr:uid="{FFC12FF2-5374-42B4-939A-47F10AF776C2}"/>
    <hyperlink ref="AB153" r:id="rId1745" xr:uid="{38CADC71-235C-40D9-8900-C1B06EE04E85}"/>
    <hyperlink ref="AD153" r:id="rId1746" xr:uid="{D7CAEB75-9BF5-450E-BB33-7CD74FFDF8A8}"/>
    <hyperlink ref="AF153" r:id="rId1747" xr:uid="{C7480624-BC27-4B3D-A528-5B25B28C7B54}"/>
    <hyperlink ref="B154" r:id="rId1748" xr:uid="{122500F6-2E34-4C20-BC96-08AF38A9E5A3}"/>
    <hyperlink ref="D154" r:id="rId1749" location="section=Names-and-Identifiers" xr:uid="{5F5D7F1F-BC74-4472-B7F4-77D34DA9209F}"/>
    <hyperlink ref="F154" r:id="rId1750" location="section=Names-and-Identifiers" xr:uid="{DFF5087D-9CA1-4E26-985C-38432213F94D}"/>
    <hyperlink ref="G154" r:id="rId1751" location="query=C10H13N3O2" xr:uid="{B327E86E-D943-45D9-99BE-935DA9CF2E65}"/>
    <hyperlink ref="O154" r:id="rId1752" location="section=Canonical-SMILES" xr:uid="{F684E0F2-9106-4AB5-BCFF-138ABDC5BE47}"/>
    <hyperlink ref="Q154" r:id="rId1753" location="section=Canonical-SMILES" xr:uid="{BAF5C9EE-6970-49A3-9225-1C1FD7139660}"/>
    <hyperlink ref="T154" r:id="rId1754" xr:uid="{957E0E95-C5E8-4097-9938-020339B2D9B7}"/>
    <hyperlink ref="V154" r:id="rId1755" xr:uid="{245344A9-A1A3-452B-9B6A-E5488D29EB67}"/>
    <hyperlink ref="X154" r:id="rId1756" xr:uid="{6F08D9F6-CFA7-42A9-93AD-D2CA87E3E7F7}"/>
    <hyperlink ref="Z154" r:id="rId1757" xr:uid="{2FF47D24-B8DB-48EF-84A9-F15D52D312B1}"/>
    <hyperlink ref="AB154" r:id="rId1758" xr:uid="{6623955F-3061-48A1-BFDF-9254AA37615E}"/>
    <hyperlink ref="AD154" r:id="rId1759" xr:uid="{CD2B59C1-92D6-4AB4-8672-0CE3F3306F44}"/>
    <hyperlink ref="AF154" r:id="rId1760" xr:uid="{FB6B97D6-6F17-4ADA-8CDB-5BC3AFDBC0F3}"/>
    <hyperlink ref="B155" r:id="rId1761" xr:uid="{3CF73A7F-1859-4DFB-BFF0-7CF6B3FF8211}"/>
    <hyperlink ref="D155" r:id="rId1762" xr:uid="{288E4962-70FD-402E-9210-12151B648824}"/>
    <hyperlink ref="F155" r:id="rId1763" xr:uid="{C35D0EF1-9801-47A1-88DB-E1A1636C2632}"/>
    <hyperlink ref="O155" r:id="rId1764" xr:uid="{5D8395FE-1789-4EC5-8037-96C459B96112}"/>
    <hyperlink ref="Q155" r:id="rId1765" xr:uid="{CE84A917-CDCC-4DC7-AA82-B72846F9A4BD}"/>
    <hyperlink ref="T155" r:id="rId1766" xr:uid="{57A6FE70-225D-4590-A051-494875926D02}"/>
    <hyperlink ref="V155" r:id="rId1767" xr:uid="{7FBE0034-F1F1-4ACC-8F91-D41C1DBC92AB}"/>
    <hyperlink ref="X155" r:id="rId1768" xr:uid="{AAB5079C-C9C1-4493-9A16-3FB9B3923CE8}"/>
    <hyperlink ref="Z155" r:id="rId1769" xr:uid="{FC8CB7B2-9F45-4021-9C63-7DF9C9B5892E}"/>
    <hyperlink ref="AB155" r:id="rId1770" xr:uid="{33499308-5BDA-42FC-B874-6E5F37F16C79}"/>
    <hyperlink ref="AD155" r:id="rId1771" xr:uid="{58366FB5-23C4-4331-88A4-08D822764DA9}"/>
    <hyperlink ref="AF155" r:id="rId1772" xr:uid="{D17F3F9A-78BF-46B0-9593-67A7A2E65C08}"/>
    <hyperlink ref="B156" r:id="rId1773" xr:uid="{A2F38944-8D0A-4082-B777-15F716883723}"/>
    <hyperlink ref="D156" r:id="rId1774" location="section=Names-and-Identifiers" xr:uid="{F4AE8FA8-C73F-41CD-AB14-E27A9EB93EFC}"/>
    <hyperlink ref="F156" r:id="rId1775" location="section=Names-and-Identifiers" xr:uid="{2ECD0210-EA22-41F7-A861-209087B56684}"/>
    <hyperlink ref="G156" r:id="rId1776" location="query=C16H23NO2" xr:uid="{D22BA1DF-AC16-455E-B625-B0125FDB6EDB}"/>
    <hyperlink ref="O156" r:id="rId1777" location="section=IUPAC-Name" xr:uid="{B8D23C9C-F622-46A1-A02D-5F7B53BEB798}"/>
    <hyperlink ref="Q156" r:id="rId1778" location="section=IUPAC-Name" xr:uid="{951C28C8-A6DC-45B2-BC3E-687CE2BE7CC5}"/>
    <hyperlink ref="T156" r:id="rId1779" xr:uid="{849C2F13-987C-404A-A6DE-54F08D302626}"/>
    <hyperlink ref="V156" r:id="rId1780" xr:uid="{1CE993A6-7355-40A1-93C7-883A37901D93}"/>
    <hyperlink ref="X156" r:id="rId1781" xr:uid="{99DA0D90-98E3-4138-A0CD-3118DAE28375}"/>
    <hyperlink ref="Z156" r:id="rId1782" xr:uid="{051CB2D9-D4B1-4A78-B4F9-62A10C0BDBBE}"/>
    <hyperlink ref="AB156" r:id="rId1783" xr:uid="{83B53FE1-FCA0-4C0F-8C81-957E100C9D19}"/>
    <hyperlink ref="AD156" r:id="rId1784" xr:uid="{4822EA4B-1CB8-40AA-92E3-BB0A1BC0B9BB}"/>
    <hyperlink ref="AF156" r:id="rId1785" xr:uid="{3CDA9CB1-53FC-4F14-997A-D9F2E469B591}"/>
    <hyperlink ref="B157" r:id="rId1786" xr:uid="{011EFDCE-B5E2-4D46-AA65-9EB568E910F4}"/>
    <hyperlink ref="D157" r:id="rId1787" location="section=Names-and-Identifiers" xr:uid="{0C295AD2-A303-4AD1-9075-D3274EC8D978}"/>
    <hyperlink ref="F157" r:id="rId1788" location="section=Names-and-Identifiers" xr:uid="{EDD06100-C40A-431E-9EB3-F2E89DBE4869}"/>
    <hyperlink ref="G157" r:id="rId1789" location="query=C12H16N2O3" xr:uid="{E4BAECB9-F626-4DCF-AE0F-AE4ED06473B0}"/>
    <hyperlink ref="O157" r:id="rId1790" location="section=InChI" xr:uid="{1B6D10CD-5E2D-4421-ADAE-5A4DCDA97FCD}"/>
    <hyperlink ref="Q157" r:id="rId1791" location="section=InChI" xr:uid="{300BDBFB-4E53-427C-974B-15876AAEF38D}"/>
    <hyperlink ref="T157" r:id="rId1792" xr:uid="{F9F5B9A7-EBF2-4CE7-A3AC-2E44CA2BC081}"/>
    <hyperlink ref="V157" r:id="rId1793" xr:uid="{F5CF1DB9-9AED-4A65-BCCC-88889FC512EB}"/>
    <hyperlink ref="X157" r:id="rId1794" xr:uid="{C57F68E2-4FC1-4F1C-A987-0100F4A03B4E}"/>
    <hyperlink ref="Z157" r:id="rId1795" xr:uid="{CC6D3D04-538D-4341-A23D-C9F05DDF4D67}"/>
    <hyperlink ref="AB157" r:id="rId1796" xr:uid="{1EB66ECB-34EF-47A3-96F2-D0DF72635260}"/>
    <hyperlink ref="AD157" r:id="rId1797" location="section=Chemical-and-Physical-Properties" xr:uid="{098EB653-3EC5-4AC6-A207-D5A583788449}"/>
    <hyperlink ref="AF157" r:id="rId1798" location="section=Chemical-and-Physical-Properties" xr:uid="{17E00012-6457-473F-B8FC-BC43D3917822}"/>
    <hyperlink ref="B158" r:id="rId1799" xr:uid="{473D4360-B0D2-45D3-B76A-EFDA7B454B34}"/>
    <hyperlink ref="D158" r:id="rId1800" location="section=Names-and-Identifiers" xr:uid="{65349289-8A0D-4A40-B49C-C9F52738DA30}"/>
    <hyperlink ref="F158" r:id="rId1801" location="section=Molecular-Formula" xr:uid="{16173DD1-61F6-49F0-8580-76CBDBFF0E5F}"/>
    <hyperlink ref="G158" r:id="rId1802" location="query=C18H21NO3" xr:uid="{E2B61727-E82B-467A-BC56-2E7BCADEAA32}"/>
    <hyperlink ref="O158" r:id="rId1803" location="section=Canonical-SMILES" xr:uid="{54044870-B1B7-479A-BAD1-6F992A7387B4}"/>
    <hyperlink ref="Q158" r:id="rId1804" location="section=Canonical-SMILES" xr:uid="{ECB5845D-C4CE-4852-B489-A16A0237D131}"/>
    <hyperlink ref="T158" r:id="rId1805" xr:uid="{3507C048-5318-4792-8497-89BD190C8CCD}"/>
    <hyperlink ref="V158" r:id="rId1806" xr:uid="{4E4CCD34-C9F0-45E8-8ACB-2F752DF3698A}"/>
    <hyperlink ref="X158" r:id="rId1807" xr:uid="{803E4BEE-6223-4B40-BBCF-42C5EBFCF5E6}"/>
    <hyperlink ref="Z158" r:id="rId1808" xr:uid="{ED037585-84EC-4000-8E7A-21E6807B6800}"/>
    <hyperlink ref="AB158" r:id="rId1809" xr:uid="{210A36BC-A425-49DC-B351-00D7EAD9DE93}"/>
    <hyperlink ref="AD158" r:id="rId1810" xr:uid="{891F0550-4514-4FF8-AB05-D7589898217E}"/>
    <hyperlink ref="AF158" r:id="rId1811" xr:uid="{49BD82CB-61A7-4926-A9BD-551BD6A5D742}"/>
    <hyperlink ref="B159" r:id="rId1812" xr:uid="{C291818B-57B5-4236-B81B-C747EF86DBDC}"/>
    <hyperlink ref="D159" r:id="rId1813" location="section=Names-and-Identifiers" xr:uid="{772D34C3-21C3-46F1-80C7-F0C3B6E1CA93}"/>
    <hyperlink ref="F159" r:id="rId1814" location="section=Names-and-Identifiers" xr:uid="{AB98DE8B-F4A7-407E-912F-635A525C7B3E}"/>
    <hyperlink ref="O159" r:id="rId1815" location="section=Canonical-SMILES" xr:uid="{9D71E6FB-5314-4DD3-9976-89F250179518}"/>
    <hyperlink ref="Q159" r:id="rId1816" location="section=Canonical-SMILES" xr:uid="{92D397F2-8D31-42BF-8D99-106F64F90389}"/>
    <hyperlink ref="T159" r:id="rId1817" xr:uid="{96596488-0203-4BA0-BDD2-1AA86BB3E362}"/>
    <hyperlink ref="V159" r:id="rId1818" location="section=Octanol-Water-Partition-Coefficient" xr:uid="{697970D1-0AC1-4A9D-B434-88F3BD47A1D3}"/>
    <hyperlink ref="X159" r:id="rId1819" location="section=Octanol-Water-Partition-Coefficient" xr:uid="{E9C395E1-2AB9-429A-8938-832C5019F1A2}"/>
    <hyperlink ref="Z159" r:id="rId1820" xr:uid="{F25FA274-8349-4C93-B08E-55228651D3B3}"/>
    <hyperlink ref="AB159" r:id="rId1821" xr:uid="{8BAAF6D2-3018-4418-82BA-4FDDCB8DE148}"/>
    <hyperlink ref="AD159" r:id="rId1822" xr:uid="{6307FB5A-DE6D-4A54-B742-3329058E5EE1}"/>
    <hyperlink ref="AF159" r:id="rId1823" xr:uid="{C03FCFAB-0127-4A85-9FDF-137F938E9C3D}"/>
    <hyperlink ref="B160" r:id="rId1824" xr:uid="{D7EA30A0-EB25-449E-8466-4C49153B74D9}"/>
    <hyperlink ref="D160" r:id="rId1825" location="section=Names-and-Identifiers" xr:uid="{F42D571F-FFFA-4E7C-85D0-7F615A54638B}"/>
    <hyperlink ref="F160" r:id="rId1826" location="section=Other-Identifiers" xr:uid="{025D3FF5-ED22-4A3A-8EAF-47616FDAE7F3}"/>
    <hyperlink ref="O160" r:id="rId1827" location="section=Other-Identifiers" xr:uid="{A242E8CD-F2C0-4BAE-BF9D-A36544DD028A}"/>
    <hyperlink ref="Q160" r:id="rId1828" location="section=Other-Identifiers" xr:uid="{4F600EF2-E7AB-45DD-B852-9527BD0EB171}"/>
    <hyperlink ref="T160" r:id="rId1829" xr:uid="{70D714DC-9CBC-4C6F-8C5B-E7D0E39133A4}"/>
    <hyperlink ref="V160" r:id="rId1830" xr:uid="{494F1C2E-8C40-4A9E-AFED-A2C1FFEA8EB2}"/>
    <hyperlink ref="X160" r:id="rId1831" xr:uid="{CB8E55A7-36A2-42ED-9369-76C9FA6B7BA2}"/>
    <hyperlink ref="Z160" r:id="rId1832" xr:uid="{7ED3FD02-A58A-4389-8882-4A6CEC4451A8}"/>
    <hyperlink ref="AB160" r:id="rId1833" xr:uid="{782B1569-FE63-438D-8A52-CACD5F14D9BD}"/>
    <hyperlink ref="AD160" r:id="rId1834" xr:uid="{9A79E0AA-51D5-424E-AFF2-3723758FE294}"/>
    <hyperlink ref="AF160" r:id="rId1835" xr:uid="{D56DA19D-E6DC-4188-A128-82668E8F4D5D}"/>
    <hyperlink ref="B161" r:id="rId1836" xr:uid="{D99F922C-1472-44C4-B6C0-8EC8DC855163}"/>
    <hyperlink ref="D161" r:id="rId1837" xr:uid="{97741B3E-9558-488D-82C1-5A16B70691E1}"/>
    <hyperlink ref="F161" r:id="rId1838" xr:uid="{EDFF8A01-AD0C-4EC8-98EB-939DFAE5E464}"/>
    <hyperlink ref="O161" r:id="rId1839" xr:uid="{1065855A-246A-4EDB-B823-F07E99F77E31}"/>
    <hyperlink ref="Q161" r:id="rId1840" xr:uid="{5B6E29B4-8C73-454F-B9C6-51391C660243}"/>
    <hyperlink ref="T161" r:id="rId1841" xr:uid="{9CC808CC-43CE-4E57-BAF2-B024C72616A3}"/>
    <hyperlink ref="V161" r:id="rId1842" xr:uid="{214E4EB7-E384-490F-BEEA-134F79745392}"/>
    <hyperlink ref="X161" r:id="rId1843" xr:uid="{81B49B00-9F1B-4D55-89D7-1096E96B45A4}"/>
    <hyperlink ref="Z161" r:id="rId1844" xr:uid="{1B89AEC7-4BBE-4090-8931-AF905C3BF2F6}"/>
    <hyperlink ref="AB161" r:id="rId1845" xr:uid="{8AA6368F-669F-410A-9500-72D776BCCE4F}"/>
    <hyperlink ref="AD161" r:id="rId1846" xr:uid="{F6288A7A-EBE0-4844-B940-E54AB2E4D3D1}"/>
    <hyperlink ref="AF161" r:id="rId1847" xr:uid="{116584E2-F96C-4F2F-98DA-E73C3A95D1CC}"/>
    <hyperlink ref="B162" r:id="rId1848" xr:uid="{5EAECA3A-85B1-4F9F-ABF3-0E6C69EA693C}"/>
    <hyperlink ref="D162" r:id="rId1849" location="section=Names-and-Identifiers" xr:uid="{7A314DAC-1392-40FB-B81E-A087CAFF75EB}"/>
    <hyperlink ref="F162" r:id="rId1850" location="section=Molecular-Formula" xr:uid="{A9A8F7CD-3698-4CC8-9174-7C4454FDE587}"/>
    <hyperlink ref="O162" r:id="rId1851" location="section=Canonical-SMILES" xr:uid="{87FE5FC0-0E1C-4007-AF12-09AE18360DD3}"/>
    <hyperlink ref="Q162" r:id="rId1852" location="section=Canonical-SMILES" xr:uid="{225D9B78-1BE4-4C27-BDCA-95F0505D544A}"/>
    <hyperlink ref="T162" r:id="rId1853" xr:uid="{8580FF9F-19DC-4F76-8C14-81EDBEC9206E}"/>
    <hyperlink ref="V162" r:id="rId1854" xr:uid="{28F3520D-E93E-426C-BF7D-27A739B74B07}"/>
    <hyperlink ref="X162" r:id="rId1855" xr:uid="{371063F0-2CB5-405A-9F21-2864446997A5}"/>
    <hyperlink ref="Z162" r:id="rId1856" xr:uid="{3EB91406-8A24-4C65-A025-8D56C690DC6E}"/>
    <hyperlink ref="AB162" r:id="rId1857" xr:uid="{5EBC5D9F-858E-47D5-BB54-9B2ED7A5407E}"/>
    <hyperlink ref="AD162" r:id="rId1858" xr:uid="{CB09D057-75F6-4EDC-B857-237889780CB2}"/>
    <hyperlink ref="AF162" r:id="rId1859" xr:uid="{EA6029C4-0AE0-4C13-8B6F-A332AFC28C61}"/>
    <hyperlink ref="B163" r:id="rId1860" xr:uid="{2B5329FE-EE54-48F9-B298-9426AE5B937D}"/>
    <hyperlink ref="D163" r:id="rId1861" location="section=Names-and-Identifiers" xr:uid="{0F971D76-D382-4A0E-8668-BEAB70285E16}"/>
    <hyperlink ref="F163" r:id="rId1862" location="section=Molecular-Formula" xr:uid="{2350E426-6AD8-44A3-A2F3-51CEDC3AD71B}"/>
    <hyperlink ref="G163" r:id="rId1863" location="query=C3H4N2" xr:uid="{BF3DB927-1EEC-4628-9708-486D0D557FEB}"/>
    <hyperlink ref="O163" r:id="rId1864" location="section=InChI-Key" xr:uid="{74C7CDDF-4F67-41C6-A440-A8E2251C6E9B}"/>
    <hyperlink ref="Q163" r:id="rId1865" location="section=InChI-Key" xr:uid="{B30F202D-223B-4402-914D-481CAB81828E}"/>
    <hyperlink ref="T163" r:id="rId1866" xr:uid="{5AE019CC-3ACA-40B5-ABA4-475C91E96145}"/>
    <hyperlink ref="V163" r:id="rId1867" xr:uid="{B4EFB2BB-CC26-461C-86FB-81A88F07AC3F}"/>
    <hyperlink ref="X163" r:id="rId1868" xr:uid="{DDCF8DF7-3475-4C99-9391-2D2D75C1AF85}"/>
    <hyperlink ref="Z163" r:id="rId1869" xr:uid="{51034D5F-246D-4E01-BC98-79C53F872A77}"/>
    <hyperlink ref="AB163" r:id="rId1870" xr:uid="{91465013-1485-451F-A3FC-F5547872F8E2}"/>
    <hyperlink ref="AD163" r:id="rId1871" xr:uid="{1D77FF0F-EF24-4FA5-9BAD-CCE0C7E0C669}"/>
    <hyperlink ref="AF163" r:id="rId1872" xr:uid="{8E7EA9A4-FB95-4025-809E-69E6AA67A2E9}"/>
    <hyperlink ref="B165" r:id="rId1873" xr:uid="{B19F1CE4-19DF-4FAF-8B3F-8521F9C6A8D4}"/>
    <hyperlink ref="D165" r:id="rId1874" location="section=Names-and-Identifiers" xr:uid="{D9B5CF28-03A5-423B-B14D-23F988E53732}"/>
    <hyperlink ref="F165" r:id="rId1875" location="section=Names-and-Identifiers" xr:uid="{E088C73A-CF11-47B8-915E-5CA500E20C07}"/>
    <hyperlink ref="G165" r:id="rId1876" location="query=C19H24N2" xr:uid="{2CBDC66F-E9A1-44DD-B939-B10B4194D45A}"/>
    <hyperlink ref="O165" r:id="rId1877" location="section=InChI" xr:uid="{68135879-D2CE-47F0-B81F-8A0DD646955F}"/>
    <hyperlink ref="Q165" r:id="rId1878" location="section=InChI" xr:uid="{81C8ED03-EE77-4FD8-BA14-48E78B68F28E}"/>
    <hyperlink ref="T165" r:id="rId1879" xr:uid="{8A88E642-1AE4-4AEB-8471-AECD5AA4D3F9}"/>
    <hyperlink ref="V165" r:id="rId1880" xr:uid="{94B8E675-4197-4982-9BF4-43989497AC67}"/>
    <hyperlink ref="X165" r:id="rId1881" xr:uid="{AF2611B9-39B2-45D8-A523-C378A66581C8}"/>
    <hyperlink ref="Z165" r:id="rId1882" xr:uid="{235E15BE-32C3-4038-8541-66C5DAADF5C0}"/>
    <hyperlink ref="AB165" r:id="rId1883" xr:uid="{43289270-B5B5-4A6B-9A95-3391F644450A}"/>
    <hyperlink ref="AD165" r:id="rId1884" xr:uid="{FC0B8755-A84D-46AE-B1CC-62109718DC1A}"/>
    <hyperlink ref="AF165" r:id="rId1885" xr:uid="{04E52942-D2C8-4414-9FCF-6092E3489DF7}"/>
    <hyperlink ref="B166" r:id="rId1886" xr:uid="{7B4AD716-D0EE-4CD4-8C67-4996753A6069}"/>
    <hyperlink ref="D166" r:id="rId1887" location="section=Names-and-Identifiers" xr:uid="{923944AC-A5FD-46C4-B4AE-BCC295021F28}"/>
    <hyperlink ref="F166" r:id="rId1888" location="section=Molecular-Formula" xr:uid="{CC59E3E9-DCDB-4E54-AF7C-E4D0E592BFF4}"/>
    <hyperlink ref="G166" r:id="rId1889" location="query=C17H15NO3" xr:uid="{98A767AC-2387-475D-AA91-3F19AFF01161}"/>
    <hyperlink ref="O166" r:id="rId1890" location="section=InChI-Key" xr:uid="{98B1AAB3-E467-4A72-BD02-0196BC2EDAAA}"/>
    <hyperlink ref="Q166" r:id="rId1891" location="section=InChI-Key" xr:uid="{778B4350-E616-465B-B19F-A4AB097C5784}"/>
    <hyperlink ref="T166" r:id="rId1892" xr:uid="{1B88EDB2-F21C-43EA-921B-9DCDDA3031AC}"/>
    <hyperlink ref="V166" r:id="rId1893" xr:uid="{6B2F61C9-67AD-4549-9208-9353B3CA750B}"/>
    <hyperlink ref="X166" r:id="rId1894" xr:uid="{715D55D8-CB06-4F81-B384-ECDA91CD3836}"/>
    <hyperlink ref="Z166" r:id="rId1895" xr:uid="{60A613C4-39B1-4CAB-879A-37980290109F}"/>
    <hyperlink ref="AB166" r:id="rId1896" xr:uid="{1AF8AB95-12E2-4B16-B536-A93203383D19}"/>
    <hyperlink ref="AD166" r:id="rId1897" xr:uid="{F1F88206-1294-4347-8DA2-C46C8706D09D}"/>
    <hyperlink ref="AF166" r:id="rId1898" xr:uid="{938D6FF1-9A08-41C2-8442-066582ED7283}"/>
    <hyperlink ref="B167" r:id="rId1899" xr:uid="{967E9A89-F778-424A-ABE0-F9D253616463}"/>
    <hyperlink ref="D167" r:id="rId1900" location="section=Names-and-Identifiers" xr:uid="{95088780-B16C-487B-910B-2A1655D01EE1}"/>
    <hyperlink ref="F167" r:id="rId1901" location="section=Molecular-Formula" xr:uid="{1914AEBC-B651-4106-941F-56FE05866373}"/>
    <hyperlink ref="G167" r:id="rId1902" location="query=C22H25N3O" xr:uid="{3D432ACA-26E8-4569-B700-4AA88CB380CA}"/>
    <hyperlink ref="O167" r:id="rId1903" location="section=InChI-Key" xr:uid="{95C59113-B77E-46E0-A2BC-7431AF0C8DD1}"/>
    <hyperlink ref="Q167" r:id="rId1904" location="section=InChI-Key" xr:uid="{AFE92A87-1B46-43C0-AA20-E1ACBE3A25C1}"/>
    <hyperlink ref="T167" r:id="rId1905" location="section=Chemical-and-Physical-Properties" xr:uid="{BFF56E2C-CADF-428A-8D05-CC5FE711CADE}"/>
    <hyperlink ref="V167" r:id="rId1906" xr:uid="{D599C723-9751-4ECE-BBEF-1FBB1F1FDDA5}"/>
    <hyperlink ref="X167" r:id="rId1907" xr:uid="{6129A5B6-009C-4755-9899-8BCBE5911113}"/>
    <hyperlink ref="Z167" r:id="rId1908" xr:uid="{844B2870-A1A2-4B60-B425-566FC3B426E2}"/>
    <hyperlink ref="AB167" r:id="rId1909" xr:uid="{602BF447-61F6-4458-A7AD-EA839675CC9A}"/>
    <hyperlink ref="AD167" r:id="rId1910" xr:uid="{65D3D997-2EF4-4A63-B506-206D8770A8B5}"/>
    <hyperlink ref="AF167" r:id="rId1911" xr:uid="{71A3BE23-5F3A-4A13-BB05-800FE70D5A2E}"/>
    <hyperlink ref="B168" r:id="rId1912" xr:uid="{AF399994-6B88-4DF6-950F-987FCCC99F25}"/>
    <hyperlink ref="D168" r:id="rId1913" location="section=Names-and-Identifiers" xr:uid="{7B38F674-FC97-489C-9438-B80C829720DC}"/>
    <hyperlink ref="F168" r:id="rId1914" location="section=Names-and-Identifiers" xr:uid="{1D9311CF-BF81-4BE8-8D2D-83806E4D500B}"/>
    <hyperlink ref="G168" r:id="rId1915" location="query=C12H13N3O2" xr:uid="{316AD7D3-2FE0-4982-A0ED-0FF07AF31B67}"/>
    <hyperlink ref="O168" r:id="rId1916" location="section=Canonical-SMILES" xr:uid="{81C9F218-2425-4CC3-8C16-0AB7A96CF371}"/>
    <hyperlink ref="Q168" r:id="rId1917" location="section=Canonical-SMILES" xr:uid="{CA94266E-BC8F-4BDE-926B-ECE157D479B9}"/>
    <hyperlink ref="T168" r:id="rId1918" xr:uid="{8AB6BB1A-EEAA-419C-AA22-46D5C54F2AC8}"/>
    <hyperlink ref="V168" r:id="rId1919" xr:uid="{1F909115-837C-4E18-AAE4-763CDDEF9091}"/>
    <hyperlink ref="X168" r:id="rId1920" xr:uid="{E8DC1587-BA4B-4AA2-A3BE-A934F3F42A68}"/>
    <hyperlink ref="Z168" r:id="rId1921" xr:uid="{30195D4E-7DD1-41F6-9AF2-BF6208B25928}"/>
    <hyperlink ref="AB168" r:id="rId1922" xr:uid="{E6902054-0B44-4014-A89F-AFA3B00014B0}"/>
    <hyperlink ref="AD168" r:id="rId1923" xr:uid="{D2A10BCE-F3F4-4A93-A4EB-C53AC45B5288}"/>
    <hyperlink ref="AF168" r:id="rId1924" xr:uid="{E7FD3A42-9EE4-4CAF-A2F6-1FCC13EF0BF6}"/>
    <hyperlink ref="B169" r:id="rId1925" xr:uid="{12E9CE92-C3FA-44A0-AD0B-5EDC59053763}"/>
    <hyperlink ref="D169" r:id="rId1926" location="section=Names-and-Identifiers" xr:uid="{971A0337-D4E6-4C2F-A6B7-9430133DDA0A}"/>
    <hyperlink ref="F169" r:id="rId1927" location="section=Names-and-Identifiers" xr:uid="{F52F0CAD-0947-4027-85EC-0E9DAC5C1E1E}"/>
    <hyperlink ref="G169" r:id="rId1928" location="query=C6H7N3O" xr:uid="{92D4F588-F901-49F8-922B-8D52EECC2D7F}"/>
    <hyperlink ref="O169" r:id="rId1929" location="section=Canonical-SMILES" xr:uid="{C3E89F51-FC4F-47ED-8AD3-B97FEE17C027}"/>
    <hyperlink ref="Q169" r:id="rId1930" location="section=Canonical-SMILES" xr:uid="{BC16CE08-41AB-4B14-B111-BB4D2139591F}"/>
    <hyperlink ref="T169" r:id="rId1931" location="section=pH" xr:uid="{3CCCEC78-1FAA-483B-8B5D-4AFCB23A786A}"/>
    <hyperlink ref="V169" r:id="rId1932" location="section=Octanol-Water-Partition-Coefficient" xr:uid="{8A27C82A-F1EB-4005-853F-C5173E71CA04}"/>
    <hyperlink ref="X169" r:id="rId1933" location="section=Octanol-Water-Partition-Coefficient" xr:uid="{60425BAA-3776-48CD-A410-94F147EA3C2F}"/>
    <hyperlink ref="Z169" r:id="rId1934" xr:uid="{ADF8D375-83B1-4A32-9AC6-B965B20834F5}"/>
    <hyperlink ref="AB169" r:id="rId1935" xr:uid="{B9B2F459-BDBA-4578-8541-903664479084}"/>
    <hyperlink ref="AD169" r:id="rId1936" location="section=Chemical-and-Physical-Properties" xr:uid="{E32B4B83-844E-43BA-8897-B36D24B2312F}"/>
    <hyperlink ref="AF169" r:id="rId1937" location="section=Chemical-and-Physical-Properties" xr:uid="{43E2C337-8857-457E-AEAC-D342098592F3}"/>
    <hyperlink ref="B170" r:id="rId1938" xr:uid="{C5DE6F93-99D5-49F6-9A2C-07A1C71C0F55}"/>
    <hyperlink ref="D170" r:id="rId1939" location="section=Names-and-Identifiers" xr:uid="{1CD1BAEB-C1ED-47B7-BEA1-18E64FCA514E}"/>
    <hyperlink ref="F170" r:id="rId1940" location="section=Names-and-Identifiers" xr:uid="{E56B63FC-5113-4D50-AB2C-24B287330AE3}"/>
    <hyperlink ref="O170" r:id="rId1941" location="section=Names-and-Identifiers" xr:uid="{59AE4FDF-33BD-4A3D-A85A-267E549007A5}"/>
    <hyperlink ref="Q170" r:id="rId1942" location="section=Names-and-Identifiers" xr:uid="{72058100-2803-41E1-A999-1A02F6DB2AAA}"/>
    <hyperlink ref="T170" r:id="rId1943" xr:uid="{B114CADE-C66A-4BC9-A2D0-7C535DD606DF}"/>
    <hyperlink ref="V170" r:id="rId1944" xr:uid="{39080E98-AB81-4124-B479-EC2C4886F072}"/>
    <hyperlink ref="X170" r:id="rId1945" xr:uid="{1D57E108-61CA-4FA0-98BC-69135B16969A}"/>
    <hyperlink ref="Z170" r:id="rId1946" xr:uid="{DC11D466-CF3D-4378-968A-8A1AA0925C49}"/>
    <hyperlink ref="AB170" r:id="rId1947" xr:uid="{0FD7566D-8FE3-4DF6-8FD4-25CD8C3E855E}"/>
    <hyperlink ref="AD170" r:id="rId1948" xr:uid="{6B5952FD-D05B-4EE5-A747-2D96910F7996}"/>
    <hyperlink ref="AF170" r:id="rId1949" xr:uid="{FCA95A35-BA64-45DF-9EFF-20A410E02942}"/>
    <hyperlink ref="B171" r:id="rId1950" xr:uid="{18033CE8-B77D-474F-960D-4C333F52F272}"/>
    <hyperlink ref="D171" r:id="rId1951" location="section=Computed-Descriptors" xr:uid="{231975FA-483B-4E5B-B471-714AA5480740}"/>
    <hyperlink ref="F171" r:id="rId1952" location="section=Molecular-Formula" xr:uid="{552353CC-536C-450A-843A-1F16FD5315CE}"/>
    <hyperlink ref="G171" r:id="rId1953" location="query=C18H23NO3" xr:uid="{B120352E-C590-47B5-9011-3C3DC43A0F62}"/>
    <hyperlink ref="O171" r:id="rId1954" location="section=Molecular-Formula" xr:uid="{D16D1B21-23A0-442A-876B-CA0DAB2AA8F2}"/>
    <hyperlink ref="Q171" r:id="rId1955" location="section=Molecular-Formula" xr:uid="{24604FD9-BFAC-43E0-9CFF-327F9B8A603D}"/>
    <hyperlink ref="T171" r:id="rId1956" xr:uid="{F1DB079F-45D2-4E6B-AE51-826EA8C2628A}"/>
    <hyperlink ref="V171" r:id="rId1957" xr:uid="{CFE84B44-5424-466E-A376-DB42BB7A9B98}"/>
    <hyperlink ref="X171" r:id="rId1958" xr:uid="{92FB45AC-61FD-4864-A401-49875FB090A4}"/>
    <hyperlink ref="Z171" r:id="rId1959" xr:uid="{26E53D4E-B6EF-4FD3-B485-F2657460CEF4}"/>
    <hyperlink ref="AB171" r:id="rId1960" xr:uid="{3AFC5FA8-936B-4F36-A707-6194C19D3F28}"/>
    <hyperlink ref="AD171" r:id="rId1961" xr:uid="{BCF03DC1-FC90-4229-BDA4-D3A30B1EC709}"/>
    <hyperlink ref="AF171" r:id="rId1962" xr:uid="{F1BD8577-36F6-45C2-A636-1664B7723E06}"/>
    <hyperlink ref="B172" r:id="rId1963" xr:uid="{F58500F9-6DF2-4A4D-B98F-FDA740F4A851}"/>
    <hyperlink ref="D172" r:id="rId1964" location="section=Names-and-Identifiers" xr:uid="{376509AD-95EA-4AC8-B7C2-FD2E6702D1BE}"/>
    <hyperlink ref="F172" r:id="rId1965" location="section=Names-and-Identifiers" xr:uid="{47EBD95B-DF93-4056-8906-62821D67EC26}"/>
    <hyperlink ref="O172" r:id="rId1966" location="section=Names-and-Identifiers" xr:uid="{63089864-CA5C-478C-A591-3B62983B67F3}"/>
    <hyperlink ref="Q172" r:id="rId1967" location="section=Names-and-Identifiers" xr:uid="{B3E9B714-C6B5-4B54-A632-1FC9B31B9F77}"/>
    <hyperlink ref="T172" r:id="rId1968" xr:uid="{8B1BD3AA-9F93-4723-9351-972A82888BD8}"/>
    <hyperlink ref="V172" r:id="rId1969" xr:uid="{719B9B39-69BC-45EF-9B02-E9B0185A0573}"/>
    <hyperlink ref="X172" r:id="rId1970" xr:uid="{FF7FE453-8466-4772-8F4A-398F28E03C9F}"/>
    <hyperlink ref="Z172" r:id="rId1971" xr:uid="{A37AF6AD-3DAF-405F-823D-317BA9EEAFF4}"/>
    <hyperlink ref="AB172" r:id="rId1972" xr:uid="{FA9D8F19-3345-4AE9-AF33-62B37EF20F8B}"/>
    <hyperlink ref="AD172" r:id="rId1973" xr:uid="{28CB955C-2684-4BAB-A0D1-4EC6C7F0BD81}"/>
    <hyperlink ref="AF172" r:id="rId1974" xr:uid="{112CC879-25ED-4CE8-AB11-F0DD873F7633}"/>
    <hyperlink ref="B173" r:id="rId1975" xr:uid="{C1EA8256-4CB7-4839-8330-37733DA60FDE}"/>
    <hyperlink ref="D173" r:id="rId1976" location="section=Names-and-Identifiers" xr:uid="{CCB46B4E-C970-40F8-9554-3E2D8C0F8732}"/>
    <hyperlink ref="F173" r:id="rId1977" location="section=Other-Identifiers" xr:uid="{FBDE4DFC-7B85-48F1-A4E6-4C014BD23AB5}"/>
    <hyperlink ref="G173" r:id="rId1978" location="query=C9H11NO4" xr:uid="{CFBB769E-2A04-42D7-861F-6935EDBA016C}"/>
    <hyperlink ref="O173" r:id="rId1979" location="section=Other-Identifiers" xr:uid="{BCCB32DB-39F6-4D09-BB32-755395EA9C09}"/>
    <hyperlink ref="Q173" r:id="rId1980" location="section=Other-Identifiers" xr:uid="{900CAD72-37FC-44A5-80C5-D429BB60AE21}"/>
    <hyperlink ref="T173" r:id="rId1981" location="section=Dissociation-Constants" xr:uid="{985109F8-D7D2-4D06-9C09-EB26AB54EE7E}"/>
    <hyperlink ref="V173" r:id="rId1982" xr:uid="{1C709A01-728B-4E46-9893-E3439BFAAE1D}"/>
    <hyperlink ref="X173" r:id="rId1983" xr:uid="{36D9FD55-404E-4E7E-A808-AA63C1A77C40}"/>
    <hyperlink ref="Z173" r:id="rId1984" xr:uid="{0DCE669F-B6FA-47D3-A1A3-F60606C16C34}"/>
    <hyperlink ref="AB173" r:id="rId1985" xr:uid="{F63941CC-7137-450E-8F4F-389C4A6B44AB}"/>
    <hyperlink ref="AD173" r:id="rId1986" xr:uid="{3DE36269-D8E7-46FD-8F19-348CE4D87CAD}"/>
    <hyperlink ref="AF173" r:id="rId1987" xr:uid="{5162396D-6538-4442-AAD6-3CC875684FA8}"/>
    <hyperlink ref="B174" r:id="rId1988" xr:uid="{CFAEC814-C57D-42F8-A5E6-F4C0A1B6E669}"/>
    <hyperlink ref="D174" r:id="rId1989" xr:uid="{013BDBEA-85EF-436A-8104-AC61B61224D4}"/>
    <hyperlink ref="F174" r:id="rId1990" xr:uid="{C9036576-9B72-4FCE-9B40-5ABC232061B4}"/>
    <hyperlink ref="O174" r:id="rId1991" location="section=InChI-Key" xr:uid="{DAC2FBCC-EDA9-45DF-9B2A-2A1096D41BAA}"/>
    <hyperlink ref="Q174" r:id="rId1992" location="section=InChI-Key" xr:uid="{3D6564BB-2245-4B36-9E8F-2A5377D911F1}"/>
    <hyperlink ref="T174" r:id="rId1993" xr:uid="{971CDD1B-22AF-4033-8B83-9942F4A8B4B3}"/>
    <hyperlink ref="V174" r:id="rId1994" xr:uid="{B6D9C76D-D2E4-445A-8C9D-40B48C3BDADF}"/>
    <hyperlink ref="X174" r:id="rId1995" xr:uid="{6F35E1DE-3208-4E91-8EA7-70D34FF96718}"/>
    <hyperlink ref="Z174" r:id="rId1996" xr:uid="{BB56E6C4-1538-46C7-91D9-DA3C14C49CD3}"/>
    <hyperlink ref="AB174" r:id="rId1997" xr:uid="{8B2C6DCF-90C6-48D2-9AC8-0DC0B3008FEF}"/>
    <hyperlink ref="AD174" r:id="rId1998" xr:uid="{A111E5C3-883D-4C59-AE04-33E9747E9EC3}"/>
    <hyperlink ref="AF174" r:id="rId1999" xr:uid="{ADB49282-EA12-4F55-B24E-99B8DD2DB8FA}"/>
    <hyperlink ref="B175" r:id="rId2000" xr:uid="{00029A4D-03D8-4D1A-80F4-4B6CEF256E51}"/>
    <hyperlink ref="D175" r:id="rId2001" location="section=Names-and-Identifiers" xr:uid="{8970F21D-A6E6-41F8-AA35-FFB7E4DDAD89}"/>
    <hyperlink ref="F175" r:id="rId2002" location="section=Names-and-Identifiers" xr:uid="{2E2CB9A8-9E29-497A-A539-6B7659D13799}"/>
    <hyperlink ref="O175" r:id="rId2003" location="section=InChI" xr:uid="{324A6992-B064-4995-AA9B-EBCCD7996453}"/>
    <hyperlink ref="Q175" r:id="rId2004" location="section=InChI" xr:uid="{F82F2D94-8BD4-4663-A6A1-F6520D3ACB95}"/>
    <hyperlink ref="T175" r:id="rId2005" xr:uid="{2395B950-3BE1-46B3-B97C-6545B69956D3}"/>
    <hyperlink ref="V175" r:id="rId2006" xr:uid="{A4FFA67E-D07E-4EC9-9B17-CFC1EEAB80D9}"/>
    <hyperlink ref="X175" r:id="rId2007" xr:uid="{40F0B15F-077E-4677-9F18-F5C8FF3992C1}"/>
    <hyperlink ref="Z175" r:id="rId2008" xr:uid="{AAA4EB81-D38A-492D-A3C2-920E7A5174CE}"/>
    <hyperlink ref="AB175" r:id="rId2009" xr:uid="{0B0E31DD-9CF3-4785-8082-9212973368B4}"/>
    <hyperlink ref="AD175" r:id="rId2010" xr:uid="{54075077-9883-48D5-87CB-803F4264EB5D}"/>
    <hyperlink ref="AF175" r:id="rId2011" xr:uid="{4A3106B2-D269-42D8-ABCE-3B4D62D1D8BB}"/>
    <hyperlink ref="B176" r:id="rId2012" xr:uid="{C90DFA53-E289-4256-AF79-8038891F7A06}"/>
    <hyperlink ref="D176" r:id="rId2013" xr:uid="{892DF926-09B2-4346-9C88-E2E677557409}"/>
    <hyperlink ref="F176" r:id="rId2014" xr:uid="{2BF53E8A-B61B-4DD1-8A70-488409E46C72}"/>
    <hyperlink ref="O176" r:id="rId2015" xr:uid="{3D6A7DEC-2ACB-49A3-8C98-762A29072C15}"/>
    <hyperlink ref="Q176" r:id="rId2016" xr:uid="{8CFD39FB-DFFC-447F-9095-FB68946F3512}"/>
    <hyperlink ref="T176" r:id="rId2017" xr:uid="{EC5CE5D0-B362-48FE-86AE-C526F0E95751}"/>
    <hyperlink ref="V176" r:id="rId2018" xr:uid="{0E60E0F3-32CC-411A-B22B-94D4BE9FB053}"/>
    <hyperlink ref="X176" r:id="rId2019" xr:uid="{0EDD9FB4-5093-48F8-B904-9D478AA9C388}"/>
    <hyperlink ref="Z176" r:id="rId2020" xr:uid="{9FCE216E-6FE8-406A-841F-8B8DDC4C14C8}"/>
    <hyperlink ref="AB176" r:id="rId2021" xr:uid="{9147ACE7-6BF2-4E3E-AE24-C263C7285AC9}"/>
    <hyperlink ref="AD176" r:id="rId2022" xr:uid="{FAAF7721-1E63-44AE-A8CC-189EB981C3AD}"/>
    <hyperlink ref="AF176" r:id="rId2023" xr:uid="{976E80A3-A721-456D-B015-5252905DC57C}"/>
    <hyperlink ref="B177" r:id="rId2024" xr:uid="{D3D2ECB0-6E7D-4DD5-B0AA-D21FFF5FCC7D}"/>
    <hyperlink ref="D177" r:id="rId2025" location="section=Names-and-Identifiers" xr:uid="{72C206C0-21A7-4B66-8FD6-04EE9E15B005}"/>
    <hyperlink ref="F177" r:id="rId2026" location="section=Molecular-Formula" xr:uid="{CC03645C-33F5-4689-8FAB-853BBA5EFDD1}"/>
    <hyperlink ref="O177" r:id="rId2027" location="section=Molecular-Formula" xr:uid="{0F63F86A-0894-4E73-95FA-22DCD9A54E38}"/>
    <hyperlink ref="Q177" r:id="rId2028" location="section=Molecular-Formula" xr:uid="{4E70CF3C-E3ED-4D14-AF3E-7ACB5EB6E84C}"/>
    <hyperlink ref="T177" r:id="rId2029" xr:uid="{C4E5F5DF-EF8D-4D61-A60B-301A6C12A29A}"/>
    <hyperlink ref="V177" r:id="rId2030" xr:uid="{F2F6189F-E863-4281-AE5B-D727B38792E5}"/>
    <hyperlink ref="X177" r:id="rId2031" xr:uid="{411B18F4-7962-4482-8A5F-425ED560CC6F}"/>
    <hyperlink ref="Z177" r:id="rId2032" xr:uid="{393FD8BA-F35A-48A6-A4DD-979E9E4F4935}"/>
    <hyperlink ref="AB177" r:id="rId2033" xr:uid="{9E16B92C-76F3-4CA9-9A4C-EC7C0FC38B22}"/>
    <hyperlink ref="AD177" r:id="rId2034" xr:uid="{EA7F239A-3317-447B-AC99-A312C7E3916B}"/>
    <hyperlink ref="AF177" r:id="rId2035" xr:uid="{CD38DDF5-B07C-4B18-B43B-494A0718B069}"/>
    <hyperlink ref="B178" r:id="rId2036" xr:uid="{A344BF2F-34C3-4C04-AF4F-50F3E6D752DE}"/>
    <hyperlink ref="D178" r:id="rId2037" location="section=Molecular-Formula" xr:uid="{92F352E3-B508-4D2B-AA1E-01167FBEA0FF}"/>
    <hyperlink ref="F178" r:id="rId2038" location="section=Molecular-Formula" xr:uid="{13419EC8-2428-42BE-AE09-AF314FA4E15D}"/>
    <hyperlink ref="O178" r:id="rId2039" location="section=InChI" xr:uid="{4F941095-75E7-4CFA-90FE-3F6B0BEA8E91}"/>
    <hyperlink ref="Q178" r:id="rId2040" location="section=InChI" xr:uid="{3D4ED0B6-03E9-46A4-A215-63AE1BE8FAB2}"/>
    <hyperlink ref="T178" r:id="rId2041" xr:uid="{AE665532-694C-405B-BA00-4E334AB7FEFD}"/>
    <hyperlink ref="V178" r:id="rId2042" xr:uid="{FC9F95FB-3485-44A8-B4F4-0704FAF28D46}"/>
    <hyperlink ref="X178" r:id="rId2043" xr:uid="{7E65F65E-841B-41A1-B27D-60E98CC8FF8F}"/>
    <hyperlink ref="Z178" r:id="rId2044" xr:uid="{5A571109-066D-481C-BB0C-B4D5998C5244}"/>
    <hyperlink ref="AB178" r:id="rId2045" xr:uid="{A6E3CCDA-E29D-4E8F-9D48-8C0DC2708E0A}"/>
    <hyperlink ref="AD178" r:id="rId2046" xr:uid="{08936345-C4BA-4524-9066-F8896CBB9AA7}"/>
    <hyperlink ref="AF178" r:id="rId2047" xr:uid="{A447DDE6-5836-41B2-9129-F2AEA393953C}"/>
    <hyperlink ref="B179" r:id="rId2048" xr:uid="{4BB0981B-AE03-4767-A5A9-D14915EFE33E}"/>
    <hyperlink ref="D179" r:id="rId2049" location="section=Names-and-Identifiers" xr:uid="{1DAF0C79-EC62-40DB-9095-9B8378A7EAF0}"/>
    <hyperlink ref="F179" r:id="rId2050" location="section=Names-and-Identifiers" xr:uid="{30AF69D6-0A0F-44D6-A788-53253684EC7B}"/>
    <hyperlink ref="G179" r:id="rId2051" location="query=C15H15NO2" xr:uid="{48A0C2D2-1EE4-42AD-8699-0416517BC191}"/>
    <hyperlink ref="O179" r:id="rId2052" location="section=InChI" xr:uid="{72339266-8DE9-4597-ACBF-DB37CE114684}"/>
    <hyperlink ref="Q179" r:id="rId2053" location="section=InChI" xr:uid="{5AD0CE11-2257-41CA-8A97-51542D6B58FB}"/>
    <hyperlink ref="T179" r:id="rId2054" xr:uid="{893D3AB7-89BD-46AC-B224-4CB63C3A4FE7}"/>
    <hyperlink ref="V179" r:id="rId2055" xr:uid="{435B16B7-013C-420F-B0C1-5C5ED36146B6}"/>
    <hyperlink ref="X179" r:id="rId2056" xr:uid="{0F4505E8-AF4C-4431-93C6-A49C78708554}"/>
    <hyperlink ref="Z179" r:id="rId2057" xr:uid="{035661A5-E368-44BF-9AD0-98643F4DE297}"/>
    <hyperlink ref="AB179" r:id="rId2058" xr:uid="{65334F53-DB8C-40EB-B526-5505479CCC9F}"/>
    <hyperlink ref="AD179" r:id="rId2059" xr:uid="{DEB89448-8C4A-4093-95F0-AD590CD0A9A8}"/>
    <hyperlink ref="AF179" r:id="rId2060" xr:uid="{9531723F-49DF-4923-A388-A591126E2E18}"/>
    <hyperlink ref="B180" r:id="rId2061" xr:uid="{29BFE88F-FCCF-406D-92F3-9035EC141520}"/>
    <hyperlink ref="D180" r:id="rId2062" location="section=Names-and-Identifiers" xr:uid="{9FD576F4-E8D0-47AD-8946-31E7707892A8}"/>
    <hyperlink ref="F180" r:id="rId2063" location="section=Molecular-Formula" xr:uid="{2F9DDF31-DC63-4587-9B4E-BE6C908A669F}"/>
    <hyperlink ref="G180" r:id="rId2064" location="query=C11H17N" xr:uid="{8630945A-50D5-4C28-88BD-DE601B1CB844}"/>
    <hyperlink ref="O180" r:id="rId2065" location="section=IUPAC-Name" xr:uid="{B7E8775E-93CA-4CB7-B06E-79C603B7C96A}"/>
    <hyperlink ref="Q180" r:id="rId2066" location="section=IUPAC-Name" xr:uid="{8093A539-B8C7-4BC7-B1FA-C725E12E5BAD}"/>
    <hyperlink ref="T180" r:id="rId2067" location="section=Chemical-and-Physical-Properties" xr:uid="{FF5E797E-B46B-4777-B4DF-69FFA6941E4D}"/>
    <hyperlink ref="V180" r:id="rId2068" xr:uid="{6754F0B7-0A8E-4F4C-AF1D-A6350C67B282}"/>
    <hyperlink ref="X180" r:id="rId2069" xr:uid="{B04D924E-6F5B-4A63-9F81-B8CC21FB129E}"/>
    <hyperlink ref="Z180" r:id="rId2070" xr:uid="{5D72158E-937E-4367-9DBA-05B7F9AD166C}"/>
    <hyperlink ref="AB180" r:id="rId2071" xr:uid="{8E300EC2-B40F-492E-8D9F-98D2F9D04EA2}"/>
    <hyperlink ref="AD180" r:id="rId2072" location="section=Chemical-and-Physical-Properties" xr:uid="{C5A1C56E-2C11-497A-9C86-B54981E48D15}"/>
    <hyperlink ref="AF180" r:id="rId2073" location="section=Chemical-and-Physical-Properties" xr:uid="{728C7726-D8E7-489A-BBE1-23420DB2324E}"/>
    <hyperlink ref="B181" r:id="rId2074" xr:uid="{41B71FBD-0623-45DB-BCBE-28BB06EFE959}"/>
    <hyperlink ref="D181" r:id="rId2075" xr:uid="{293E5328-1E41-4046-889A-3E6F258EFE73}"/>
    <hyperlink ref="F181" r:id="rId2076" xr:uid="{FF1BD741-FEED-4F0E-9991-A46AC2182DED}"/>
    <hyperlink ref="O181" r:id="rId2077" xr:uid="{FE7A39B6-D980-44ED-856E-D62344DB3023}"/>
    <hyperlink ref="Q181" r:id="rId2078" xr:uid="{983FEB4B-1FBD-4028-BA6D-4BC67612227E}"/>
    <hyperlink ref="T181" r:id="rId2079" xr:uid="{802228EB-203C-40A0-92CE-B407B58C0523}"/>
    <hyperlink ref="V181" r:id="rId2080" xr:uid="{97882BD3-99BE-450A-8B21-EC3AC0E4A9D6}"/>
    <hyperlink ref="X181" r:id="rId2081" xr:uid="{DE446D59-02FE-49E3-973B-E276CCA09F78}"/>
    <hyperlink ref="Z181" r:id="rId2082" xr:uid="{7222BC82-9937-4190-87FC-915E3123AB8E}"/>
    <hyperlink ref="AB181" r:id="rId2083" xr:uid="{3E6CC901-3306-44CA-B21A-DA4B5C019CFC}"/>
    <hyperlink ref="AD181" r:id="rId2084" xr:uid="{DFBF8ACD-22D2-4A1F-B4C9-7192456B6E44}"/>
    <hyperlink ref="AF181" r:id="rId2085" xr:uid="{28152FCB-39A9-4830-8D96-2931E491C33C}"/>
    <hyperlink ref="B182" r:id="rId2086" xr:uid="{28408D36-613A-45DE-933E-D7CF28FCFD25}"/>
    <hyperlink ref="D182" r:id="rId2087" location="section=Names-and-Identifiers" xr:uid="{3C76B44F-CDD9-403A-B66B-E258E16187BA}"/>
    <hyperlink ref="F182" r:id="rId2088" location="section=Molecular-Formula" xr:uid="{701D0390-827D-47E4-B01E-818013167AC8}"/>
    <hyperlink ref="G182" r:id="rId2089" location="query=C15H22N2O" xr:uid="{798F5FCF-14A1-40E2-A9F9-EF39E96881DB}"/>
    <hyperlink ref="O182" r:id="rId2090" location="section=InChI" xr:uid="{F5F2F9E5-9B37-4B25-8FD9-57145E592E5D}"/>
    <hyperlink ref="Q182" r:id="rId2091" location="section=InChI" xr:uid="{D8E19D9E-CBA4-4B0F-8D6F-9A5A232F514A}"/>
    <hyperlink ref="T182" r:id="rId2092" xr:uid="{F0CB4C09-581E-4296-9472-3B2E0CC9F188}"/>
    <hyperlink ref="V182" r:id="rId2093" xr:uid="{07679A1B-9BD7-499C-BFA0-6D5370569E9A}"/>
    <hyperlink ref="X182" r:id="rId2094" xr:uid="{3FD3BF0E-7A62-4A6B-8A0A-573D1B0D9781}"/>
    <hyperlink ref="Z182" r:id="rId2095" xr:uid="{F815E251-EE61-46E0-94A7-64001D0840B4}"/>
    <hyperlink ref="AB182" r:id="rId2096" xr:uid="{48C3AE43-0934-4925-B760-D16944C7C95E}"/>
    <hyperlink ref="AD182" r:id="rId2097" xr:uid="{F974EC74-70D6-41C1-9851-2B83531EC751}"/>
    <hyperlink ref="AF182" r:id="rId2098" xr:uid="{9A20328D-BB94-4655-9784-ED5F3603CD0B}"/>
    <hyperlink ref="B183" r:id="rId2099" xr:uid="{D3C07588-C545-49BD-BED7-991C103CA768}"/>
    <hyperlink ref="D183" r:id="rId2100" location="section=InChI-Key" xr:uid="{09AC7533-BE6C-44D8-A766-9009B0464C72}"/>
    <hyperlink ref="F183" r:id="rId2101" location="section=InChI-Key" xr:uid="{E4B98603-C801-4A82-8F68-4962D92AF060}"/>
    <hyperlink ref="G183" r:id="rId2102" location="query=C5H4N4S" xr:uid="{210E2885-5B44-443A-A346-26B151DE58F7}"/>
    <hyperlink ref="O183" r:id="rId2103" location="section=InChI-Key" xr:uid="{96F8FEB4-E17B-4343-968C-25A848A94DED}"/>
    <hyperlink ref="Q183" r:id="rId2104" location="section=InChI-Key" xr:uid="{BCDB947A-72C5-4C01-80FA-74D1B2DDC97B}"/>
    <hyperlink ref="T183" r:id="rId2105" xr:uid="{97DD07EB-DFD5-466E-AC99-17094600D24E}"/>
    <hyperlink ref="V183" r:id="rId2106" xr:uid="{4F45F0FC-8B12-49F6-8B28-BB51840D9604}"/>
    <hyperlink ref="X183" r:id="rId2107" xr:uid="{A5D7E3D0-45F5-4E36-8014-5F7F3756F88F}"/>
    <hyperlink ref="Z183" r:id="rId2108" xr:uid="{6F30C0B8-36E4-49B1-A2F3-2BF61BF0E417}"/>
    <hyperlink ref="AB183" r:id="rId2109" xr:uid="{684A16F3-A297-4404-8948-53F3B1DABD20}"/>
    <hyperlink ref="AD183" r:id="rId2110" xr:uid="{70BE756B-886B-47F6-A7DD-BB096CB8AB25}"/>
    <hyperlink ref="AF183" r:id="rId2111" xr:uid="{A8B18076-19F4-44A4-BB0C-EFE4F6C7B0EB}"/>
    <hyperlink ref="B184" r:id="rId2112" xr:uid="{1F3B8D53-4DE6-489B-A3C2-51D092C6A7B1}"/>
    <hyperlink ref="D184" r:id="rId2113" location="section=Names-and-Identifiers" xr:uid="{7EEFFF8F-843B-4CED-8708-7FF029056F86}"/>
    <hyperlink ref="F184" r:id="rId2114" location="section=Names-and-Identifiers" xr:uid="{7B015BD6-4B9F-4FA5-A577-BC1B44FB4062}"/>
    <hyperlink ref="G184" r:id="rId2115" location="query=C11H17NO3" xr:uid="{99CD7170-2881-4973-A19D-6537477A580A}"/>
    <hyperlink ref="O184" r:id="rId2116" location="section=Names-and-Identifiers" xr:uid="{8BD9BBC7-D1ED-4549-961A-6C3A02CA7DFC}"/>
    <hyperlink ref="Q184" r:id="rId2117" location="section=Names-and-Identifiers" xr:uid="{644F9EB4-43FC-448F-A9C1-76712BEABEC5}"/>
    <hyperlink ref="T184" r:id="rId2118" xr:uid="{3F06F4A4-51B4-4338-BC03-B9ED6B3CC379}"/>
    <hyperlink ref="V184" r:id="rId2119" xr:uid="{80C65D4E-F826-4226-9149-F4B0C841726E}"/>
    <hyperlink ref="X184" r:id="rId2120" xr:uid="{44FCB092-F830-4D09-9E81-26CC544141B4}"/>
    <hyperlink ref="Z184" r:id="rId2121" xr:uid="{DE3EB69C-23BC-40DB-9413-4B5CD4C72806}"/>
    <hyperlink ref="AB184" r:id="rId2122" xr:uid="{9D4E3BFB-689E-43E6-B088-19C8E3FE28A2}"/>
    <hyperlink ref="AD184" r:id="rId2123" xr:uid="{625F78ED-DF1E-48BC-8FEB-91544161F120}"/>
    <hyperlink ref="AF184" r:id="rId2124" xr:uid="{8F1EAFF0-8DF4-4841-8537-9CE96466C48B}"/>
    <hyperlink ref="B185" r:id="rId2125" location="section=Molecular-Formula" xr:uid="{8600CA64-3A55-422E-8CAF-4E1D54A516B0}"/>
    <hyperlink ref="D185" r:id="rId2126" location="section=Molecular-Formula" xr:uid="{ABBB0DDE-1A07-44D0-A4B7-455585B25C88}"/>
    <hyperlink ref="F185" r:id="rId2127" location="section=Molecular-Formula" xr:uid="{890C4EDF-7991-4603-914C-5080E9DF7D99}"/>
    <hyperlink ref="O185" r:id="rId2128" location="section=InChI" xr:uid="{1D2E7A82-2184-40CD-8DB5-665619957678}"/>
    <hyperlink ref="Q185" r:id="rId2129" location="section=InChI" xr:uid="{FE40065E-6B37-420C-A149-B374B08ACAF5}"/>
    <hyperlink ref="T185" r:id="rId2130" xr:uid="{16C9D663-47C4-418B-A4E5-8518D2F3B03D}"/>
    <hyperlink ref="V185" r:id="rId2131" xr:uid="{2FA61F23-C84B-48A9-A28F-A0CC9B8C7330}"/>
    <hyperlink ref="X185" r:id="rId2132" xr:uid="{E30BF7C5-EDFC-401F-B355-BBFBCA4E134E}"/>
    <hyperlink ref="Z185" r:id="rId2133" xr:uid="{5C443193-939A-42FC-B96F-BDC6A71CE48D}"/>
    <hyperlink ref="AB185" r:id="rId2134" xr:uid="{6204A9D2-3C87-4DFF-A111-516C268ED9D7}"/>
    <hyperlink ref="AD185" r:id="rId2135" xr:uid="{F138A942-CE20-41C6-B2D6-DA6D6475751A}"/>
    <hyperlink ref="AF185" r:id="rId2136" xr:uid="{F56BAE9B-2B35-4539-8278-B0C247E797D4}"/>
    <hyperlink ref="B186" r:id="rId2137" xr:uid="{D1BE8127-D44A-46E8-BF60-E8E6CCCEE39A}"/>
    <hyperlink ref="D186" r:id="rId2138" location="section=Names-and-Identifiers" xr:uid="{20256176-1CC2-4A78-929D-4DE5EA712D1C}"/>
    <hyperlink ref="F186" r:id="rId2139" location="section=Names-and-Identifiers" xr:uid="{32FD4285-2EEE-460A-9F64-014C09912D35}"/>
    <hyperlink ref="O186" r:id="rId2140" location="section=InChI" xr:uid="{9E33F17D-7C2A-4EC1-9BE4-9ED27B0E1E26}"/>
    <hyperlink ref="Q186" r:id="rId2141" location="section=InChI" xr:uid="{7DA42985-6E89-4139-9499-948B648D0835}"/>
    <hyperlink ref="T186" r:id="rId2142" xr:uid="{937F1DEC-9C3A-4644-8B89-FEDD606AD5DA}"/>
    <hyperlink ref="V186" r:id="rId2143" xr:uid="{02319973-CBD6-4415-8758-9B3EE6F39F67}"/>
    <hyperlink ref="X186" r:id="rId2144" xr:uid="{6AE131F1-736A-4723-9127-6C83E7B0AF57}"/>
    <hyperlink ref="Z186" r:id="rId2145" xr:uid="{B1609DD6-87CB-44EA-8281-1AFD82DE8A56}"/>
    <hyperlink ref="AB186" r:id="rId2146" xr:uid="{18F4F609-E88E-4589-BACC-85EAAE248F9F}"/>
    <hyperlink ref="AD186" r:id="rId2147" xr:uid="{4A5D0269-3879-4CBA-9A48-44F57716813B}"/>
    <hyperlink ref="AF186" r:id="rId2148" xr:uid="{16278F11-869B-470C-98E5-EC8FBA2E90C0}"/>
    <hyperlink ref="B187" r:id="rId2149" xr:uid="{9D90BC2B-8130-423D-83EB-3D5B7DFFD2F2}"/>
    <hyperlink ref="D187" r:id="rId2150" location="section=Names-and-Identifiers" xr:uid="{6E281CF0-CEA1-4A54-8B71-1DE7DDD38FE7}"/>
    <hyperlink ref="F187" r:id="rId2151" location="section=Names-and-Identifiers" xr:uid="{D271FC32-CE58-4B07-8B3F-187793532C0A}"/>
    <hyperlink ref="G187" r:id="rId2152" location="query=C14H19N3S" xr:uid="{11AD2AA3-D238-4136-985D-D8434788908F}"/>
    <hyperlink ref="O187" r:id="rId2153" location="section=InChI" xr:uid="{CAFBACCB-2F95-47BC-A999-F78578CE8490}"/>
    <hyperlink ref="Q187" r:id="rId2154" location="section=InChI" xr:uid="{0A10B94B-6189-4603-BF05-9235255EF23F}"/>
    <hyperlink ref="T187" r:id="rId2155" xr:uid="{D5DCC463-7BEC-4DD1-A0A3-CD1D15CF0167}"/>
    <hyperlink ref="V187" r:id="rId2156" xr:uid="{69F0BB32-C161-4241-A750-8286CF5376CD}"/>
    <hyperlink ref="X187" r:id="rId2157" xr:uid="{818B6EEF-941B-464B-AF81-CDEA10B74BA4}"/>
    <hyperlink ref="Z187" r:id="rId2158" xr:uid="{655F4FF3-2900-48CE-BC07-13EC34B8ACBB}"/>
    <hyperlink ref="AB187" r:id="rId2159" xr:uid="{5144AD8F-55DD-41E6-B148-99C9316D693F}"/>
    <hyperlink ref="AD187" r:id="rId2160" xr:uid="{BF7B1AAB-E015-4CCD-8092-1153CC1B6487}"/>
    <hyperlink ref="AF187" r:id="rId2161" xr:uid="{8CA958BB-8717-4810-B688-29E66325965C}"/>
    <hyperlink ref="B188" r:id="rId2162" xr:uid="{2C6B7582-EAE1-4C50-9275-1336F42EA4BD}"/>
    <hyperlink ref="D188" r:id="rId2163" location="section=Names-and-Identifiers" xr:uid="{C32FA95C-88B4-4509-927B-EF917058CAE2}"/>
    <hyperlink ref="F188" r:id="rId2164" location="section=Molecular-Formula" xr:uid="{295BA9DC-23A4-4ED8-852D-B748957BE01E}"/>
    <hyperlink ref="G188" r:id="rId2165" location="query=C16H14N2O" xr:uid="{AEAFEF97-9CCA-42C7-94E1-C1BAC515667B}"/>
    <hyperlink ref="O188" r:id="rId2166" location="section=Molecular-Formula" xr:uid="{B466AF80-C40F-42D9-ADDF-152D17AF1883}"/>
    <hyperlink ref="Q188" r:id="rId2167" location="section=Molecular-Formula" xr:uid="{BCA32859-27CD-4CB5-8E5B-F6862F4730EA}"/>
    <hyperlink ref="T188" r:id="rId2168" xr:uid="{0D5DF5CD-B34C-4AF6-BB94-62CB16DB6AA1}"/>
    <hyperlink ref="V188" r:id="rId2169" xr:uid="{707752D7-0E27-4C30-BC5D-1266DB29B399}"/>
    <hyperlink ref="X188" r:id="rId2170" xr:uid="{60351AD8-5F82-4237-A22D-36E168B0D94F}"/>
    <hyperlink ref="Z188" r:id="rId2171" xr:uid="{CD01BA90-323C-495A-9D26-3D46632797D5}"/>
    <hyperlink ref="AB188" r:id="rId2172" xr:uid="{6B504897-BC49-45CC-8CE3-2B420DCE6D8F}"/>
    <hyperlink ref="AD188" r:id="rId2173" location="section=Chemical-and-Physical-Properties" xr:uid="{FECB6BA8-DBB8-4136-9B99-DD5E018AFFD9}"/>
    <hyperlink ref="AF188" r:id="rId2174" location="section=Chemical-and-Physical-Properties" xr:uid="{948F4300-CBF9-44E7-9666-D2C7EFB760D5}"/>
    <hyperlink ref="B189" r:id="rId2175" xr:uid="{CA2072D6-D2F4-4DB9-B9B2-DC3D27F5DA8C}"/>
    <hyperlink ref="D189" r:id="rId2176" location="section=Molecular-Formula" xr:uid="{C0D4A35E-E000-4BB9-AEAA-0E6BE55B6087}"/>
    <hyperlink ref="F189" r:id="rId2177" location="section=Molecular-Formula" xr:uid="{FF5B0B7A-01F0-4BB1-A3E3-975AFA54EC00}"/>
    <hyperlink ref="G189" r:id="rId2178" location="query=C9H14N2O3" xr:uid="{4A434B49-D2DC-427F-B4A5-E5EFCEE7D739}"/>
    <hyperlink ref="O189" r:id="rId2179" location="section=InChI" xr:uid="{0130AEE2-929E-4833-9270-D6636FA35EB8}"/>
    <hyperlink ref="Q189" r:id="rId2180" location="section=InChI" xr:uid="{537A59D7-8B47-4936-A314-763F38601CDC}"/>
    <hyperlink ref="T189" r:id="rId2181" location="section=Chemical-and-Physical-Properties" xr:uid="{9E99F16B-0FD9-4B08-8E3B-9EC16953991E}"/>
    <hyperlink ref="V189" r:id="rId2182" xr:uid="{F981B732-F866-4490-92B5-BE37D10F4E19}"/>
    <hyperlink ref="X189" r:id="rId2183" xr:uid="{FF450906-59C4-4C7F-A3E5-C937266CC9F7}"/>
    <hyperlink ref="Z189" r:id="rId2184" xr:uid="{C35F19A8-5AC1-4E79-895B-1DA274769662}"/>
    <hyperlink ref="AB189" r:id="rId2185" xr:uid="{D152ADF3-5ADF-4958-87A9-E5EB9B1798EB}"/>
    <hyperlink ref="AD189" r:id="rId2186" xr:uid="{1C59E77A-F168-4CDD-858A-3D1DEDCFC5B0}"/>
    <hyperlink ref="AF189" r:id="rId2187" xr:uid="{CC52DB03-7911-43AD-8B33-5C0524DF1D30}"/>
    <hyperlink ref="B190" r:id="rId2188" xr:uid="{10C5ECBD-0D59-4D91-8A99-B3AA05D1A9C2}"/>
    <hyperlink ref="D190" r:id="rId2189" location="section=IUPAC-Name" xr:uid="{AFBBF8AD-14F7-497B-AD3C-9B52BA31C8C2}"/>
    <hyperlink ref="F190" r:id="rId2190" location="section=IUPAC-Name" xr:uid="{A8436462-B668-40DF-828E-AAB071348B66}"/>
    <hyperlink ref="G190" r:id="rId2191" location="query=C5H8N4O3S2" xr:uid="{6DEDD34E-E23E-4581-A297-B780F8A2ECCD}"/>
    <hyperlink ref="O190" r:id="rId2192" location="section=IUPAC-Name" xr:uid="{7F44383B-A36F-4EAA-A488-50353F0DE2E4}"/>
    <hyperlink ref="Q190" r:id="rId2193" location="section=IUPAC-Name" xr:uid="{EB051C03-67D0-4C70-92D0-F99FA533925C}"/>
    <hyperlink ref="T190" r:id="rId2194" location="section=Chemical-and-Physical-Properties" xr:uid="{408FF331-AA5B-4018-B6FD-898D873D557C}"/>
    <hyperlink ref="V190" r:id="rId2195" xr:uid="{801DB7C9-ED99-4187-8AB7-F81235F57DE6}"/>
    <hyperlink ref="X190" r:id="rId2196" xr:uid="{F7172E63-5ABD-4DCF-9E81-DAADFDB3A126}"/>
    <hyperlink ref="Z190" r:id="rId2197" xr:uid="{F6F5E0EA-DE2F-4ECD-A94B-1D1AB3DCFA5A}"/>
    <hyperlink ref="AB190" r:id="rId2198" xr:uid="{FAC05B50-975B-4A71-804C-462FF2E64DC2}"/>
    <hyperlink ref="AD190" r:id="rId2199" xr:uid="{C0909D39-9A12-4A36-81C1-ADA7F604DD97}"/>
    <hyperlink ref="AF190" r:id="rId2200" xr:uid="{F7EFCBEE-21A5-480E-BA5B-5A0F8E2B3E7B}"/>
    <hyperlink ref="B191" r:id="rId2201" xr:uid="{885390AF-367B-4EB6-8413-2693A98D7D94}"/>
    <hyperlink ref="D191" r:id="rId2202" location="section=Molecular-Formula" xr:uid="{9BA59D1E-8F8D-4F46-9493-9B6CD3CD3515}"/>
    <hyperlink ref="F191" r:id="rId2203" location="section=Molecular-Formula" xr:uid="{E723B38A-3384-4CC1-8A1F-D3ADB92A020A}"/>
    <hyperlink ref="G191" r:id="rId2204" location="query=C6H12N4" xr:uid="{076FD3C2-3606-424E-A24B-C190DB8C8960}"/>
    <hyperlink ref="O191" r:id="rId2205" location="section=Molecular-Formula" xr:uid="{E687F236-0F3B-43B2-9FC9-2355369D4A19}"/>
    <hyperlink ref="Q191" r:id="rId2206" location="section=Molecular-Formula" xr:uid="{D9E77BE0-EBF4-4EF2-9491-3E458A2E1A25}"/>
    <hyperlink ref="T191" r:id="rId2207" location="section=Chemical-and-Physical-Properties" xr:uid="{6F8CC548-CDE4-405B-88A3-9E72B3937D7A}"/>
    <hyperlink ref="V191" r:id="rId2208" xr:uid="{542156D0-3A81-41CA-9DCB-6869B08EE3C0}"/>
    <hyperlink ref="X191" r:id="rId2209" xr:uid="{9D8AD185-F541-45AD-B4E4-E50F011225D3}"/>
    <hyperlink ref="Z191" r:id="rId2210" xr:uid="{C9B9B305-AB67-4713-A4E4-955E4F2E412D}"/>
    <hyperlink ref="AB191" r:id="rId2211" xr:uid="{3C8DBB95-5C27-49DF-B2D1-D14506337E37}"/>
    <hyperlink ref="AD191" r:id="rId2212" xr:uid="{6CB0250A-B863-4FE4-B8C3-AD7526B0F8F0}"/>
    <hyperlink ref="AF191" r:id="rId2213" xr:uid="{47BBE9DB-686B-4AA0-8258-9D8DE26682D0}"/>
    <hyperlink ref="B192" r:id="rId2214" xr:uid="{BC3203AB-4613-43D4-B1FA-0368A1305810}"/>
    <hyperlink ref="D192" r:id="rId2215" location="section=Names-and-Identifiers" xr:uid="{74B3E319-2A10-404D-A781-5659F98C0C5A}"/>
    <hyperlink ref="F192" r:id="rId2216" location="section=Names-and-Identifiers" xr:uid="{F3E550DE-65FB-4C8E-9205-1A910532D7CE}"/>
    <hyperlink ref="O192" r:id="rId2217" location="section=IUPAC-Name" xr:uid="{768F8FD0-4C28-4B15-B63A-038C9C81C9D2}"/>
    <hyperlink ref="Q192" r:id="rId2218" location="section=IUPAC-Name" xr:uid="{F9CD6D9F-F2E5-442C-83B4-81E396F17839}"/>
    <hyperlink ref="T192" r:id="rId2219" location="section=Chemical-and-Physical-Properties" xr:uid="{F7AE0B8A-6D1E-469E-BFBD-3B533241F984}"/>
    <hyperlink ref="V192" r:id="rId2220" xr:uid="{4DDE9F44-66D8-446F-AFAD-4DEC42604D5A}"/>
    <hyperlink ref="X192" r:id="rId2221" xr:uid="{87EC9A21-63EF-428B-B2CA-E1A9682BF025}"/>
    <hyperlink ref="Z192" r:id="rId2222" xr:uid="{93F864C5-72C3-4916-9E7A-0E077B44534B}"/>
    <hyperlink ref="AB192" r:id="rId2223" xr:uid="{29E76951-70CA-47AE-A57E-5AFBC2753D9E}"/>
    <hyperlink ref="AD192" r:id="rId2224" xr:uid="{51E22AE1-9BEB-4539-B245-7930AAEA617D}"/>
    <hyperlink ref="AF192" r:id="rId2225" xr:uid="{42B75757-3552-41D8-B8EF-E85739A9AED4}"/>
    <hyperlink ref="B193" r:id="rId2226" xr:uid="{7F55D287-0E5D-4B79-B739-4469AAC717C8}"/>
    <hyperlink ref="D193" r:id="rId2227" location="section=Molecular-Formula" xr:uid="{8FF931CD-1067-4059-80D8-1B61CEA2E723}"/>
    <hyperlink ref="F193" r:id="rId2228" location="section=Molecular-Formula" xr:uid="{4AE397AA-06DC-44ED-8918-B536CA1CC6B3}"/>
    <hyperlink ref="O193" r:id="rId2229" location="section=InChI" xr:uid="{9A9F24BC-EF58-4AD9-86B5-AC09A99D8D3B}"/>
    <hyperlink ref="Q193" r:id="rId2230" location="section=InChI" xr:uid="{AE2A9C4B-07C5-434C-8519-55FC5FE768AC}"/>
    <hyperlink ref="T193" r:id="rId2231" location="section=Chemical-and-Physical-Properties" xr:uid="{70BFDA77-8215-4B5B-A10A-5A08F502283B}"/>
    <hyperlink ref="V193" r:id="rId2232" xr:uid="{9F6A6681-4A58-4372-BB04-0D17D2EB0EE1}"/>
    <hyperlink ref="X193" r:id="rId2233" xr:uid="{037E625E-25FD-41EF-986C-56330B5C43A0}"/>
    <hyperlink ref="Z193" r:id="rId2234" xr:uid="{4492F67F-E203-4D5B-81FE-D7847AA8BB5A}"/>
    <hyperlink ref="AB193" r:id="rId2235" xr:uid="{0DAF6F56-90CB-4849-A87B-83D3D813BA45}"/>
    <hyperlink ref="AD193" r:id="rId2236" xr:uid="{628A3875-2357-450B-AA90-B4F21D044A4E}"/>
    <hyperlink ref="AF193" r:id="rId2237" xr:uid="{176CB1D2-6D46-4BED-86B9-5B67BD778149}"/>
    <hyperlink ref="B194" r:id="rId2238" xr:uid="{6BA8DA72-A6A0-4D34-ABC9-B8A6F229A3F2}"/>
    <hyperlink ref="D194" r:id="rId2239" location="section=Molecular-Formula" xr:uid="{D247594D-D1AF-421D-8B80-E7E01C0458D8}"/>
    <hyperlink ref="F194" r:id="rId2240" location="section=Molecular-Formula" xr:uid="{00525E73-4F81-4B38-8E1F-A0F8F697EC2F}"/>
    <hyperlink ref="G194" r:id="rId2241" location="query=C10H17NO2" xr:uid="{0D1CD799-701F-4AC7-8C9C-8FA4E634E07E}"/>
    <hyperlink ref="O194" r:id="rId2242" location="section=Computed-Descriptors" xr:uid="{F42D0F58-A6AF-4FDA-8542-4EE85058FC1E}"/>
    <hyperlink ref="Q194" r:id="rId2243" location="section=Computed-Descriptors" xr:uid="{E22E4134-A78A-4BA3-8A7C-0D9B80EC4B67}"/>
    <hyperlink ref="T194" r:id="rId2244" location="section=Chemical-and-Physical-Properties" xr:uid="{5D246177-ED83-43EA-AC8C-8E7A1C754BD4}"/>
    <hyperlink ref="V194" r:id="rId2245" xr:uid="{831FC2B1-4414-4A65-9FFC-824BFC5D0038}"/>
    <hyperlink ref="X194" r:id="rId2246" xr:uid="{44D0F294-7B84-4E08-8A24-FA644BDB3A07}"/>
    <hyperlink ref="Z194" r:id="rId2247" xr:uid="{3116B92D-B2A4-417A-8E7D-F8834A22F97B}"/>
    <hyperlink ref="AB194" r:id="rId2248" xr:uid="{B85B64E2-EDF4-4ECF-B2A6-BDA2B30EEF26}"/>
    <hyperlink ref="AD194" r:id="rId2249" xr:uid="{10845D48-B8AD-480E-89EB-6B07B3E2DEA0}"/>
    <hyperlink ref="AF194" r:id="rId2250" xr:uid="{21E94B82-2D12-45CE-B64D-61A63B442C92}"/>
    <hyperlink ref="B195" r:id="rId2251" xr:uid="{DEE81A22-DE72-4241-9829-1214E9038C5C}"/>
    <hyperlink ref="D195" r:id="rId2252" location="section=IUPAC-Name" xr:uid="{03579E07-B89C-4682-A4C9-3BA0EF8E6F18}"/>
    <hyperlink ref="F195" r:id="rId2253" location="section=IUPAC-Name" xr:uid="{907CAB95-46A4-4DF7-959B-4BE9C672362A}"/>
    <hyperlink ref="O195" r:id="rId2254" location="section=IUPAC-Name" xr:uid="{BF765A40-BE93-4F21-BF0C-2FEF858568CD}"/>
    <hyperlink ref="Q195" r:id="rId2255" location="section=IUPAC-Name" xr:uid="{D43EFC2F-52B7-4C94-ACC3-8C5D9D1BC17D}"/>
    <hyperlink ref="T195" r:id="rId2256" xr:uid="{34AFE1AE-3DD6-4341-9AD6-AA7FB1F2450D}"/>
    <hyperlink ref="V195" r:id="rId2257" xr:uid="{FBFB5F95-197F-4FB0-9121-50F7A8731333}"/>
    <hyperlink ref="X195" r:id="rId2258" xr:uid="{DEE0E813-C759-4C6C-B87B-C73A288F19CF}"/>
    <hyperlink ref="Z195" r:id="rId2259" xr:uid="{649EBC78-10A4-4923-91D1-2168AC71A472}"/>
    <hyperlink ref="AB195" r:id="rId2260" xr:uid="{5A477FCE-1936-431A-B0B7-52C06C93EB3F}"/>
    <hyperlink ref="AD195" r:id="rId2261" xr:uid="{89466F2F-3718-442A-9F31-7E034BE1C61F}"/>
    <hyperlink ref="AF195" r:id="rId2262" xr:uid="{3B93943F-ADDF-46B4-ADA6-4844EAA59235}"/>
    <hyperlink ref="B196" r:id="rId2263" xr:uid="{1880BFA1-E629-4445-BC47-FC9688314E7E}"/>
    <hyperlink ref="D196" r:id="rId2264" location="section=Molecular-Formula" xr:uid="{5DAB1592-4DF4-4BA8-A694-367750D8406D}"/>
    <hyperlink ref="F196" r:id="rId2265" location="section=Molecular-Formula" xr:uid="{0634A796-3B17-4B98-849D-C4D4240BA59A}"/>
    <hyperlink ref="O196" r:id="rId2266" location="section=Names-and-Identifiers" xr:uid="{89A86850-8C08-4146-9726-64D1A1953DAA}"/>
    <hyperlink ref="Q196" r:id="rId2267" location="section=Names-and-Identifiers" xr:uid="{24FF6171-16A0-46F8-8BAA-34E98522B284}"/>
    <hyperlink ref="T196" r:id="rId2268" xr:uid="{4CF02E33-7652-4011-86A1-D68A7B89AE3A}"/>
    <hyperlink ref="V196" r:id="rId2269" xr:uid="{695E2BE0-DC32-4135-9899-83BEAA29F2F2}"/>
    <hyperlink ref="X196" r:id="rId2270" xr:uid="{8C2898C0-EE65-4B3E-A4E7-1EC06DF31D30}"/>
    <hyperlink ref="Z196" r:id="rId2271" xr:uid="{E6238528-BD0A-4840-A23F-606003D59CB9}"/>
    <hyperlink ref="AB196" r:id="rId2272" xr:uid="{A96F0AF5-9339-451B-9EDF-6737369A0E53}"/>
    <hyperlink ref="AD196" r:id="rId2273" xr:uid="{891445A1-101B-4BC9-BF2B-704049DDC944}"/>
    <hyperlink ref="AF196" r:id="rId2274" xr:uid="{CC034B33-EC4F-465D-9722-E80DC67BB83A}"/>
    <hyperlink ref="B197" r:id="rId2275" location="section=Names-and-Identifiers" xr:uid="{2BAF6AC1-570B-4A57-865D-7E7196167D40}"/>
    <hyperlink ref="D197" r:id="rId2276" location="section=Names-and-Identifiers" xr:uid="{C126AA42-2E22-44E3-B8F1-D2A6C381F9AC}"/>
    <hyperlink ref="F197" r:id="rId2277" location="section=Names-and-Identifiers" xr:uid="{D8D7206B-CEFC-496B-8D6B-94FFD749B2DA}"/>
    <hyperlink ref="O197" r:id="rId2278" location="section=InChI" xr:uid="{1AE694DB-6AA3-4547-BC7E-5DFA210F961F}"/>
    <hyperlink ref="Q197" r:id="rId2279" location="section=InChI" xr:uid="{B44189CC-8C44-4EBA-962A-859D204F1F2F}"/>
    <hyperlink ref="T197" r:id="rId2280" location="section=Caco2-Permeability" xr:uid="{26DF1A9E-E418-4907-9950-A642B001D241}"/>
    <hyperlink ref="V197" r:id="rId2281" xr:uid="{85C60745-0A9F-48BF-8A9C-79BDA9112834}"/>
    <hyperlink ref="X197" r:id="rId2282" xr:uid="{060D43BB-10F6-40F1-9F8B-AEB10FDE6EA5}"/>
    <hyperlink ref="Z197" r:id="rId2283" xr:uid="{D0F2D9C3-F76B-498C-9298-7427B0753461}"/>
    <hyperlink ref="AB197" r:id="rId2284" xr:uid="{CECDC573-9241-4330-9728-2B4FB0993B3A}"/>
    <hyperlink ref="AD197" r:id="rId2285" xr:uid="{69E3C20E-67BE-484C-BFB3-9C0A9C9FB233}"/>
    <hyperlink ref="AF197" r:id="rId2286" xr:uid="{3A42734E-B1ED-404A-BE50-013380AB335D}"/>
    <hyperlink ref="B198" r:id="rId2287" xr:uid="{90BD4CCA-EA41-4636-9C89-B8AD4DA2C8FF}"/>
    <hyperlink ref="D198" r:id="rId2288" location="section=Names-and-Identifiers" xr:uid="{C6185BBB-A24B-40AF-80B4-E65E518F0FF7}"/>
    <hyperlink ref="F198" r:id="rId2289" location="section=Names-and-Identifiers" xr:uid="{B1F684D1-FAB4-4706-B13A-06429758B854}"/>
    <hyperlink ref="G198" r:id="rId2290" location="query=C11H17NO3" xr:uid="{15C83963-A203-4AE8-8818-35FDFD798177}"/>
    <hyperlink ref="O198" r:id="rId2291" location="section=IUPAC-Name" xr:uid="{DE1D1127-EFC2-4A13-BA42-F4A507D4DAFB}"/>
    <hyperlink ref="Q198" r:id="rId2292" location="section=IUPAC-Name" xr:uid="{6046A901-F266-463C-A843-440DF844B8D5}"/>
    <hyperlink ref="T198" r:id="rId2293" location="section=Caco2-Permeability" xr:uid="{5057A4E3-9FCA-4D28-A981-C0FB0F07B7FD}"/>
    <hyperlink ref="V198" r:id="rId2294" xr:uid="{2D6033C9-ED61-4D30-B246-478C1D61B109}"/>
    <hyperlink ref="X198" r:id="rId2295" xr:uid="{D6781E0F-54C4-4BA2-8558-C479F80CD55F}"/>
    <hyperlink ref="Z198" r:id="rId2296" xr:uid="{BB47D870-9C19-46FD-9038-86E8CB47CACB}"/>
    <hyperlink ref="AB198" r:id="rId2297" xr:uid="{AB37881A-D5D1-4686-948C-4C3B78B1FCD8}"/>
    <hyperlink ref="AD198" r:id="rId2298" xr:uid="{BA504D9D-6BCC-4B60-BD58-FE52C14E293F}"/>
    <hyperlink ref="AF198" r:id="rId2299" xr:uid="{DA6EE233-0D27-4830-8BD7-D068CB8A4381}"/>
    <hyperlink ref="B200" r:id="rId2300" xr:uid="{FD13B4C9-37BB-4BA6-AE59-1027B63EFFE8}"/>
    <hyperlink ref="D200" r:id="rId2301" location="section=Molecular-Formula" xr:uid="{1445BDB4-21AA-4795-AFE9-10336DF3F4D3}"/>
    <hyperlink ref="F200" r:id="rId2302" location="section=Molecular-Formula" xr:uid="{18D1B991-B56B-44EF-8FD3-4A72C3C1E649}"/>
    <hyperlink ref="G200" r:id="rId2303" location="query=C6H9N3O3" xr:uid="{7EB4D199-AA03-4BFD-8527-D0C8881FF0E1}"/>
    <hyperlink ref="O200" r:id="rId2304" location="section=IUPAC-Name" xr:uid="{90AA8031-3677-4478-B87F-B07E2BBBD1DE}"/>
    <hyperlink ref="Q200" r:id="rId2305" location="section=IUPAC-Name" xr:uid="{9315ECF5-8FDE-4FD5-BB85-78E119DB18FE}"/>
    <hyperlink ref="T200" r:id="rId2306" xr:uid="{7DEEA5D6-CA1E-4433-8E14-C47C0A26E4DE}"/>
    <hyperlink ref="V200" r:id="rId2307" xr:uid="{E268130E-6CC7-492D-B7CF-445589A42280}"/>
    <hyperlink ref="X200" r:id="rId2308" xr:uid="{023D2EAA-3F5D-4322-99C0-7B6BA2C664CE}"/>
    <hyperlink ref="Z200" r:id="rId2309" xr:uid="{1B504F34-8460-4DC1-ABC6-92EDF181BFC9}"/>
    <hyperlink ref="AB200" r:id="rId2310" xr:uid="{6A2A1A04-0F79-4ED1-A692-C02F1ECA7882}"/>
    <hyperlink ref="AD200" r:id="rId2311" xr:uid="{0DF8103A-DF92-4A5E-A444-1E060F809246}"/>
    <hyperlink ref="AF200" r:id="rId2312" xr:uid="{96853BA1-0274-46E8-8B1A-7193BC3998FD}"/>
    <hyperlink ref="B201" r:id="rId2313" location="section=Names-and-Identifiers" xr:uid="{CF51E8DF-CD0E-4B02-B867-B74888E3C678}"/>
    <hyperlink ref="D201" r:id="rId2314" location="section=Names-and-Identifiers" xr:uid="{506AF8C1-44E9-40EF-819D-9C89C2558367}"/>
    <hyperlink ref="F201" r:id="rId2315" location="section=Names-and-Identifiers" xr:uid="{0C7DA81D-2923-4D12-AE97-7692AFA3C237}"/>
    <hyperlink ref="O201" r:id="rId2316" location="section=Computed-Descriptors" xr:uid="{65772B6F-0BA4-4468-A4AC-2F7A6C54D8D0}"/>
    <hyperlink ref="Q201" r:id="rId2317" location="section=Computed-Descriptors" xr:uid="{A802C2A7-C5FC-4012-B2AD-EC82A76C9516}"/>
    <hyperlink ref="T201" r:id="rId2318" xr:uid="{54B75146-5A63-4C1E-9343-29486DE8E762}"/>
    <hyperlink ref="V201" r:id="rId2319" xr:uid="{C40D767A-B103-4DCD-BDF1-2F47AAEFCAE3}"/>
    <hyperlink ref="X201" r:id="rId2320" xr:uid="{0DF0A968-E7F7-421D-9DDB-B4AB23775313}"/>
    <hyperlink ref="Z201" r:id="rId2321" xr:uid="{E099ECCC-7DC1-4839-855D-A6B46A0EF321}"/>
    <hyperlink ref="AB201" r:id="rId2322" xr:uid="{77028E8C-2D68-4BDE-A105-9AD1B04AD507}"/>
    <hyperlink ref="AD201" r:id="rId2323" xr:uid="{00BBB50D-84E9-4486-A58F-60A46215D253}"/>
    <hyperlink ref="AF201" r:id="rId2324" xr:uid="{84625520-87D0-4E97-B886-2F4A4E0957FA}"/>
    <hyperlink ref="B202" r:id="rId2325" xr:uid="{05BE2408-EE5D-4232-B47F-D64639B45E98}"/>
    <hyperlink ref="D202" r:id="rId2326" location="section=Names-and-Identifiers" xr:uid="{6C261177-4D3A-43D0-9FFC-49C47B9CEAC4}"/>
    <hyperlink ref="F202" r:id="rId2327" location="section=Names-and-Identifiers" xr:uid="{E7BD31E3-1B82-43D8-8097-058FE6265413}"/>
    <hyperlink ref="O202" r:id="rId2328" location="section=Names-and-Identifiers" xr:uid="{22AD8905-19EE-478C-B927-35997FAF5544}"/>
    <hyperlink ref="Q202" r:id="rId2329" location="section=Names-and-Identifiers" xr:uid="{47D5556E-C02E-463D-A16B-7BD328389B1D}"/>
    <hyperlink ref="T202" r:id="rId2330" xr:uid="{CC0C3F67-30B6-4D30-B845-CD87345A5225}"/>
    <hyperlink ref="V202" r:id="rId2331" xr:uid="{739D446C-F545-45EB-873B-6071E047B6AC}"/>
    <hyperlink ref="X202" r:id="rId2332" xr:uid="{8A1A02AB-137D-4279-8F70-05692DA998D8}"/>
    <hyperlink ref="Z202" r:id="rId2333" xr:uid="{F3EAF814-D4D5-4449-A318-E4B989DF7E39}"/>
    <hyperlink ref="AB202" r:id="rId2334" xr:uid="{F33F1231-9356-4D78-9A42-4A8EAEB0AC72}"/>
    <hyperlink ref="AD202" r:id="rId2335" xr:uid="{DF151825-25FC-443F-B0A7-A7016DE6767E}"/>
    <hyperlink ref="AF202" r:id="rId2336" xr:uid="{D2AACFD3-FE9E-468B-8425-F7B5B1F8CC86}"/>
    <hyperlink ref="B203" r:id="rId2337" xr:uid="{587094E9-05FC-4B59-A406-990CF18CE994}"/>
    <hyperlink ref="D203" r:id="rId2338" location="section=Names-and-Identifiers" xr:uid="{753310E2-0159-4F44-B77F-721C8F655B0D}"/>
    <hyperlink ref="F203" r:id="rId2339" location="section=InChI" xr:uid="{3F24F6C7-D473-4575-99CC-0E562E81139E}"/>
    <hyperlink ref="O203" r:id="rId2340" location="section=InChI" xr:uid="{85A44853-13AB-4DFB-A28A-F8E182E90F96}"/>
    <hyperlink ref="Q203" r:id="rId2341" location="section=InChI" xr:uid="{9591C983-E01D-4E9B-B8FE-5015286EB663}"/>
    <hyperlink ref="T203" r:id="rId2342" xr:uid="{602F0EC5-2B7D-4A3C-AA8F-5B1E5AD3B520}"/>
    <hyperlink ref="V203" r:id="rId2343" xr:uid="{34EC2559-EBD7-4D39-B379-050DFD97811E}"/>
    <hyperlink ref="X203" r:id="rId2344" xr:uid="{C24E9026-01A8-4A7F-93FF-EEF99F1BACDC}"/>
    <hyperlink ref="Z203" r:id="rId2345" xr:uid="{A1ECA8DC-663A-4BE4-908F-C3A81F87E17B}"/>
    <hyperlink ref="AB203" r:id="rId2346" xr:uid="{368AACFF-3291-47AD-BEC6-9DB380C835B4}"/>
    <hyperlink ref="AD203" r:id="rId2347" xr:uid="{F1430BEA-D767-44F8-A7CB-7458E579497B}"/>
    <hyperlink ref="AF203" r:id="rId2348" xr:uid="{A9DBB3BD-10A2-43E1-B0CD-F8A0495E363C}"/>
    <hyperlink ref="B204" r:id="rId2349" xr:uid="{F9FF8B37-1009-4221-805F-7B92C040FDEC}"/>
    <hyperlink ref="D204" r:id="rId2350" location="section=Names-and-Identifiers" xr:uid="{2D627785-9CFD-49B9-8314-1AE24B372806}"/>
    <hyperlink ref="F204" r:id="rId2351" location="section=Names-and-Identifiers" xr:uid="{DA155966-7F10-412D-8687-494191D06B52}"/>
    <hyperlink ref="O204" r:id="rId2352" location="section=IUPAC-Name" xr:uid="{8818A943-69D8-4808-831B-27EE69B8C121}"/>
    <hyperlink ref="Q204" r:id="rId2353" location="section=IUPAC-Name" xr:uid="{5F38ABD9-537E-4D22-A146-5019C06CC453}"/>
    <hyperlink ref="T204" r:id="rId2354" xr:uid="{666FF723-4A45-44AB-9A8D-C9B2291A7963}"/>
    <hyperlink ref="V204" r:id="rId2355" xr:uid="{F97D309A-A00D-4A14-BA01-1C252C74C7DD}"/>
    <hyperlink ref="X204" r:id="rId2356" xr:uid="{0DCC193E-997A-46A5-8D16-679A66B4BCCF}"/>
    <hyperlink ref="Z204" r:id="rId2357" xr:uid="{22D9956F-7E3B-4103-B38A-1650411D7897}"/>
    <hyperlink ref="AB204" r:id="rId2358" xr:uid="{996EB809-3E32-456B-B135-E7C31C506768}"/>
    <hyperlink ref="AD204" r:id="rId2359" xr:uid="{D6F54817-776B-43BD-A611-50A78187178E}"/>
    <hyperlink ref="AF204" r:id="rId2360" xr:uid="{E9DB2817-AF27-4689-82B4-B799703E9BDB}"/>
    <hyperlink ref="B205" r:id="rId2361" xr:uid="{E0F07568-494E-4AB8-BB0D-AC6C932E643E}"/>
    <hyperlink ref="D205" r:id="rId2362" location="section=Names-and-Identifiers" xr:uid="{9259F117-1AC0-416A-83DE-9D25C56F36F6}"/>
    <hyperlink ref="F205" r:id="rId2363" location="section=Molecular-Formula" xr:uid="{6857931D-F526-4FE0-94DC-4737C4BB300B}"/>
    <hyperlink ref="G205" r:id="rId2364" location="query=C19H21NO4" xr:uid="{26E12228-9957-4AE9-B2E0-39EA3BCED9D1}"/>
    <hyperlink ref="O205" r:id="rId2365" location="section=IUPAC-Name" xr:uid="{DF264E0C-24C9-429C-8C43-0BC99E89263F}"/>
    <hyperlink ref="Q205" r:id="rId2366" location="section=IUPAC-Name" xr:uid="{1A9887C3-F7DA-4A1F-816B-F02F36144520}"/>
    <hyperlink ref="T205" r:id="rId2367" xr:uid="{5CB216D5-F540-4AC2-A2C1-41C17F389B62}"/>
    <hyperlink ref="V205" r:id="rId2368" xr:uid="{05344ABA-7287-45B9-8209-16966E0A6C4B}"/>
    <hyperlink ref="X205" r:id="rId2369" xr:uid="{1E0D023A-0D92-4735-80A8-332C175804D4}"/>
    <hyperlink ref="Z205" r:id="rId2370" xr:uid="{68A91C13-1F3D-483C-BAEF-9EAE54EA0CD2}"/>
    <hyperlink ref="AB205" r:id="rId2371" xr:uid="{4DE18111-9E6B-4388-8093-5384B46631F1}"/>
    <hyperlink ref="AD205" r:id="rId2372" xr:uid="{A0773480-E774-421C-96A6-337415F7B0CC}"/>
    <hyperlink ref="AF205" r:id="rId2373" xr:uid="{E0AF3EBD-FC65-4E36-83EA-C5C5C37C2FB4}"/>
    <hyperlink ref="B206" r:id="rId2374" xr:uid="{578A47E2-2F29-4548-B92C-0ACFBD97EBFF}"/>
    <hyperlink ref="D206" r:id="rId2375" location="section=Names-and-Identifiers" xr:uid="{7E161419-0063-436C-A0C1-45F7A7173381}"/>
    <hyperlink ref="F206" r:id="rId2376" location="section=Names-and-Identifiers" xr:uid="{52242137-7A9E-43C2-9ED3-47918902E89C}"/>
    <hyperlink ref="G206" r:id="rId2377" location="query=C14H14O3" xr:uid="{97873E47-D05E-4307-87FB-BBD4654BA776}"/>
    <hyperlink ref="O206" r:id="rId2378" location="section=InChI" xr:uid="{AD4BDB9F-4D21-46F6-996C-9E29916B6EF5}"/>
    <hyperlink ref="Q206" r:id="rId2379" location="section=InChI" xr:uid="{18F5279E-6E50-45F5-A60D-3C4E42ACF2F0}"/>
    <hyperlink ref="T206" r:id="rId2380" xr:uid="{FA4C5AB6-B443-40D4-A4C1-748649609B37}"/>
    <hyperlink ref="V206" r:id="rId2381" xr:uid="{A22FA523-D403-449D-B09E-03BAB0EF3267}"/>
    <hyperlink ref="X206" r:id="rId2382" xr:uid="{2B6EE633-FFA5-4712-967D-E8C4CD7A9DA7}"/>
    <hyperlink ref="Z206" r:id="rId2383" xr:uid="{8CBB7E7C-088F-4513-9BDE-C8D02370A673}"/>
    <hyperlink ref="AB206" r:id="rId2384" xr:uid="{365888D4-FB17-4C38-8D5C-D8396981C2D8}"/>
    <hyperlink ref="AD206" r:id="rId2385" xr:uid="{99DC608B-1231-4097-95E2-8A9A7DBF5337}"/>
    <hyperlink ref="AF206" r:id="rId2386" xr:uid="{14E30237-2DD8-4802-A3F9-94D2E5B7A642}"/>
    <hyperlink ref="B207" r:id="rId2387" xr:uid="{4A7D865D-98C1-41F3-AF6B-6CC4FC4F555C}"/>
    <hyperlink ref="D207" r:id="rId2388" location="section=Names-and-Identifiers" xr:uid="{4F5F29E7-FFCD-44B4-A385-84E1882C8EA9}"/>
    <hyperlink ref="F207" r:id="rId2389" location="section=Names-and-Identifiers" xr:uid="{30ABF64A-61FC-47EC-9C3D-AB48360CFC4F}"/>
    <hyperlink ref="O207" r:id="rId2390" location="section=IUPAC-Name" xr:uid="{632B322B-6D2B-4DAC-9CC7-AF7A2ADA3D77}"/>
    <hyperlink ref="Q207" r:id="rId2391" location="section=IUPAC-Name" xr:uid="{832059B2-6329-4C7C-91DA-3ED9522B999E}"/>
    <hyperlink ref="T207" r:id="rId2392" xr:uid="{03B5996F-346F-41AE-BDCE-16C38AD2B047}"/>
    <hyperlink ref="V207" r:id="rId2393" xr:uid="{D63CA5FA-A50E-4E2E-AF32-BA3643CDAE14}"/>
    <hyperlink ref="X207" r:id="rId2394" xr:uid="{9850F1C8-8936-4CB7-B6F1-5CEF8A18F24D}"/>
    <hyperlink ref="Z207" r:id="rId2395" xr:uid="{3FA51C37-2CEB-43BF-BCBD-CFF2C2090961}"/>
    <hyperlink ref="AB207" r:id="rId2396" xr:uid="{8F12C22C-723C-4ACD-AC7B-D5F18192F87A}"/>
    <hyperlink ref="AD207" r:id="rId2397" xr:uid="{4D471118-33EA-43FB-AF80-8861F0D41A93}"/>
    <hyperlink ref="AF207" r:id="rId2398" xr:uid="{45E35358-66D0-4D0E-8382-F8C824EEF84F}"/>
    <hyperlink ref="B208" r:id="rId2399" xr:uid="{A2D106BD-F97D-445C-9901-0E1D8D4A8419}"/>
    <hyperlink ref="D208" r:id="rId2400" location="section=Molecular-Formula" xr:uid="{AADE3335-BB61-4AEF-8AB7-4EC6363BCCD5}"/>
    <hyperlink ref="F208" r:id="rId2401" location="section=Molecular-Formula" xr:uid="{E1B8F9E3-EF0E-4D07-BAE8-ADE8E6A87231}"/>
    <hyperlink ref="G208" r:id="rId2402" location="query=C15H11N3O3" xr:uid="{645BE22B-7808-4028-B292-9184C3E0B055}"/>
    <hyperlink ref="O208" r:id="rId2403" location="section=IUPAC-Name" xr:uid="{0FF08DAC-F84F-4FDD-83FB-95BEEEBABB99}"/>
    <hyperlink ref="Q208" r:id="rId2404" location="section=IUPAC-Name" xr:uid="{20AD4E62-DCBC-43A2-A305-A2BE3C6471DB}"/>
    <hyperlink ref="T208" r:id="rId2405" xr:uid="{00719167-9BC4-4D60-B68E-0A745F03D2B2}"/>
    <hyperlink ref="V208" r:id="rId2406" xr:uid="{F6F38852-8157-49DC-9AF3-26348398CD20}"/>
    <hyperlink ref="X208" r:id="rId2407" xr:uid="{DE701D7D-7359-4121-87B4-0D7144A854DC}"/>
    <hyperlink ref="Z208" r:id="rId2408" xr:uid="{CD4F9607-F85E-42C1-B5A7-09F89982E71A}"/>
    <hyperlink ref="AB208" r:id="rId2409" xr:uid="{2A7A78DB-E4C3-4656-8338-2254A9AA2C3C}"/>
    <hyperlink ref="AD208" r:id="rId2410" xr:uid="{B98968C2-B6B8-4402-917C-380A27FE9D95}"/>
    <hyperlink ref="AF208" r:id="rId2411" xr:uid="{641C8077-F0DB-4EC1-BDA4-B8AC60D088AF}"/>
    <hyperlink ref="B209" r:id="rId2412" xr:uid="{4715859E-8632-405C-BAFE-82BED5B69C8E}"/>
    <hyperlink ref="D209" r:id="rId2413" location="section=Names-and-Identifiers" xr:uid="{D5BFDECB-7D24-43F4-862B-9BD6BA4AA57E}"/>
    <hyperlink ref="F209" r:id="rId2414" location="section=Canonical-SMILES" xr:uid="{5C954523-51B3-49CB-8FE0-94BBAD605514}"/>
    <hyperlink ref="G209" r:id="rId2415" location="query=C8H6N4O5" xr:uid="{32948663-F1F2-4410-A494-5EF4B7C7E619}"/>
    <hyperlink ref="O209" r:id="rId2416" location="section=Canonical-SMILES" xr:uid="{9F37E84D-7725-474E-B193-976F76CA68B5}"/>
    <hyperlink ref="Q209" r:id="rId2417" location="section=Canonical-SMILES" xr:uid="{BA475D5A-DCFA-4A24-B515-C6551E3C817F}"/>
    <hyperlink ref="T209" r:id="rId2418" xr:uid="{0F5974D5-4221-41B7-B833-5C25C543F722}"/>
    <hyperlink ref="V209" r:id="rId2419" xr:uid="{B4B74DA8-9F3D-470D-928A-3DF6F624267C}"/>
    <hyperlink ref="X209" r:id="rId2420" xr:uid="{6AD651BB-4270-49E9-B44E-F43793EF98AF}"/>
    <hyperlink ref="Z209" r:id="rId2421" xr:uid="{0BE2CE31-9C53-4C4F-ADFB-96499DFC7235}"/>
    <hyperlink ref="AB209" r:id="rId2422" xr:uid="{93A6BB7B-0331-4A42-926F-11AC28250473}"/>
    <hyperlink ref="AD209" r:id="rId2423" xr:uid="{D0EBE7FD-6BFC-4F0B-A211-C30649CB01E6}"/>
    <hyperlink ref="AF209" r:id="rId2424" xr:uid="{39EDE8BE-3327-44AD-9A85-5A7B3A19E6BC}"/>
    <hyperlink ref="B210" r:id="rId2425" xr:uid="{D238DB59-9B45-4C84-8977-71D9B20C2E6B}"/>
    <hyperlink ref="D210" r:id="rId2426" location="section=Computed-Descriptors" xr:uid="{6C8FF595-7BBA-4D9A-9C71-E1E343C2E0AA}"/>
    <hyperlink ref="F210" r:id="rId2427" location="section=Computed-Descriptors" xr:uid="{EDA1E57B-0407-477B-9350-072470225C04}"/>
    <hyperlink ref="O210" r:id="rId2428" location="section=Computed-Descriptors" xr:uid="{BCC21782-8CF8-451A-B1BB-8DCB5DEC91F0}"/>
    <hyperlink ref="Q210" r:id="rId2429" location="section=Computed-Descriptors" xr:uid="{655BCAA0-6EBC-4605-8721-90DEDA03BA4D}"/>
    <hyperlink ref="T210" r:id="rId2430" location="section=Optical-Rotation" xr:uid="{FF608AF3-EF5F-4A0A-A248-BE25A48554D2}"/>
    <hyperlink ref="V210" r:id="rId2431" xr:uid="{4DE8B3DA-C16B-4970-BA03-23161573C77C}"/>
    <hyperlink ref="X210" r:id="rId2432" xr:uid="{13B5CFE2-C78A-44C4-8D8D-A8AE09AFEBC2}"/>
    <hyperlink ref="Z210" r:id="rId2433" xr:uid="{614E9586-F77F-49CD-8396-407760310449}"/>
    <hyperlink ref="AB210" r:id="rId2434" xr:uid="{97DC5518-ABED-44A1-AE62-B9703B42DBF8}"/>
    <hyperlink ref="AD210" r:id="rId2435" xr:uid="{C7487972-3616-4494-BC3F-68C5402AA174}"/>
    <hyperlink ref="AF210" r:id="rId2436" xr:uid="{0F09F5A4-AAE9-4A00-9405-F989D6AF80E8}"/>
    <hyperlink ref="B211" r:id="rId2437" xr:uid="{39FB82F9-9A9C-46AC-AE3A-73768A90E250}"/>
    <hyperlink ref="D211" r:id="rId2438" location="section=Molecular-Formula" xr:uid="{DED9CCB9-EB39-4AF9-898A-2EB4A5645D78}"/>
    <hyperlink ref="F211" r:id="rId2439" location="section=Molecular-Formula" xr:uid="{60ED3141-D5F6-4950-BA1E-1021A3EFFE29}"/>
    <hyperlink ref="O211" r:id="rId2440" location="section=Computed-Descriptors" xr:uid="{6065A6EC-E14C-4023-B508-6864841F1CCC}"/>
    <hyperlink ref="Q211" r:id="rId2441" location="section=Computed-Descriptors" xr:uid="{6901FDF4-3D39-46FB-A52C-EB1D37114B89}"/>
    <hyperlink ref="T211" r:id="rId2442" xr:uid="{304B5C6F-03B7-475C-BE97-692A3B4FC1EB}"/>
    <hyperlink ref="V211" r:id="rId2443" xr:uid="{ECF7332E-5DD0-4F12-89B6-030AB0B4A817}"/>
    <hyperlink ref="X211" r:id="rId2444" xr:uid="{BE92120C-51AD-41BB-95F8-0301BAE3DC38}"/>
    <hyperlink ref="Z211" r:id="rId2445" xr:uid="{5868AEA0-5891-41C0-A24D-DDC37DAE7CC1}"/>
    <hyperlink ref="AB211" r:id="rId2446" xr:uid="{F53B4055-A750-4B57-9A2B-E6C9778B71EE}"/>
    <hyperlink ref="AD211" r:id="rId2447" xr:uid="{05F44623-2901-48F5-B4EA-532818FE160D}"/>
    <hyperlink ref="AF211" r:id="rId2448" xr:uid="{B886146A-1563-4061-BC58-EED7CA572AD2}"/>
    <hyperlink ref="B212" r:id="rId2449" xr:uid="{B1775871-C759-4083-8152-69E99B1E7A07}"/>
    <hyperlink ref="D212" r:id="rId2450" location="section=Other-Identifiers" xr:uid="{989414E2-F111-41E6-A5F4-508957AE6E96}"/>
    <hyperlink ref="F212" r:id="rId2451" location="section=Other-Identifiers" xr:uid="{82EBC90B-5A05-4270-AAEA-78ACA9B0BBC0}"/>
    <hyperlink ref="O212" r:id="rId2452" location="section=InChI" xr:uid="{AE2C3E3B-2FA7-4991-83BA-CB9888A3191A}"/>
    <hyperlink ref="Q212" r:id="rId2453" location="section=InChI" xr:uid="{5CEC9CFD-9E73-4DE8-9509-FD91CCC9243C}"/>
    <hyperlink ref="T212" r:id="rId2454" xr:uid="{278BDE4A-2795-4280-8A3F-2779CEF8C7A1}"/>
    <hyperlink ref="V212" r:id="rId2455" xr:uid="{4CA158CD-7729-4635-A2BA-4BF427E35996}"/>
    <hyperlink ref="X212" r:id="rId2456" xr:uid="{3B427910-670E-494B-9DDE-50AB4300FF33}"/>
    <hyperlink ref="Z212" r:id="rId2457" xr:uid="{CEA96025-FC4F-487A-89A7-5EB9516387C4}"/>
    <hyperlink ref="AB212" r:id="rId2458" xr:uid="{7991369D-91C2-40F3-8751-85CC63127CC0}"/>
    <hyperlink ref="AD212" r:id="rId2459" xr:uid="{3685A1B9-D042-4246-9A76-BE9DE3EB56BA}"/>
    <hyperlink ref="AF212" r:id="rId2460" xr:uid="{95AD099D-CE8C-410A-B8C5-818A35631CFA}"/>
    <hyperlink ref="B213" r:id="rId2461" xr:uid="{80CC6D9B-BC3E-4F04-8E39-5F7DD648A1BA}"/>
    <hyperlink ref="D213" r:id="rId2462" location="section=InChI" xr:uid="{2D83D959-CB71-48B6-9C6F-BA3C2571D445}"/>
    <hyperlink ref="F213" r:id="rId2463" location="section=InChI" xr:uid="{86576A34-765B-4A80-98EA-29F014E76003}"/>
    <hyperlink ref="O213" r:id="rId2464" location="section=InChI" xr:uid="{0257E6E6-6070-40BF-8DBE-89D1A328BDC9}"/>
    <hyperlink ref="Q213" r:id="rId2465" location="section=InChI" xr:uid="{41C2EBCC-B944-4E65-A11D-D7264F68519F}"/>
    <hyperlink ref="T213" r:id="rId2466" xr:uid="{3E5DC0F5-A3BC-425A-ABE4-D0617BF00618}"/>
    <hyperlink ref="V213" r:id="rId2467" xr:uid="{53AAF43E-13A4-48F8-9D85-85D79F210651}"/>
    <hyperlink ref="X213" r:id="rId2468" xr:uid="{89368829-D983-45B0-A987-557F8FF5053F}"/>
    <hyperlink ref="Z213" r:id="rId2469" xr:uid="{6955DD0E-96E8-468E-B9FF-B8B6FF33242F}"/>
    <hyperlink ref="AB213" r:id="rId2470" xr:uid="{8F11572B-0366-499F-A758-215E6019A7AC}"/>
    <hyperlink ref="AD213" r:id="rId2471" xr:uid="{FAB65A3F-7ABC-4912-8C2E-96BB924F1610}"/>
    <hyperlink ref="AF213" r:id="rId2472" xr:uid="{01DF6032-D806-4DE8-A606-8CA19B7905F3}"/>
    <hyperlink ref="B214" r:id="rId2473" xr:uid="{98F0EBAF-A639-4CDF-B0B0-7DE54A814CD1}"/>
    <hyperlink ref="D214" r:id="rId2474" location="section=Molecular-Formula" xr:uid="{101518E8-D1AA-4FE3-8624-4698D77FB9F0}"/>
    <hyperlink ref="F214" r:id="rId2475" location="section=Molecular-Formula" xr:uid="{4EAFC6B8-062D-4FC0-99E6-C2FF039AB015}"/>
    <hyperlink ref="G214" r:id="rId2476" location="query=C19H20N2O3" xr:uid="{7F8D9477-8F45-459F-853E-A3724A2A48F8}"/>
    <hyperlink ref="O214" r:id="rId2477" location="section=InChI" xr:uid="{A778042B-BAF8-46CF-A9C3-AA2C30E9F8BF}"/>
    <hyperlink ref="Q214" r:id="rId2478" location="section=InChI" xr:uid="{BBAFE651-3D0A-4C42-AF88-193713AC8704}"/>
    <hyperlink ref="T214" r:id="rId2479" xr:uid="{C2E9F3F9-466A-4A95-B965-8F0A9C6F9744}"/>
    <hyperlink ref="V214" r:id="rId2480" xr:uid="{D6385044-9AC5-4C2D-9ACF-9FFE0F4A6D2C}"/>
    <hyperlink ref="X214" r:id="rId2481" xr:uid="{E649369A-01B8-41A7-8FDE-88046BDB3DF8}"/>
    <hyperlink ref="Z214" r:id="rId2482" xr:uid="{E9D96095-1AB6-4233-97BC-0981B55A8837}"/>
    <hyperlink ref="AB214" r:id="rId2483" xr:uid="{48B047E2-4BBC-4D60-B67A-892ACEE8D1F1}"/>
    <hyperlink ref="AD214" r:id="rId2484" xr:uid="{74095E7F-9D3B-4D1B-B7E5-A66ACE549AD9}"/>
    <hyperlink ref="AF214" r:id="rId2485" xr:uid="{DE9F6DFF-C5A5-48DD-9933-075D2D4B63C0}"/>
    <hyperlink ref="B215" r:id="rId2486" xr:uid="{10F61B63-D0C0-40E4-86A7-B9ECE55B7DB4}"/>
    <hyperlink ref="D215" r:id="rId2487" location="section=Molecular-Formula" xr:uid="{E510AECD-1AA6-434C-B709-C87F7C5D639A}"/>
    <hyperlink ref="F215" r:id="rId2488" location="section=Molecular-Formula" xr:uid="{55BF874C-6BC9-43BF-A01E-3C80A8009026}"/>
    <hyperlink ref="O215" r:id="rId2489" location="section=InChI" xr:uid="{5C6C96AD-18B1-408C-818A-33119722089B}"/>
    <hyperlink ref="Q215" r:id="rId2490" location="section=InChI" xr:uid="{454B97BC-C333-4EE4-9760-61B395805527}"/>
    <hyperlink ref="T215" r:id="rId2491" xr:uid="{A835157E-5A0D-4E82-98FB-D0514E4F6A62}"/>
    <hyperlink ref="V215" r:id="rId2492" xr:uid="{ECC1A4CD-C438-4BCE-A3CC-20A3827A1B7F}"/>
    <hyperlink ref="X215" r:id="rId2493" xr:uid="{D3F88AD4-BA7B-4B45-AC37-94211103C8C7}"/>
    <hyperlink ref="Z215" r:id="rId2494" xr:uid="{AE662A5F-0412-4C1A-9963-8AAD1B6D1FC5}"/>
    <hyperlink ref="AB215" r:id="rId2495" xr:uid="{886302CA-EE21-404F-9DFB-0E4D7BB24D8D}"/>
    <hyperlink ref="AD215" r:id="rId2496" xr:uid="{CAD66F07-3D85-4C1B-9126-EF892A93A53A}"/>
    <hyperlink ref="AF215" r:id="rId2497" xr:uid="{AE99BE38-462C-48EC-8EC9-5CE167B7584F}"/>
    <hyperlink ref="B216" r:id="rId2498" xr:uid="{221AB63E-93A8-4EAE-81A1-D65C8A5AD11E}"/>
    <hyperlink ref="D216" r:id="rId2499" location="section=IUPAC-Name" xr:uid="{29BBEC84-EF1A-4127-BC53-98A61BDEC743}"/>
    <hyperlink ref="F216" r:id="rId2500" location="section=IUPAC-Name" xr:uid="{E58DE626-869A-4781-90F7-D9C9D5528134}"/>
    <hyperlink ref="G216" r:id="rId2501" location="query=C5H4N4O2" xr:uid="{8AADD316-1F4A-47EB-921C-D3DAC3E49DC6}"/>
    <hyperlink ref="O216" r:id="rId2502" location="section=IUPAC-Name" xr:uid="{34460896-39D8-420E-B3AE-ED3FA2752BD4}"/>
    <hyperlink ref="Q216" r:id="rId2503" location="section=IUPAC-Name" xr:uid="{7A71D3A5-1ACF-48DA-87E0-AD10F50665D9}"/>
    <hyperlink ref="T216" r:id="rId2504" xr:uid="{C1E5CF43-0BB1-47D1-B8FB-2CAA077B52EB}"/>
    <hyperlink ref="V216" r:id="rId2505" xr:uid="{2FC19B48-0263-4F4E-AE87-2A34FB3DA36B}"/>
    <hyperlink ref="X216" r:id="rId2506" xr:uid="{476A6353-E5D3-4A2D-8694-DDC884FF450D}"/>
    <hyperlink ref="Z216" r:id="rId2507" xr:uid="{96576785-A0E4-44E8-8505-957F02E2D3E2}"/>
    <hyperlink ref="AB216" r:id="rId2508" xr:uid="{6F2F72EA-0028-4BD8-8259-4DAEC2DA3349}"/>
    <hyperlink ref="AD216" r:id="rId2509" xr:uid="{5F7E698F-DC7C-45FC-A678-A8C0B4C0FFB2}"/>
    <hyperlink ref="AF216" r:id="rId2510" xr:uid="{72FCC47E-DDF4-4E14-91D4-CF14B70BCA2D}"/>
    <hyperlink ref="B217" r:id="rId2511" xr:uid="{3E9D58EC-83FE-4DC5-8A67-6740BEC8D805}"/>
    <hyperlink ref="D217" r:id="rId2512" location="section=Molecular-Formula" xr:uid="{90E6227D-AD1E-4D66-A54B-11B613621626}"/>
    <hyperlink ref="F217" r:id="rId2513" location="section=Molecular-Formula" xr:uid="{9A3B7615-7293-4A31-B3FA-0E9233B7472F}"/>
    <hyperlink ref="O217" r:id="rId2514" location="section=IUPAC-Name" xr:uid="{127C9EA9-99F5-49F7-9011-EA88BBF8F217}"/>
    <hyperlink ref="Q217" r:id="rId2515" location="section=IUPAC-Name" xr:uid="{B3276470-759A-4031-9940-D64458F8939B}"/>
    <hyperlink ref="T217" r:id="rId2516" xr:uid="{806ABA06-100F-4489-802A-02B9209C8D55}"/>
    <hyperlink ref="V217" r:id="rId2517" xr:uid="{0528B886-B54A-4C4E-9DEC-CC1DB05BB25C}"/>
    <hyperlink ref="X217" r:id="rId2518" xr:uid="{8EFB8650-95AE-4B61-B14F-B69C19D86D48}"/>
    <hyperlink ref="Z217" r:id="rId2519" xr:uid="{E065C8D1-FC46-47FE-BE3D-31876F3A53D3}"/>
    <hyperlink ref="AB217" r:id="rId2520" xr:uid="{2777098B-CE34-4800-8A7B-415511A9D0B3}"/>
    <hyperlink ref="AD217" r:id="rId2521" xr:uid="{EB88F396-93CA-4689-BDFC-9FE3E16D164F}"/>
    <hyperlink ref="AF217" r:id="rId2522" xr:uid="{884B4E82-4EF5-43CD-92C1-E86923ACC8CF}"/>
    <hyperlink ref="B218" r:id="rId2523" xr:uid="{393B3E45-2FC6-4248-B11C-4721D8313AB5}"/>
    <hyperlink ref="D218" r:id="rId2524" location="section=InChI" xr:uid="{411346B6-26A8-4072-AE32-819FD58CB77A}"/>
    <hyperlink ref="F218" r:id="rId2525" location="section=InChI" xr:uid="{E43EF052-70B1-466B-9BFE-BFE91ED4FAAD}"/>
    <hyperlink ref="G218" r:id="rId2526" location="query=C20H21NO4" xr:uid="{8A94BE6E-3FE0-43FB-BEEC-347830EE30BA}"/>
    <hyperlink ref="O218" r:id="rId2527" location="section=InChI" xr:uid="{8A7B6500-E9FD-4EFF-964F-C278ED1F6523}"/>
    <hyperlink ref="Q218" r:id="rId2528" location="section=InChI" xr:uid="{6883B651-0AA1-46D8-9D05-44B391D2E8B7}"/>
    <hyperlink ref="T218" r:id="rId2529" xr:uid="{058EEB8C-FFFF-4CCC-80E8-BAD65520CA6E}"/>
    <hyperlink ref="V218" r:id="rId2530" xr:uid="{8388E36F-0CFC-4B8D-B3C9-428D569E83A0}"/>
    <hyperlink ref="X218" r:id="rId2531" xr:uid="{D9D77355-9838-4679-816C-D5642C14AA27}"/>
    <hyperlink ref="Z218" r:id="rId2532" xr:uid="{4F8086F0-94AA-49CE-B513-C48A90CCC7FE}"/>
    <hyperlink ref="AB218" r:id="rId2533" xr:uid="{CD4835E3-C6F0-4B22-9EA7-C298CA5CE4C6}"/>
    <hyperlink ref="AD218" r:id="rId2534" xr:uid="{32CED754-D76B-4BCC-88B4-2E1C5C8A3BB0}"/>
    <hyperlink ref="AF218" r:id="rId2535" xr:uid="{A395DF73-30F4-4643-A119-BE05A59316AA}"/>
    <hyperlink ref="B219" r:id="rId2536" xr:uid="{4DFDDD1D-54D1-4F14-B6A9-522DC45D2EE0}"/>
    <hyperlink ref="D219" r:id="rId2537" location="section=InChI-Key" xr:uid="{C0A5CE40-A249-4411-AFDF-C64DEE4E8B41}"/>
    <hyperlink ref="F219" r:id="rId2538" location="section=InChI-Key" xr:uid="{72CE50C7-99CF-4AED-81DC-052959C7B44C}"/>
    <hyperlink ref="G219" r:id="rId2539" location="query=C19H27NO" xr:uid="{B9DEF31D-A89A-4505-ADE6-698ECE21085D}"/>
    <hyperlink ref="O219" r:id="rId2540" location="section=InChI-Key" xr:uid="{DACCB20D-AC1A-4382-AD75-17C6F061430C}"/>
    <hyperlink ref="Q219" r:id="rId2541" location="section=InChI-Key" xr:uid="{AEFB523E-BAFB-4005-A909-BB4A254B5984}"/>
    <hyperlink ref="T219" r:id="rId2542" xr:uid="{73BF1E8E-5B85-4731-B35F-7B110DE00A2D}"/>
    <hyperlink ref="V219" r:id="rId2543" xr:uid="{3EFA4C58-5D00-4AFB-9249-B0157885AF4F}"/>
    <hyperlink ref="X219" r:id="rId2544" xr:uid="{48478F3E-DAC0-41AC-AF59-BC98EAAC5682}"/>
    <hyperlink ref="Z219" r:id="rId2545" xr:uid="{80743B1C-EA21-4CBF-BCC6-E78CDCF226B7}"/>
    <hyperlink ref="AB219" r:id="rId2546" xr:uid="{5963571A-B899-4A61-9FBB-9D1991FA9D6B}"/>
    <hyperlink ref="AD219" r:id="rId2547" xr:uid="{B96AC833-5451-46A8-A3D7-500AC517F65D}"/>
    <hyperlink ref="AF219" r:id="rId2548" xr:uid="{A82808FD-592D-4CA5-A151-38C5A00FAAC4}"/>
    <hyperlink ref="B220" r:id="rId2549" xr:uid="{D374A742-B4C0-432A-B9E8-5DA9E54966F5}"/>
    <hyperlink ref="D220" r:id="rId2550" location="section=IUPAC-Name" xr:uid="{4559B2F6-F7FE-4D4D-9AA7-D1609896568F}"/>
    <hyperlink ref="F220" r:id="rId2551" location="section=IUPAC-Name" xr:uid="{3F8BEC1E-57F8-45CB-A591-2BF045A46E99}"/>
    <hyperlink ref="O220" r:id="rId2552" location="section=IUPAC-Name" xr:uid="{1CC6213D-5585-41C2-A883-492E0E2A8BF9}"/>
    <hyperlink ref="Q220" r:id="rId2553" location="section=IUPAC-Name" xr:uid="{31136A44-593C-4E86-BFE9-76056BE91F68}"/>
    <hyperlink ref="T220" r:id="rId2554" xr:uid="{694D4231-D2D4-4FB3-92D7-B0A069AE85DC}"/>
    <hyperlink ref="V220" r:id="rId2555" xr:uid="{E6202690-5F89-4A69-A376-EEC82DEEE7ED}"/>
    <hyperlink ref="X220" r:id="rId2556" xr:uid="{D8DAAF4E-EC7B-42E9-95F3-828653DB15C1}"/>
    <hyperlink ref="Z220" r:id="rId2557" xr:uid="{2E30BFB8-6374-44DE-BFFF-9A30EB8803DB}"/>
    <hyperlink ref="AB220" r:id="rId2558" xr:uid="{9AD0B3F5-394F-489F-B207-AF6A3D3CC60A}"/>
    <hyperlink ref="AD220" r:id="rId2559" xr:uid="{FA9BCAA3-2A5C-4198-B5F4-85DF76B70215}"/>
    <hyperlink ref="AF220" r:id="rId2560" xr:uid="{3EB7A094-1908-4DCE-88E3-3C9F4D74310B}"/>
    <hyperlink ref="B221" r:id="rId2561" xr:uid="{EE2D13CE-FBFC-4490-BB0F-3F3948DB64E7}"/>
    <hyperlink ref="D221" r:id="rId2562" location="section=Computed-Descriptors" xr:uid="{5CA90CEC-2685-49D0-8491-FC433AA1F971}"/>
    <hyperlink ref="F221" r:id="rId2563" location="section=Computed-Descriptors" xr:uid="{D5F2B9D9-AB23-4BC8-BE2F-3989C2825F26}"/>
    <hyperlink ref="O221" r:id="rId2564" location="section=Computed-Descriptors" xr:uid="{9FBBB306-8C3B-4DCC-A9D3-A7D7EDCA7BF5}"/>
    <hyperlink ref="Q221" r:id="rId2565" location="section=Computed-Descriptors" xr:uid="{D29E1FE1-9262-4987-A993-D1F765C563FE}"/>
    <hyperlink ref="T221" r:id="rId2566" xr:uid="{E878B604-C389-4819-9812-5D7F4E607395}"/>
    <hyperlink ref="V221" r:id="rId2567" xr:uid="{22E365BA-171B-44B9-84D6-BE3DA1F01511}"/>
    <hyperlink ref="X221" r:id="rId2568" xr:uid="{5B1E30C8-860E-4543-BB4D-814582764FBA}"/>
    <hyperlink ref="Z221" r:id="rId2569" xr:uid="{ADCB1CDB-D546-43DE-81F1-287095232B5F}"/>
    <hyperlink ref="AB221" r:id="rId2570" xr:uid="{B077B7BD-329F-4481-9BF4-99A97AE2ED70}"/>
    <hyperlink ref="AD221" r:id="rId2571" xr:uid="{7259C834-9DC9-47E8-897E-B3C592E249B5}"/>
    <hyperlink ref="AF221" r:id="rId2572" xr:uid="{7030BE0B-5DC6-41C7-9636-4D7D782FDD7F}"/>
    <hyperlink ref="B222" r:id="rId2573" xr:uid="{6D044C59-7248-4F59-A32D-98F4A9FD8AAC}"/>
    <hyperlink ref="D222" r:id="rId2574" location="section=IUPAC-Name" xr:uid="{59DD8E1B-40A7-4A2D-BF36-F0C93DCFE3C1}"/>
    <hyperlink ref="F222" r:id="rId2575" location="section=IUPAC-Name" xr:uid="{ADA55CD1-06D9-40C1-88D5-D3B23B458285}"/>
    <hyperlink ref="O222" r:id="rId2576" location="section=IUPAC-Name" xr:uid="{C0D6D565-D50D-416A-A790-99C54873E2C8}"/>
    <hyperlink ref="Q222" r:id="rId2577" location="section=IUPAC-Name" xr:uid="{836F5F80-40D8-472C-839E-39EDCB826705}"/>
    <hyperlink ref="T222" r:id="rId2578" xr:uid="{D1819A02-838B-484C-A00D-1F2A952AD133}"/>
    <hyperlink ref="V222" r:id="rId2579" xr:uid="{DEE51BE5-84F2-44B7-81A9-8B07A451FB74}"/>
    <hyperlink ref="X222" r:id="rId2580" xr:uid="{9690A911-9A8D-4255-9396-37E5CB9CBC52}"/>
    <hyperlink ref="Z222" r:id="rId2581" xr:uid="{E197437D-DBA3-419C-AD6E-5EBBAEDC4574}"/>
    <hyperlink ref="AB222" r:id="rId2582" xr:uid="{31596BC8-3348-40A5-B5A2-B57589192E68}"/>
    <hyperlink ref="AD222" r:id="rId2583" xr:uid="{B6EC694A-C08E-4329-9CDA-2D0841B79687}"/>
    <hyperlink ref="AF222" r:id="rId2584" xr:uid="{3E3ADB68-23D8-48A8-B76B-E7D2EBB0C796}"/>
    <hyperlink ref="B223" r:id="rId2585" xr:uid="{7A187701-92B6-49B3-9AC3-4D8407857A38}"/>
    <hyperlink ref="D223" r:id="rId2586" location="section=IUPAC-Name" xr:uid="{39DDB3E0-6D73-4E1D-BC9F-0A76B60EF33D}"/>
    <hyperlink ref="F223" r:id="rId2587" location="section=IUPAC-Name" xr:uid="{4B97B81A-D730-4665-BF60-05ECF8C97AD0}"/>
    <hyperlink ref="G223" r:id="rId2588" location="query=C16H21NO2" xr:uid="{C92457D8-6E10-4CF6-ADF3-559CC8EC707D}"/>
    <hyperlink ref="O223" r:id="rId2589" location="section=IUPAC-Name" xr:uid="{42EF988A-6E03-43FC-8E4A-ECD52A227A7C}"/>
    <hyperlink ref="Q223" r:id="rId2590" location="section=IUPAC-Name" xr:uid="{59476EDF-DAF9-4636-B924-BEFF91AEF539}"/>
    <hyperlink ref="T223" r:id="rId2591" xr:uid="{22E9BB6F-E523-47C9-845E-C9357C351CDD}"/>
    <hyperlink ref="V223" r:id="rId2592" xr:uid="{AE1A1AAC-4744-4B30-BB91-9EDA2EDB3CE8}"/>
    <hyperlink ref="X223" r:id="rId2593" xr:uid="{234C39BC-5651-4839-B7E6-D8945F5F1649}"/>
    <hyperlink ref="Z223" r:id="rId2594" xr:uid="{D22326AA-20DA-49D6-943E-C8DC43F396E9}"/>
    <hyperlink ref="AB223" r:id="rId2595" xr:uid="{D218F15D-FD42-481E-8EAA-6F4A495E37DC}"/>
    <hyperlink ref="AD223" r:id="rId2596" xr:uid="{B3BF47C3-AC74-40E3-8527-4828F36AAB75}"/>
    <hyperlink ref="AF223" r:id="rId2597" xr:uid="{7DA520E3-91EA-4C29-A4BF-44DD879A88BF}"/>
    <hyperlink ref="B224" r:id="rId2598" xr:uid="{1F953C7F-019E-48FA-9BB5-DC267D5DD701}"/>
    <hyperlink ref="D224" r:id="rId2599" location="section=Computed-Descriptors" xr:uid="{83D90651-7C2C-4CDB-9262-C15AE9C3FFED}"/>
    <hyperlink ref="F224" r:id="rId2600" location="section=Computed-Descriptors" xr:uid="{E80E7C6B-BDBC-40A3-9CAE-10ACB0C04069}"/>
    <hyperlink ref="G224" r:id="rId2601" location="query=C10H15NO" xr:uid="{3F5C2212-4ADD-478A-9835-795D41D7A27F}"/>
    <hyperlink ref="O224" r:id="rId2602" location="section=Computed-Descriptors" xr:uid="{34F30C4C-C415-49CD-AA36-ECCDE984C783}"/>
    <hyperlink ref="Q224" r:id="rId2603" location="section=Computed-Descriptors" xr:uid="{84BEC9DA-40BE-40CB-BB7B-95350CAF24AC}"/>
    <hyperlink ref="T224" r:id="rId2604" xr:uid="{5814A247-C326-499C-93BE-72744E242213}"/>
    <hyperlink ref="V224" r:id="rId2605" xr:uid="{20522AA5-34EA-4089-8A70-390C995D193E}"/>
    <hyperlink ref="X224" r:id="rId2606" xr:uid="{B93DD9F3-E575-459D-A245-BF728EF4EDD3}"/>
    <hyperlink ref="Z224" r:id="rId2607" xr:uid="{3406D291-3A92-49F7-AB9E-513FF30D9ECC}"/>
    <hyperlink ref="AB224" r:id="rId2608" xr:uid="{4B472CC3-5C20-4902-8477-76EA9BE9E2EB}"/>
    <hyperlink ref="AD224" r:id="rId2609" xr:uid="{41303C89-025A-422D-BB4E-7FCF8EBB1496}"/>
    <hyperlink ref="AF224" r:id="rId2610" xr:uid="{A2C7A9DE-8086-49AD-B917-3F2A734B94B0}"/>
    <hyperlink ref="B225" r:id="rId2611" xr:uid="{CA420EE6-B7DF-4A55-91F0-AE4DED6E63D9}"/>
    <hyperlink ref="D225" r:id="rId2612" location="section=InChI" xr:uid="{21682268-CBEB-4C62-AB74-C445F39111F3}"/>
    <hyperlink ref="F225" r:id="rId2613" location="section=InChI" xr:uid="{32A750E7-DBC7-4793-B328-6531FF5D7C86}"/>
    <hyperlink ref="G225" r:id="rId2614" location="query=C20H24N2O2" xr:uid="{235F02A7-80C4-4FA0-9C4A-2036783D22BE}"/>
    <hyperlink ref="O225" r:id="rId2615" location="section=InChI" xr:uid="{9758C8B1-979C-489E-9D01-1921586592A0}"/>
    <hyperlink ref="Q225" r:id="rId2616" location="section=InChI" xr:uid="{E2DEBF0E-02B3-4FE9-9A0B-B00157FC6A65}"/>
    <hyperlink ref="T225" r:id="rId2617" location="section=pKa" xr:uid="{F90A9B19-3709-46FB-B934-D23026EE60C3}"/>
    <hyperlink ref="V225" r:id="rId2618" location="section=Octanol-Water-Partition-Coefficient" xr:uid="{CE75A688-EF2B-440A-AAD4-745C6C312391}"/>
    <hyperlink ref="X225" r:id="rId2619" location="section=Octanol-Water-Partition-Coefficient" xr:uid="{3240B310-6C3F-4B28-AE49-98BE1D36AE57}"/>
    <hyperlink ref="Z225" r:id="rId2620" xr:uid="{E78B2034-8890-4150-A298-79CFAC565F48}"/>
    <hyperlink ref="AB225" r:id="rId2621" xr:uid="{CB28A1B8-5F54-4D9C-8D1B-009665ED5F35}"/>
    <hyperlink ref="AD225" r:id="rId2622" xr:uid="{740BACC6-363A-4203-8487-3953FD2E30FA}"/>
    <hyperlink ref="AF225" r:id="rId2623" xr:uid="{7BAE244D-C295-49FE-B9AF-590BD2672FBE}"/>
    <hyperlink ref="B226" r:id="rId2624" xr:uid="{119F81B0-6E94-4B61-91CE-43C2DD93E74A}"/>
    <hyperlink ref="D226" r:id="rId2625" location="section=InChI" xr:uid="{100CC9A1-CC6E-4B39-BCB5-5BD3D56BD145}"/>
    <hyperlink ref="F226" r:id="rId2626" location="section=InChI" xr:uid="{80D88749-2C4C-4854-B09F-F020D50F6227}"/>
    <hyperlink ref="O226" r:id="rId2627" location="section=InChI" xr:uid="{9B1F551D-FFE8-4F26-BFF7-32AC8C252A4F}"/>
    <hyperlink ref="Q226" r:id="rId2628" location="section=InChI" xr:uid="{266AACBD-83ED-4523-9597-16B9FF343520}"/>
    <hyperlink ref="T226" r:id="rId2629" xr:uid="{0E4547DE-5B54-4FAB-90A5-DB0CCC57C3EE}"/>
    <hyperlink ref="V226" r:id="rId2630" xr:uid="{A5F1FF2E-62A7-4EF4-8CA2-FD2E54D78642}"/>
    <hyperlink ref="X226" r:id="rId2631" xr:uid="{5740A36B-3572-4D0B-81AD-8BA4E253D2A5}"/>
    <hyperlink ref="Z226" r:id="rId2632" xr:uid="{B987FDCD-32DB-4A13-808A-E33F5CF55F0A}"/>
    <hyperlink ref="AB226" r:id="rId2633" xr:uid="{F984E223-131D-4DBB-8533-6A456A8E4DC6}"/>
    <hyperlink ref="AD226" r:id="rId2634" xr:uid="{DEA6BD55-BC50-4207-B903-2BF3EC78D0BF}"/>
    <hyperlink ref="AF226" r:id="rId2635" xr:uid="{59CD0E89-63DA-4AA8-9819-E5294992699E}"/>
    <hyperlink ref="B227" r:id="rId2636" xr:uid="{E3130054-A2E7-4A33-9500-14A118ACDCB3}"/>
    <hyperlink ref="D227" r:id="rId2637" location="section=Names-and-Identifiers" xr:uid="{03F497DB-1250-493A-A3AB-6797046A0166}"/>
    <hyperlink ref="F227" r:id="rId2638" location="section=InChI" xr:uid="{D29AD5C7-D8B8-430F-B8B7-1CA473C58555}"/>
    <hyperlink ref="O227" r:id="rId2639" location="section=InChI" xr:uid="{B6978CD8-DEF6-4B3F-9C1F-C661780635AF}"/>
    <hyperlink ref="Q227" r:id="rId2640" location="section=InChI" xr:uid="{B0C1D49B-A7AB-4DDA-B3F9-199E054AF58F}"/>
    <hyperlink ref="T227" r:id="rId2641" location="section=pH" xr:uid="{737A7053-B933-4734-A524-F6D663541AB6}"/>
    <hyperlink ref="V227" r:id="rId2642" location="section=Octanol-Water-Partition-Coefficient" xr:uid="{C4BED3FC-E0D0-4E6F-B992-DADF0DE76FCC}"/>
    <hyperlink ref="X227" r:id="rId2643" location="section=Octanol-Water-Partition-Coefficient" xr:uid="{D4D9C836-F986-45C4-93EB-99A049481F6B}"/>
    <hyperlink ref="Z227" r:id="rId2644" xr:uid="{39A9DB6D-BB0F-4B49-802B-954A996C943F}"/>
    <hyperlink ref="AB227" r:id="rId2645" xr:uid="{C3894B71-8C4A-4C44-A70E-2B3F1D013A23}"/>
    <hyperlink ref="AD227" r:id="rId2646" xr:uid="{7C958FC5-0101-4E20-91AB-4499ACA9DB53}"/>
    <hyperlink ref="AF227" r:id="rId2647" xr:uid="{C94AD1E3-D610-4F45-8884-577D65CB2E68}"/>
    <hyperlink ref="B228" r:id="rId2648" xr:uid="{DE26EA4A-53F4-4F62-88A4-4D2D160C06BB}"/>
    <hyperlink ref="D228" r:id="rId2649" location="section=Names-and-Identifiers" xr:uid="{83F58EF5-3AB4-44CA-A4BA-5D786C450F64}"/>
    <hyperlink ref="F228" r:id="rId2650" location="section=InChI" xr:uid="{437AD738-C416-460F-8DFF-7A9DD9DECEDB}"/>
    <hyperlink ref="O228" r:id="rId2651" location="section=InChI" xr:uid="{84A18670-19AD-4901-BFFC-0CEA075F678E}"/>
    <hyperlink ref="Q228" r:id="rId2652" location="section=InChI" xr:uid="{99BF8ECC-F309-4DF7-BD8B-3E3A8013C06B}"/>
    <hyperlink ref="T228" r:id="rId2653" location="section=pKa" xr:uid="{F05977F7-2030-42BA-B713-D4E417B49D16}"/>
    <hyperlink ref="V228" r:id="rId2654" xr:uid="{02C486E4-5DEB-4F9C-8067-6695C5D17BFD}"/>
    <hyperlink ref="X228" r:id="rId2655" xr:uid="{22ACF812-9B34-4400-8AB9-424673D383FE}"/>
    <hyperlink ref="Z228" r:id="rId2656" xr:uid="{4F3DFEFD-6D11-451A-A8F6-BE8F138EA3DA}"/>
    <hyperlink ref="AB228" r:id="rId2657" xr:uid="{AE6FF052-2F09-4F44-9192-E3DC1E2909D3}"/>
    <hyperlink ref="AD228" r:id="rId2658" xr:uid="{9CCDB17E-5397-43AA-94E4-EFDCCC40C20B}"/>
    <hyperlink ref="AF228" r:id="rId2659" xr:uid="{B07BDD14-C209-4AD4-B190-ADC250C2DA3D}"/>
    <hyperlink ref="B229" r:id="rId2660" xr:uid="{CB86BCA8-347A-46B1-B47B-4B975668B4D0}"/>
    <hyperlink ref="D229" r:id="rId2661" location="section=Names-and-Identifiers" xr:uid="{3136F0EB-4A1B-4332-B5A6-5EED3D2B43C8}"/>
    <hyperlink ref="F229" r:id="rId2662" location="section=InChI" xr:uid="{64CBE0EC-0E5D-479D-8DAC-A707A41C962B}"/>
    <hyperlink ref="G229" r:id="rId2663" location="query=C7H5NO3S" xr:uid="{BB786437-E1A1-4AD6-8054-A69C8D355BED}"/>
    <hyperlink ref="O229" r:id="rId2664" location="section=InChI" xr:uid="{7560983D-58F7-42A6-8C94-706ED347F1D3}"/>
    <hyperlink ref="Q229" r:id="rId2665" location="section=InChI" xr:uid="{F441D6F7-334D-4B85-9CBA-CE8B56D504BB}"/>
    <hyperlink ref="T229" r:id="rId2666" xr:uid="{A28A8B30-DC75-4113-82CB-99B5BBA0DFC4}"/>
    <hyperlink ref="V229" r:id="rId2667" xr:uid="{B7A4F2F1-8943-44DE-9DB4-4613E2FF5294}"/>
    <hyperlink ref="X229" r:id="rId2668" xr:uid="{BB9D8C82-5D07-46BD-A44A-6FC022EA4EA2}"/>
    <hyperlink ref="Z229" r:id="rId2669" xr:uid="{CBB1D08D-BEAC-4F22-8606-1B45F4163EE7}"/>
    <hyperlink ref="AB229" r:id="rId2670" xr:uid="{E06E6AC2-9947-45A0-BA34-70D0BE0CAB7D}"/>
    <hyperlink ref="AD229" r:id="rId2671" xr:uid="{EDBF21BB-6024-4D3C-BBB0-CE467F53161E}"/>
    <hyperlink ref="AF229" r:id="rId2672" xr:uid="{9FA154EB-7C7A-4571-B033-BE05B6989B21}"/>
    <hyperlink ref="B230" r:id="rId2673" xr:uid="{1C07D54A-09F2-416F-8B27-3E89735D5787}"/>
    <hyperlink ref="D230" r:id="rId2674" location="section=Computed-Descriptors" xr:uid="{AA30C700-602D-4B56-ABEF-A1FD9FC9489B}"/>
    <hyperlink ref="F230" r:id="rId2675" location="section=Computed-Descriptors" xr:uid="{B886B143-E6AF-41D0-9D7C-1DCADC79210C}"/>
    <hyperlink ref="G230" r:id="rId2676" location="query=C12H18N2O3" xr:uid="{EFF60E22-ACB3-4E43-821F-A1EA3044D13D}"/>
    <hyperlink ref="O230" r:id="rId2677" location="section=Computed-Descriptors" xr:uid="{A6797577-2A22-4957-B879-D866958B1B1C}"/>
    <hyperlink ref="Q230" r:id="rId2678" location="section=Computed-Descriptors" xr:uid="{4C619A76-8635-4739-BB9F-B307520D6DC9}"/>
    <hyperlink ref="T230" r:id="rId2679" xr:uid="{74074263-0DBC-4F0F-B7C0-63D96C0F3079}"/>
    <hyperlink ref="V230" r:id="rId2680" xr:uid="{815173E7-6039-4035-BC3A-DB778FA9C602}"/>
    <hyperlink ref="X230" r:id="rId2681" xr:uid="{927496F2-AD1B-43BE-BE34-D868EFF54E5E}"/>
    <hyperlink ref="Z230" r:id="rId2682" xr:uid="{F4E5C05F-A6CC-45C4-A4E6-A010F77C5DF1}"/>
    <hyperlink ref="AB230" r:id="rId2683" xr:uid="{B2D90FC6-A0DC-47DF-8F5C-F65C92B718E6}"/>
    <hyperlink ref="AD230" r:id="rId2684" xr:uid="{8655F9E1-A246-4ACA-934E-6A560FC06F08}"/>
    <hyperlink ref="AF230" r:id="rId2685" xr:uid="{CCC2E3C9-1F9E-4D77-BC8A-7388B232B61D}"/>
    <hyperlink ref="B231" r:id="rId2686" xr:uid="{B033EA73-77F2-484C-BE18-B3AA2B66490E}"/>
    <hyperlink ref="D231" r:id="rId2687" location="section=Names-and-Identifiers" xr:uid="{E5A0A72A-C21F-4CA7-AEB4-A8803D550249}"/>
    <hyperlink ref="F231" r:id="rId2688" location="section=Names-and-Identifiers" xr:uid="{D186E537-27B4-47E0-8D9E-11FDFDCA8819}"/>
    <hyperlink ref="G231" r:id="rId2689" location="query=C13H13N3O5S2" xr:uid="{7DAEB90C-AA25-4042-85B0-2B7BECED942A}"/>
    <hyperlink ref="O231" r:id="rId2690" location="section=Names-and-Identifiers" xr:uid="{61B09409-634E-4F41-BC6A-996F6A9FDA67}"/>
    <hyperlink ref="Q231" r:id="rId2691" location="section=Names-and-Identifiers" xr:uid="{D0D3E1AC-28ED-4BBF-B985-323CEE2604A2}"/>
    <hyperlink ref="T231" r:id="rId2692" xr:uid="{040FAE68-46D9-4219-BF0F-4B4FAF9F0431}"/>
    <hyperlink ref="V231" r:id="rId2693" xr:uid="{25132C21-65E2-4924-899B-B366B8EC799F}"/>
    <hyperlink ref="X231" r:id="rId2694" xr:uid="{BC996EB4-6E0B-4382-AD9C-D2B046031CDE}"/>
    <hyperlink ref="Z231" r:id="rId2695" xr:uid="{A4F9DCC5-EBFF-4EBA-AC4E-F2B0BA1AAF69}"/>
    <hyperlink ref="AB231" r:id="rId2696" xr:uid="{6D458925-792A-48EA-BA86-E76F2A6C1933}"/>
    <hyperlink ref="AD231" r:id="rId2697" xr:uid="{C7F42EA1-D123-44E1-A4BA-BD16708BC61E}"/>
    <hyperlink ref="AF231" r:id="rId2698" xr:uid="{5AB7DB7B-E2F2-4CD3-8380-11AA5D0128A3}"/>
    <hyperlink ref="B232" r:id="rId2699" xr:uid="{83A18426-64F7-4E29-8686-687DC4C98048}"/>
    <hyperlink ref="D232" r:id="rId2700" location="section=InChI" xr:uid="{F306CCFC-4138-478D-AA91-ABC585D39F7C}"/>
    <hyperlink ref="F232" r:id="rId2701" location="section=InChI" xr:uid="{1E8873D7-E932-4D36-AB23-297C32F7E0DB}"/>
    <hyperlink ref="G232" r:id="rId2702" location="query=C7H10N4O2S" xr:uid="{7634AF95-2619-442C-BDB9-2B612F5616B2}"/>
    <hyperlink ref="O232" r:id="rId2703" location="section=InChI" xr:uid="{01F213CA-65AA-4481-9EFF-F5B8B78754D5}"/>
    <hyperlink ref="Q232" r:id="rId2704" location="section=InChI" xr:uid="{014B8881-BD0B-4B0E-8153-F4773E81CAA6}"/>
    <hyperlink ref="T232" r:id="rId2705" xr:uid="{6B3E771A-63D9-43B0-94B4-AEC51FBD8F73}"/>
    <hyperlink ref="V232" r:id="rId2706" xr:uid="{FC2C750F-2932-447F-B695-161592F116FA}"/>
    <hyperlink ref="X232" r:id="rId2707" xr:uid="{F739BF81-A512-4374-9513-32F8C1B1FCF6}"/>
    <hyperlink ref="Z232" r:id="rId2708" xr:uid="{5C6FE24F-03EB-40A6-8048-898FFD703245}"/>
    <hyperlink ref="AB232" r:id="rId2709" xr:uid="{5A61441F-7EA8-4B37-B6D8-EF7C848619F9}"/>
    <hyperlink ref="AD232" r:id="rId2710" xr:uid="{E49AE587-E10C-4905-8439-68A9F4C11C18}"/>
    <hyperlink ref="AF232" r:id="rId2711" xr:uid="{624B5E03-F3E1-41B4-8594-82B0A7C68A5A}"/>
    <hyperlink ref="B233" r:id="rId2712" xr:uid="{31E3BD04-87ED-4B7B-8D4C-AD1165DE066B}"/>
    <hyperlink ref="D233" r:id="rId2713" location="section=Names-and-Identifiers" xr:uid="{FD7593E7-FD98-43D7-959A-B576B01A06D8}"/>
    <hyperlink ref="F233" r:id="rId2714" location="section=Names-and-Identifiers" xr:uid="{EEE8FFEF-324E-4F00-9144-335E102C06A9}"/>
    <hyperlink ref="G233" r:id="rId2715" location="query=C11H12N4O2S" xr:uid="{8A979FED-405B-4647-AAC4-F8029EEBBA3F}"/>
    <hyperlink ref="O233" r:id="rId2716" location="section=Names-and-Identifiers" xr:uid="{E07CAA0F-6A80-4376-8420-656D391FF779}"/>
    <hyperlink ref="Q233" r:id="rId2717" location="section=Names-and-Identifiers" xr:uid="{3EC8C508-7463-45E7-886F-3531036285F2}"/>
    <hyperlink ref="T233" r:id="rId2718" xr:uid="{C8836619-D866-48B5-AC14-1BB91C8E41DF}"/>
    <hyperlink ref="V233" r:id="rId2719" xr:uid="{84A8E111-9718-47B2-A707-6A27F7E108B9}"/>
    <hyperlink ref="X233" r:id="rId2720" xr:uid="{F3625DC2-E97D-44F6-B3AB-8C53D28FC915}"/>
    <hyperlink ref="Z233" r:id="rId2721" xr:uid="{ADA17CD2-31F3-467C-8D4E-C00FF20F000E}"/>
    <hyperlink ref="AB233" r:id="rId2722" xr:uid="{A1540680-3FA3-4CF2-9E97-839EA5690856}"/>
    <hyperlink ref="AD233" r:id="rId2723" xr:uid="{2E0926CA-1A5A-4D31-AE6D-EC58AB36E787}"/>
    <hyperlink ref="AF233" r:id="rId2724" xr:uid="{D1E605F6-8E4E-48B5-A2F3-83BB92C4E77E}"/>
    <hyperlink ref="B234" r:id="rId2725" xr:uid="{882525EA-FFDE-4143-8F26-709CDA2F1923}"/>
    <hyperlink ref="D234" r:id="rId2726" location="section=InChI" xr:uid="{E85E14FB-A94E-49F9-8757-689936E7C635}"/>
    <hyperlink ref="F234" r:id="rId2727" location="section=InChI" xr:uid="{4AE73212-9B97-4A67-BD4F-C41CC5669F9E}"/>
    <hyperlink ref="G234" r:id="rId2728" location="query=C11H12N4O3S" xr:uid="{A17E4C11-C4BF-4766-84C7-855C06577194}"/>
    <hyperlink ref="O234" r:id="rId2729" location="section=InChI" xr:uid="{135885ED-4B96-4AEF-9778-00894EDF21A6}"/>
    <hyperlink ref="Q234" r:id="rId2730" location="section=InChI" xr:uid="{1BC9E756-09CF-4CC9-BE12-DC6325A6284A}"/>
    <hyperlink ref="T234" r:id="rId2731" xr:uid="{6DA3C44D-4BDE-4B43-A0A9-23AB4FA9E4CD}"/>
    <hyperlink ref="V234" r:id="rId2732" xr:uid="{E738FEF9-673A-478E-814C-F89F00EED769}"/>
    <hyperlink ref="X234" r:id="rId2733" xr:uid="{5C85E3CE-503A-4FD7-A95E-E9467B723D0F}"/>
    <hyperlink ref="Z234" r:id="rId2734" xr:uid="{DBF8485C-EF42-4EC4-8B8D-68735AF8159B}"/>
    <hyperlink ref="AB234" r:id="rId2735" xr:uid="{6B021C2A-6E33-48F0-8E5F-B7ABB09420B6}"/>
    <hyperlink ref="AD234" r:id="rId2736" xr:uid="{12114E64-7DE8-4DCA-A872-F2DD0D69284F}"/>
    <hyperlink ref="AF234" r:id="rId2737" xr:uid="{B89F07EA-B842-4783-99AA-CD48C955716C}"/>
    <hyperlink ref="B235" r:id="rId2738" xr:uid="{DA369528-C7E7-424C-8774-344C5584F63D}"/>
    <hyperlink ref="D235" r:id="rId2739" location="section=Names-and-Identifiers" xr:uid="{5B2E62DB-A6B0-4697-ACDC-3C37A820D88C}"/>
    <hyperlink ref="F235" r:id="rId2740" location="section=InChI" xr:uid="{9923EF22-3FE3-4311-92D4-B88E4716F604}"/>
    <hyperlink ref="G235" r:id="rId2741" location="query=C9H10N4O2S2" xr:uid="{C80ACB39-C39E-4DAB-BF90-DEDE6042D918}"/>
    <hyperlink ref="O235" r:id="rId2742" location="section=InChI" xr:uid="{7A716C52-FC9A-45DC-A49A-43A7E7ED87BF}"/>
    <hyperlink ref="Q235" r:id="rId2743" location="section=InChI" xr:uid="{84FD3CFB-7958-4525-88DB-A0013D1BE405}"/>
    <hyperlink ref="T235" r:id="rId2744" xr:uid="{66DC22FB-109E-4D70-BB2B-0C1D096D18E2}"/>
    <hyperlink ref="V235" r:id="rId2745" xr:uid="{8A26B6D4-0252-4E54-B9DC-2B214A930E52}"/>
    <hyperlink ref="X235" r:id="rId2746" xr:uid="{E79B4A4D-6925-49D9-B160-00F27825A1B0}"/>
    <hyperlink ref="Z235" r:id="rId2747" xr:uid="{8767883D-D286-4ADF-9ED6-2CC37EEA91B4}"/>
    <hyperlink ref="AB235" r:id="rId2748" xr:uid="{8CBDF282-D173-4C8F-A8D0-721427EFF8DF}"/>
    <hyperlink ref="AD235" r:id="rId2749" xr:uid="{4A33C6AB-A184-4A90-A9D8-701AF4541EBD}"/>
    <hyperlink ref="AF235" r:id="rId2750" xr:uid="{4DB00D3E-6B58-447A-9642-A7664EDDBFDB}"/>
    <hyperlink ref="B236" r:id="rId2751" xr:uid="{A501D1B0-DE20-4334-BC36-08088669CCAD}"/>
    <hyperlink ref="D236" r:id="rId2752" location="section=IUPAC-Name" xr:uid="{84726540-E91B-4AE8-8F23-B768505ABF23}"/>
    <hyperlink ref="F236" r:id="rId2753" location="section=IUPAC-Name" xr:uid="{80692585-B97A-4789-99E1-452FAD97FE06}"/>
    <hyperlink ref="G236" r:id="rId2754" location="query=C10H11N3O3S" xr:uid="{77D8B2FE-0907-4DE9-BF33-DC8E56215534}"/>
    <hyperlink ref="O236" r:id="rId2755" location="section=IUPAC-Name" xr:uid="{A138E49A-A7D5-4A95-BA7E-93A63E61463F}"/>
    <hyperlink ref="Q236" r:id="rId2756" location="section=IUPAC-Name" xr:uid="{02BA9B90-7D11-4EC6-A0C0-4C95CCFEF9EC}"/>
    <hyperlink ref="T236" r:id="rId2757" xr:uid="{21AE7169-6F3C-48F0-9660-C8A851B6421E}"/>
    <hyperlink ref="V236" r:id="rId2758" xr:uid="{15252AB8-50BC-4138-80C9-365C32E8B382}"/>
    <hyperlink ref="X236" r:id="rId2759" xr:uid="{21CC38FF-7610-414B-A295-5CEAD55CE50E}"/>
    <hyperlink ref="Z236" r:id="rId2760" xr:uid="{9A671EA5-16E8-4AA1-91F2-F0F416EE7E06}"/>
    <hyperlink ref="AB236" r:id="rId2761" xr:uid="{056CF832-3729-488C-9A15-24724D90F5C6}"/>
    <hyperlink ref="AD236" r:id="rId2762" xr:uid="{45767BEA-7D68-4B04-A720-B64DAA754CAE}"/>
    <hyperlink ref="AF236" r:id="rId2763" xr:uid="{FE745F30-955A-422A-BEC9-C6CB627E208C}"/>
    <hyperlink ref="B237" r:id="rId2764" xr:uid="{CA00BCEA-0FD5-4CD1-BBC5-6070BA7CA9BE}"/>
    <hyperlink ref="D237" r:id="rId2765" location="section=IUPAC-Name" xr:uid="{67A5C90C-6B83-4594-9660-50A512AFF111}"/>
    <hyperlink ref="F237" r:id="rId2766" location="section=IUPAC-Name" xr:uid="{9464BF21-D1D8-4537-931F-A7B2E7B73B5E}"/>
    <hyperlink ref="G237" r:id="rId2767" location="query=C6H8N2O2S" xr:uid="{115B0510-991C-4D56-BD02-1CDD28E94582}"/>
    <hyperlink ref="O237" r:id="rId2768" location="section=IUPAC-Name" xr:uid="{AB726870-8AB4-4F72-B787-547C9908E6D4}"/>
    <hyperlink ref="Q237" r:id="rId2769" location="section=IUPAC-Name" xr:uid="{A0449B93-0AC9-44C0-A61E-0EBA7CAAD1FF}"/>
    <hyperlink ref="T237" r:id="rId2770" xr:uid="{DB6F908F-B8E6-47E2-BEFF-99C15797DE19}"/>
    <hyperlink ref="V237" r:id="rId2771" xr:uid="{2D256673-B271-4438-A1AA-502FB52A8ABE}"/>
    <hyperlink ref="X237" r:id="rId2772" xr:uid="{AFCE4D81-4082-4ED8-94CA-36D4EA0D165B}"/>
    <hyperlink ref="Z237" r:id="rId2773" xr:uid="{AD880B18-0AC1-432F-BB91-300B36B77BF5}"/>
    <hyperlink ref="AB237" r:id="rId2774" xr:uid="{B76379B2-2D3B-4BA1-9535-71FB777F0467}"/>
    <hyperlink ref="AD237" r:id="rId2775" xr:uid="{21585247-0F2F-4789-B59F-FF44D9F48154}"/>
    <hyperlink ref="AF237" r:id="rId2776" xr:uid="{625A4BCF-2836-4051-83A7-766273323127}"/>
    <hyperlink ref="B238" r:id="rId2777" xr:uid="{327DBB52-8B30-4ED7-B59F-E3D38003A920}"/>
    <hyperlink ref="D238" r:id="rId2778" location="section=InChI" xr:uid="{62CDC495-2D62-4473-97AF-A0FC932BD0D1}"/>
    <hyperlink ref="F238" r:id="rId2779" location="section=InChI" xr:uid="{0BF37316-76D8-4274-9839-CCBCAEAB77FF}"/>
    <hyperlink ref="G238" r:id="rId2780" location="query=C11H11N3O2S" xr:uid="{91F329BD-C00F-4C88-9859-38E21F12A93A}"/>
    <hyperlink ref="O238" r:id="rId2781" location="section=InChI" xr:uid="{37905141-F239-45E7-AA7D-8F09039120F3}"/>
    <hyperlink ref="Q238" r:id="rId2782" location="section=InChI" xr:uid="{044C4666-C6CC-40D7-B931-97765E653054}"/>
    <hyperlink ref="T238" r:id="rId2783" xr:uid="{69A1ECF8-37DD-42B5-93E5-4A34F85C9971}"/>
    <hyperlink ref="V238" r:id="rId2784" xr:uid="{6F464E96-205E-4D54-852A-EA03EEEF4B36}"/>
    <hyperlink ref="X238" r:id="rId2785" xr:uid="{D2294B56-AD7E-43A0-B4FF-2A13E54917C8}"/>
    <hyperlink ref="Z238" r:id="rId2786" xr:uid="{0B2A35C2-D0C9-4DB4-A859-476F3A77E669}"/>
    <hyperlink ref="AB238" r:id="rId2787" xr:uid="{64AD9FFF-0DB0-4C68-A524-6F25083F59D6}"/>
    <hyperlink ref="AD238" r:id="rId2788" xr:uid="{9DF2119B-EF6F-4C9E-8356-B29CC037A9A5}"/>
    <hyperlink ref="AF238" r:id="rId2789" xr:uid="{3862DF11-DF69-4610-8178-BC724A47300E}"/>
    <hyperlink ref="B239" r:id="rId2790" xr:uid="{BFD9D01F-353E-4785-83E4-78B8A390A341}"/>
    <hyperlink ref="D239" r:id="rId2791" location="section=Names-and-Identifiers" xr:uid="{DB50D645-291A-43A1-9022-AD078620C11C}"/>
    <hyperlink ref="F239" r:id="rId2792" location="section=IUPAC-Name" xr:uid="{5C4316B0-0123-4C66-98F2-51AC052623AE}"/>
    <hyperlink ref="G239" r:id="rId2793" location="query=C11H16N2O3" xr:uid="{DAD279C6-41E0-492D-A076-B9ADCAE9F0FC}"/>
    <hyperlink ref="O239" r:id="rId2794" location="section=IUPAC-Name" xr:uid="{6E865F15-8B7C-4C6C-BD59-E8E7D340E6A5}"/>
    <hyperlink ref="Q239" r:id="rId2795" location="section=IUPAC-Name" xr:uid="{050DFF71-BBAE-433F-A740-8BB646C4A2C3}"/>
    <hyperlink ref="T239" r:id="rId2796" xr:uid="{E7047F7A-8EBD-40EF-8A7A-13EAFD57300A}"/>
    <hyperlink ref="V239" r:id="rId2797" xr:uid="{B4D8410A-B541-437F-8E10-30DEB106CBD1}"/>
    <hyperlink ref="X239" r:id="rId2798" xr:uid="{41AB1483-7EA7-43FD-9BF2-C3BA381E145A}"/>
    <hyperlink ref="Z239" r:id="rId2799" xr:uid="{120C0B5F-3442-4A4B-8717-71DCFC5CB33B}"/>
    <hyperlink ref="AB239" r:id="rId2800" xr:uid="{1B62D3EC-9C5B-480D-B57A-78EB4A277919}"/>
    <hyperlink ref="AD239" r:id="rId2801" xr:uid="{873872DD-940A-44CC-AB4B-EE48E2F530B4}"/>
    <hyperlink ref="AF239" r:id="rId2802" xr:uid="{FA291E03-A02C-41BF-A866-8B1AABC32621}"/>
    <hyperlink ref="B240" r:id="rId2803" xr:uid="{E2BD363A-EF98-4E5E-9AB2-8C4BE2770B85}"/>
    <hyperlink ref="D240" r:id="rId2804" location="section=IUPAC-Name" xr:uid="{32A4C04D-4C95-433F-AAAB-D5335148EDAD}"/>
    <hyperlink ref="F240" r:id="rId2805" location="section=IUPAC-Name" xr:uid="{62379614-E318-4F16-A59A-5349948B89C0}"/>
    <hyperlink ref="G240" r:id="rId2806" location="query=C14H19N3S" xr:uid="{B9DB299C-C529-4530-B243-2BEA440F0D3D}"/>
    <hyperlink ref="O240" r:id="rId2807" location="section=IUPAC-Name" xr:uid="{8C3BD59E-25E5-439B-8652-0DB8F871F872}"/>
    <hyperlink ref="Q240" r:id="rId2808" location="section=IUPAC-Name" xr:uid="{526402DD-B023-4DED-9CF4-B7C4BF00BCBC}"/>
    <hyperlink ref="T240" r:id="rId2809" xr:uid="{4E14F594-F97F-47E9-81BA-A773B36A2590}"/>
    <hyperlink ref="V240" r:id="rId2810" xr:uid="{94330CFB-1308-46A5-B82E-A07FBA39FA31}"/>
    <hyperlink ref="X240" r:id="rId2811" xr:uid="{61B09E7F-386A-4D19-867E-34720DCEF32C}"/>
    <hyperlink ref="Z240" r:id="rId2812" xr:uid="{ABD40017-502E-48EC-8EA4-16DE429F5776}"/>
    <hyperlink ref="AB240" r:id="rId2813" xr:uid="{81A0C856-18E5-40AB-B7F4-3CA81D1E5995}"/>
    <hyperlink ref="AD240" r:id="rId2814" xr:uid="{43B55C49-DE04-4973-8A37-785CB22A961B}"/>
    <hyperlink ref="AF240" r:id="rId2815" xr:uid="{B4EBFDAB-9C1D-4D9A-B912-E911D68E6EC5}"/>
    <hyperlink ref="B241" r:id="rId2816" xr:uid="{D63B77C3-55E0-409E-A495-2F24F839A3B8}"/>
    <hyperlink ref="D241" r:id="rId2817" location="section=Names-and-Identifiers" xr:uid="{95949542-B06F-414F-8152-C3F0B16090BD}"/>
    <hyperlink ref="F241" r:id="rId2818" location="section=Names-and-Identifiers" xr:uid="{8FE19EFC-7753-4B73-817E-F73F2B852512}"/>
    <hyperlink ref="G241" r:id="rId2819" location="query=C7H8N4O2" xr:uid="{4E38C098-0F28-47FF-BC84-386CB638A346}"/>
    <hyperlink ref="O241" r:id="rId2820" location="section=InChI" xr:uid="{5D97DB80-CC35-4ED0-8DEA-335BCFBF9070}"/>
    <hyperlink ref="Q241" r:id="rId2821" location="section=InChI" xr:uid="{8647A5E7-6EFB-45D5-9E5E-EC342423580E}"/>
    <hyperlink ref="T241" r:id="rId2822" location="section=Decomposition" xr:uid="{1D900A42-765D-45C0-8D52-9C3320951178}"/>
    <hyperlink ref="V241" r:id="rId2823" xr:uid="{4F2A111A-861A-4165-9A4A-8D9D14A855D1}"/>
    <hyperlink ref="X241" r:id="rId2824" xr:uid="{C16A9CA8-3C46-4C6A-B99E-275194A25B14}"/>
    <hyperlink ref="Z241" r:id="rId2825" xr:uid="{35896563-910A-4703-864E-EFD9E327B626}"/>
    <hyperlink ref="AB241" r:id="rId2826" xr:uid="{7D6A93C9-5770-4714-8309-8F9B176F611E}"/>
    <hyperlink ref="AD241" r:id="rId2827" xr:uid="{7C10AC32-8A04-41C4-8595-35053461D2F2}"/>
    <hyperlink ref="AF241" r:id="rId2828" xr:uid="{D9BEC4F3-DFC3-4852-943F-64EA2F2A89D3}"/>
    <hyperlink ref="B242" r:id="rId2829" xr:uid="{54B4EA34-1607-42EC-83C4-073999E1F1D4}"/>
    <hyperlink ref="D242" r:id="rId2830" location="section=InChI" xr:uid="{A36D458C-00CF-4D09-B903-99EE150DEA18}"/>
    <hyperlink ref="F242" r:id="rId2831" location="section=InChI" xr:uid="{B76CABFF-9297-41B9-9657-B0BCAB189181}"/>
    <hyperlink ref="G242" r:id="rId2832" location="query=C7H8N4O2" xr:uid="{FB7C28BE-23ED-4DB1-921B-42AB5BEA3CBA}"/>
    <hyperlink ref="O242" r:id="rId2833" location="section=InChI" xr:uid="{8A2D4CA9-3764-4477-A47A-E2B4B8911C23}"/>
    <hyperlink ref="Q242" r:id="rId2834" location="section=InChI" xr:uid="{425DA056-B772-4247-AD74-94E2499FCE16}"/>
    <hyperlink ref="T242" r:id="rId2835" location="section=pH" xr:uid="{35D8265C-0CD6-4473-B2E0-57858C0E6A04}"/>
    <hyperlink ref="V242" r:id="rId2836" xr:uid="{EBD6EE7F-016D-4219-A796-E92D5BD9D19A}"/>
    <hyperlink ref="X242" r:id="rId2837" xr:uid="{87D56FA3-865A-40AA-9AF4-7B6FF8132CE9}"/>
    <hyperlink ref="Z242" r:id="rId2838" xr:uid="{83FCB45D-B22C-4085-9C69-615F6781FCAC}"/>
    <hyperlink ref="AB242" r:id="rId2839" xr:uid="{898739F3-3C24-48FB-B566-EDD8A5924BA2}"/>
    <hyperlink ref="AD242" r:id="rId2840" xr:uid="{7E06B3CD-11E8-4800-B8AB-E6237669F9C5}"/>
    <hyperlink ref="AF242" r:id="rId2841" xr:uid="{F268376A-E969-44AB-8E5E-9129622CC7FD}"/>
    <hyperlink ref="B243" r:id="rId2842" xr:uid="{CD35BDEF-E17E-4A44-9B93-F6ED270EAEB5}"/>
    <hyperlink ref="D243" r:id="rId2843" location="section=Names-and-Identifiers" xr:uid="{723F2F07-D350-4BD0-9D8F-1E47D068699A}"/>
    <hyperlink ref="F243" r:id="rId2844" location="section=InChI" xr:uid="{B669D9A2-7D0C-4E46-A952-DE74DBB3C8AC}"/>
    <hyperlink ref="G243" r:id="rId2845" location="query=C15H24N2O2" xr:uid="{4A1AAB92-ABD1-4249-A5D0-A4BFCCA6E8B7}"/>
    <hyperlink ref="O243" r:id="rId2846" location="section=InChI" xr:uid="{A8176B2F-84CC-4919-8975-0E66994F47F1}"/>
    <hyperlink ref="Q243" r:id="rId2847" location="section=InChI" xr:uid="{F69C04EF-38B3-43C1-A299-D00E862478C7}"/>
    <hyperlink ref="T243" r:id="rId2848" xr:uid="{9425F4C5-1EE5-4138-B2BD-BDB2D8B523D2}"/>
    <hyperlink ref="V243" r:id="rId2849" xr:uid="{65E7D0CB-BF74-44ED-B993-0F32D2D4E688}"/>
    <hyperlink ref="X243" r:id="rId2850" xr:uid="{F1F56940-DF3E-49C3-A291-5CE8BDAE8F14}"/>
    <hyperlink ref="Z243" r:id="rId2851" xr:uid="{AA196D38-D2A9-4236-940F-7C70E73010BA}"/>
    <hyperlink ref="AB243" r:id="rId2852" xr:uid="{41E4AA32-E693-4FB7-9D1D-605AB77D66D1}"/>
    <hyperlink ref="AD243" r:id="rId2853" xr:uid="{D39120A1-B60D-4E39-B1F9-21797AE27380}"/>
    <hyperlink ref="AF243" r:id="rId2854" xr:uid="{2F12CF1A-015A-47D4-8BEA-19F7EF2D98E7}"/>
    <hyperlink ref="B244" r:id="rId2855" xr:uid="{C546DBEF-0DDA-4CE2-8169-BF045515F087}"/>
    <hyperlink ref="D244" r:id="rId2856" location="section=IUPAC-Name" xr:uid="{444CF9A6-8F66-4327-BF34-FAF5E1649AC0}"/>
    <hyperlink ref="F244" r:id="rId2857" location="section=IUPAC-Name" xr:uid="{92ED5351-93FC-4488-85E2-A5DD2F9789EE}"/>
    <hyperlink ref="O244" r:id="rId2858" location="section=IUPAC-Name" xr:uid="{75BA3135-9D83-447F-9DA3-C83F38ECC1BC}"/>
    <hyperlink ref="Q244" r:id="rId2859" location="section=IUPAC-Name" xr:uid="{5580B8CF-6922-4FAA-8755-AFD249C26CB1}"/>
    <hyperlink ref="T244" r:id="rId2860" xr:uid="{79AA642A-156A-46BE-B61E-91F9E7AC3266}"/>
    <hyperlink ref="V244" r:id="rId2861" xr:uid="{A35BED1B-3FC0-45E7-8D80-B5F1BC1645E9}"/>
    <hyperlink ref="X244" r:id="rId2862" xr:uid="{4A6E88C1-541E-4DB3-ABBB-89E399D11788}"/>
    <hyperlink ref="Z244" r:id="rId2863" xr:uid="{D5023ECF-B563-431B-A033-B646E1039289}"/>
    <hyperlink ref="AB244" r:id="rId2864" xr:uid="{4FADB328-5A56-4621-93BF-03670D5213C7}"/>
    <hyperlink ref="AD244" r:id="rId2865" xr:uid="{8D03878E-7BD2-43AF-B6A5-A9BD71E7B282}"/>
    <hyperlink ref="AF244" r:id="rId2866" xr:uid="{237BAAD1-FDF0-4A6D-886B-CC41D56937DC}"/>
    <hyperlink ref="B245" r:id="rId2867" location="section=Names-and-Identifiers" xr:uid="{36D6CB1C-17BB-4C18-B639-BC34DE771DD4}"/>
    <hyperlink ref="D245" r:id="rId2868" location="section=Names-and-Identifiers" xr:uid="{E37AF02F-C4F6-45C6-95CA-5465D3981CB7}"/>
    <hyperlink ref="F245" r:id="rId2869" location="section=Names-and-Identifiers" xr:uid="{9D29B31C-5ABF-4BA3-A773-1B559D759842}"/>
    <hyperlink ref="O245" r:id="rId2870" location="section=Names-and-Identifiers" xr:uid="{AF2DBA09-5C84-42DB-BF5A-9BA5D4C98933}"/>
    <hyperlink ref="Q245" r:id="rId2871" location="section=Names-and-Identifiers" xr:uid="{3A9F9BDA-7C59-4C70-8306-8C986305B4D9}"/>
    <hyperlink ref="T245" r:id="rId2872" xr:uid="{06FEDF74-F747-4459-A743-C35F9ED10188}"/>
    <hyperlink ref="V245" r:id="rId2873" xr:uid="{5748F8D0-7C92-4401-A0F5-9317639CB203}"/>
    <hyperlink ref="X245" r:id="rId2874" xr:uid="{F0E095B8-F810-4334-B512-FE5FFE6949EA}"/>
    <hyperlink ref="Z245" r:id="rId2875" xr:uid="{D1BCA54D-9836-432A-9B78-5985ADDC6AF0}"/>
    <hyperlink ref="AB245" r:id="rId2876" xr:uid="{8A0D6780-8D9F-4CAA-BBB5-328F51A220F9}"/>
    <hyperlink ref="AD245" r:id="rId2877" xr:uid="{028BC5DD-6902-449E-9DEA-FC958661AE92}"/>
    <hyperlink ref="AF245" r:id="rId2878" xr:uid="{78A3EDD4-6982-497C-B5D5-9C9C81AA2DB5}"/>
    <hyperlink ref="B246" r:id="rId2879" xr:uid="{F039E204-840C-4BDA-AF9D-D57073685A76}"/>
    <hyperlink ref="D246" r:id="rId2880" location="section=Names-and-Identifiers" xr:uid="{B407B169-FC74-455A-9FF3-3FEB821575E2}"/>
    <hyperlink ref="F246" r:id="rId2881" location="section=Names-and-Identifiers" xr:uid="{A98DADD1-161B-4B0B-AD32-A20A484263ED}"/>
    <hyperlink ref="G246" r:id="rId2882" location="query=C21H28N2O5" xr:uid="{0273462F-59BC-48EE-BE0B-B930ECAAC244}"/>
    <hyperlink ref="O246" r:id="rId2883" location="section=Names-and-Identifiers" xr:uid="{69A6F4D3-0A7E-4976-B14F-629165E46C4A}"/>
    <hyperlink ref="Q246" r:id="rId2884" location="section=Names-and-Identifiers" xr:uid="{91BA06A7-52D6-46C6-92B5-21AE6E83A660}"/>
    <hyperlink ref="T246" r:id="rId2885" xr:uid="{4409C467-AB4A-47DB-8A22-93A327629FF8}"/>
    <hyperlink ref="V246" r:id="rId2886" xr:uid="{9DD7ADDD-5187-45A1-ACC5-A86789F2A3D5}"/>
    <hyperlink ref="X246" r:id="rId2887" xr:uid="{4FB45A32-A7F8-4AD3-A329-7F965E11603A}"/>
    <hyperlink ref="Z246" r:id="rId2888" xr:uid="{2D520FF4-2AA6-42F8-9BEB-BEF3BE409A24}"/>
    <hyperlink ref="AB246" r:id="rId2889" xr:uid="{BCDB11D5-A1B5-428A-9361-BA9978A178CC}"/>
    <hyperlink ref="AD246" r:id="rId2890" xr:uid="{E7EBA909-8424-483E-91A0-28563E68E083}"/>
    <hyperlink ref="AF246" r:id="rId2891" xr:uid="{89F0C4AC-B700-4C9B-A933-F524553802A1}"/>
    <hyperlink ref="B247" r:id="rId2892" xr:uid="{AC138CCA-2DC7-4C52-B0BA-91B0A440F3CB}"/>
    <hyperlink ref="D247" r:id="rId2893" location="section=Computed-Descriptors" xr:uid="{EC17895F-4F5C-4503-97CE-35A8F764F82D}"/>
    <hyperlink ref="F247" r:id="rId2894" location="section=Computed-Descriptors" xr:uid="{5911428B-A8C7-49F8-B42E-149F50D1F5D8}"/>
    <hyperlink ref="G247" r:id="rId2895" location="query=C14H18N4O3" xr:uid="{B52666EF-EB88-4BBC-9986-EF54E750E47F}"/>
    <hyperlink ref="O247" r:id="rId2896" location="section=Computed-Descriptors" xr:uid="{ACD92AF5-7213-4E11-AAA3-EDCE44D25284}"/>
    <hyperlink ref="Q247" r:id="rId2897" location="section=Computed-Descriptors" xr:uid="{87097FD6-9FFF-4509-B570-D9F65A59BF49}"/>
    <hyperlink ref="T247" r:id="rId2898" xr:uid="{7AC9C7B2-8661-4933-AD31-CEAF831D63A9}"/>
    <hyperlink ref="V247" r:id="rId2899" xr:uid="{CD84320C-A824-4833-8FC4-CF291940AE95}"/>
    <hyperlink ref="X247" r:id="rId2900" xr:uid="{D46B1FB6-8CB0-4E2F-81CD-0489816C71BA}"/>
    <hyperlink ref="Z247" r:id="rId2901" xr:uid="{5DE9589E-B114-4421-BE30-39FD475C0F90}"/>
    <hyperlink ref="AB247" r:id="rId2902" xr:uid="{38927A9C-14D2-499D-A394-C82FD616F14C}"/>
    <hyperlink ref="AD247" r:id="rId2903" xr:uid="{7960F0F8-A3F0-423C-B2D6-619E6C80B6B0}"/>
    <hyperlink ref="AF247" r:id="rId2904" xr:uid="{5BB755A3-A842-492F-A81A-2D36E3385844}"/>
    <hyperlink ref="B249" r:id="rId2905" xr:uid="{4545E218-0508-40B6-9E6B-1A4AAFB46033}"/>
    <hyperlink ref="D249" r:id="rId2906" location="section=Names-and-Identifiers" xr:uid="{482EE639-9785-4741-9B03-54879CA1A1C7}"/>
    <hyperlink ref="F249" r:id="rId2907" location="section=InChI" xr:uid="{31276BC2-9311-43E3-AA4C-F34A4E70A3E9}"/>
    <hyperlink ref="G249" r:id="rId2908" location="query=C16H21N3" xr:uid="{D0341B98-2BAF-45B2-A9B4-BA2D5454A92F}"/>
    <hyperlink ref="O249" r:id="rId2909" location="section=InChI" xr:uid="{8AF28BD9-CA4A-4AD7-9485-71159493A10A}"/>
    <hyperlink ref="Q249" r:id="rId2910" location="section=InChI" xr:uid="{24722A52-68C6-4416-BF34-0BF57AC986E4}"/>
    <hyperlink ref="T249" r:id="rId2911" xr:uid="{535F481C-EE81-411A-9048-C35176EE9B0F}"/>
    <hyperlink ref="V249" r:id="rId2912" xr:uid="{C8F0AE63-8112-41DE-9AC0-314C8E65810E}"/>
    <hyperlink ref="X249" r:id="rId2913" xr:uid="{6667BDF6-3D08-46E5-AE19-B9CDF6B107A8}"/>
    <hyperlink ref="Z249" r:id="rId2914" xr:uid="{86D9DB95-1215-48D0-A237-71357AE5D934}"/>
    <hyperlink ref="AB249" r:id="rId2915" xr:uid="{6BA65BB8-3F62-45DB-8CC2-08A67EC5B54A}"/>
    <hyperlink ref="AD249" r:id="rId2916" xr:uid="{EA2430E7-078E-48AD-9EA1-E977C4F3E6DD}"/>
    <hyperlink ref="AF249" r:id="rId2917" xr:uid="{7757909C-7DF2-45ED-A13B-980C041415E0}"/>
    <hyperlink ref="B250" r:id="rId2918" xr:uid="{28B34D6B-4A03-4FFA-8B4D-94209C4BFBE9}"/>
    <hyperlink ref="D250" r:id="rId2919" xr:uid="{1DBB5739-3286-45E6-AE5C-A453FFA66FF7}"/>
    <hyperlink ref="F250" r:id="rId2920" xr:uid="{AED064F2-7E4E-4B7F-BD47-6F0C98A800BA}"/>
    <hyperlink ref="O250" r:id="rId2921" xr:uid="{2C2831D4-D008-493A-8B42-EC60BF7D25C4}"/>
    <hyperlink ref="Q250" r:id="rId2922" xr:uid="{72E140C8-380D-483B-A9EE-1DD4C5D87C2B}"/>
    <hyperlink ref="T250" r:id="rId2923" xr:uid="{109B45FF-5E4D-4B95-8965-7C7AF4B374C3}"/>
    <hyperlink ref="V250" r:id="rId2924" xr:uid="{878988C2-F8CF-4AEB-8731-093CEE5BB5DE}"/>
    <hyperlink ref="X250" r:id="rId2925" xr:uid="{F899589F-5672-4EFD-BFB8-394B2D18B882}"/>
    <hyperlink ref="Z250" r:id="rId2926" xr:uid="{A70EE305-E2AD-4EBB-8F25-740E7D719D2B}"/>
    <hyperlink ref="AB250" r:id="rId2927" xr:uid="{E0F84A56-1712-40B8-96B3-1A7555BAE437}"/>
    <hyperlink ref="AD250" r:id="rId2928" xr:uid="{DA7B48B0-BD97-4893-973C-428C7A70CF4A}"/>
    <hyperlink ref="AF250" r:id="rId2929" xr:uid="{A801D9CA-FC9C-477B-A429-5129207368C5}"/>
    <hyperlink ref="B251" r:id="rId2930" xr:uid="{76AAAC46-FDBA-4993-B8DA-61C57B86FFFD}"/>
    <hyperlink ref="D251" r:id="rId2931" xr:uid="{ED97F77B-1905-408F-B755-C7609EE2FC92}"/>
    <hyperlink ref="F251" r:id="rId2932" xr:uid="{9A6294FD-E625-4733-9663-D4AD10653649}"/>
    <hyperlink ref="O251" r:id="rId2933" xr:uid="{8FF0E535-4AA4-4D5A-8DF5-F00FFC5C9BD8}"/>
    <hyperlink ref="Q251" r:id="rId2934" xr:uid="{97DB1D86-3092-48CD-BAFA-F6809AD23BCC}"/>
    <hyperlink ref="T251" r:id="rId2935" xr:uid="{E79DFFE2-85C1-4A8D-94D4-0AC646F449BC}"/>
    <hyperlink ref="V251" r:id="rId2936" xr:uid="{2254BCC6-C7EE-40EC-B0F3-9193B7DBA247}"/>
    <hyperlink ref="X251" r:id="rId2937" xr:uid="{6C72B638-247F-45D3-9111-585626B25966}"/>
    <hyperlink ref="Z251" r:id="rId2938" xr:uid="{8AC0233F-D9A4-467D-80CC-C8F99F474608}"/>
    <hyperlink ref="AB251" r:id="rId2939" xr:uid="{4912D5E5-DEC8-44EE-9D93-091DBD5EA3D4}"/>
    <hyperlink ref="AD251" r:id="rId2940" xr:uid="{0FBC6268-252F-4D86-848F-8DE56658BF65}"/>
    <hyperlink ref="AF251" r:id="rId2941" xr:uid="{EB1127A5-97A2-4B9A-BA3A-B0A6327A50AC}"/>
    <hyperlink ref="B252" r:id="rId2942" xr:uid="{5C455CE4-3466-4DA6-BC5D-4DBD6FC4B730}"/>
    <hyperlink ref="D252" r:id="rId2943" location="section=Names-and-Identifiers" xr:uid="{3BEC1364-5752-4C7F-B7AB-958EE00908D1}"/>
    <hyperlink ref="F252" r:id="rId2944" location="section=IUPAC-Name" xr:uid="{B8D7F676-8BA3-47D6-BFE8-7EB8C91E01A9}"/>
    <hyperlink ref="G252" r:id="rId2945" location="query=CH4N2O" xr:uid="{8A9F9EEF-DCB2-4581-BBEB-F25BD776BE01}"/>
    <hyperlink ref="O252" r:id="rId2946" location="section=IUPAC-Name" xr:uid="{10A89A35-6851-4C03-93A2-7CAACCE5C5A0}"/>
    <hyperlink ref="Q252" r:id="rId2947" location="section=IUPAC-Name" xr:uid="{823A26D4-156F-43DF-B395-B6E9C7E349E7}"/>
    <hyperlink ref="T252" r:id="rId2948" xr:uid="{137B252F-D421-43C3-B76C-63614C93BC19}"/>
    <hyperlink ref="V252" r:id="rId2949" xr:uid="{387D8A6C-0411-4950-8F45-55EA5008BED0}"/>
    <hyperlink ref="X252" r:id="rId2950" xr:uid="{FC73CC53-CACB-4370-8168-210F8D30449A}"/>
    <hyperlink ref="Z252" r:id="rId2951" xr:uid="{3DCA90AA-5BAB-42CE-BBC4-A528963A26CE}"/>
    <hyperlink ref="AB252" r:id="rId2952" xr:uid="{C6868393-5358-4603-9404-BBEF17082779}"/>
    <hyperlink ref="AD252" r:id="rId2953" xr:uid="{08FCAC0B-D98E-45F7-910E-68D3978CD819}"/>
    <hyperlink ref="AF252" r:id="rId2954" xr:uid="{FC9ED859-4957-45D7-B873-378DD3440C5B}"/>
    <hyperlink ref="B253" r:id="rId2955" xr:uid="{0B9D0987-F412-4C4D-86FD-275A7CB821A3}"/>
    <hyperlink ref="D253" r:id="rId2956" location="section=InChI" xr:uid="{481250D3-06D1-4248-B878-1AC59BCA569F}"/>
    <hyperlink ref="F253" r:id="rId2957" location="section=InChI" xr:uid="{527AEC48-1606-4FEA-B855-F8C49BE84251}"/>
    <hyperlink ref="G253" r:id="rId2958" location="query=C11H16N2O3" xr:uid="{73F7C632-135A-4777-B437-2EAC3112B910}"/>
    <hyperlink ref="O253" r:id="rId2959" location="section=InChI" xr:uid="{B6F5D397-A956-4F21-93A8-08652128955F}"/>
    <hyperlink ref="Q253" r:id="rId2960" location="section=InChI" xr:uid="{3CA5AF67-EC83-4BBE-931A-376C35207180}"/>
    <hyperlink ref="T253" r:id="rId2961" xr:uid="{16D28701-F28C-4E7E-ADD1-AEBA8ED7B305}"/>
    <hyperlink ref="V253" r:id="rId2962" xr:uid="{BB906A95-7BC8-426D-8AFB-E70B509DD237}"/>
    <hyperlink ref="X253" r:id="rId2963" xr:uid="{14FF8A79-7434-4244-8650-F49C2CCE6DA7}"/>
    <hyperlink ref="Z253" r:id="rId2964" xr:uid="{ABA20A0F-EE2B-4DE6-B115-CC4C79A59238}"/>
    <hyperlink ref="AB253" r:id="rId2965" xr:uid="{5A16E147-6CFB-425E-BF2F-E8519F09AA61}"/>
    <hyperlink ref="AD253" r:id="rId2966" xr:uid="{6A3EC3D6-31D3-4A67-B856-5B09DCC3F2E3}"/>
    <hyperlink ref="AF253" r:id="rId2967" xr:uid="{D7867D16-5A6A-4C5B-8509-756C7600F2A0}"/>
    <hyperlink ref="B254" r:id="rId2968" xr:uid="{29C64F9F-42D8-4AD8-B401-3D5ADA0889C0}"/>
    <hyperlink ref="D254" r:id="rId2969" location="section=Names-and-Identifiers" xr:uid="{DD660A88-62BD-49E9-AC33-728796C80DD8}"/>
    <hyperlink ref="F254" r:id="rId2970" location="section=Computed-Descriptors" xr:uid="{7003F3E9-4BCC-415E-AA9A-7D81B147E264}"/>
    <hyperlink ref="O254" r:id="rId2971" location="section=Computed-Descriptors" xr:uid="{F3A7FD1B-921F-4A3B-A087-BBFCE3ADB47E}"/>
    <hyperlink ref="Q254" r:id="rId2972" location="section=Computed-Descriptors" xr:uid="{E1E66E53-4836-4474-BA75-8FD2034AC9C7}"/>
    <hyperlink ref="T254" r:id="rId2973" location="section=Decomposition" xr:uid="{2A14F751-52C9-449E-AAB0-E7C1DA56E9AE}"/>
    <hyperlink ref="V254" r:id="rId2974" xr:uid="{FC2EE5CA-0A45-4DBE-9CB3-1AE01BF06B20}"/>
    <hyperlink ref="X254" r:id="rId2975" xr:uid="{0ABCDD32-BB7E-411D-AB94-EF59C54FD34A}"/>
    <hyperlink ref="Z254" r:id="rId2976" xr:uid="{657CAF57-3B55-427C-965C-8B09D49E7FEC}"/>
    <hyperlink ref="AB254" r:id="rId2977" xr:uid="{8023429F-0E34-4C2C-96A1-64C2894517D8}"/>
    <hyperlink ref="AD254" r:id="rId2978" xr:uid="{151FD51C-23DC-402F-B326-3C1CC282ADA1}"/>
    <hyperlink ref="AF254" r:id="rId2979" xr:uid="{19425D7C-A584-4E6E-AD29-9E602A2BB312}"/>
    <hyperlink ref="B255" r:id="rId2980" xr:uid="{6AFD841C-98DC-4C66-A37C-A276AB0EFCAF}"/>
    <hyperlink ref="D255" r:id="rId2981" location="section=Names-and-Identifiers" xr:uid="{9C6E9B8D-4798-43BC-8996-2C803BAF6080}"/>
    <hyperlink ref="F255" r:id="rId2982" location="section=InChI" xr:uid="{2626EB03-781B-451B-862F-FA5270D543C1}"/>
    <hyperlink ref="O255" r:id="rId2983" location="section=InChI" xr:uid="{672F210A-4918-4823-B154-28DF2EA6781D}"/>
    <hyperlink ref="Q255" r:id="rId2984" location="section=InChI" xr:uid="{400348D0-4B24-44F8-AC67-11F1C2954D1A}"/>
    <hyperlink ref="T255" r:id="rId2985" xr:uid="{2B2E8868-82E0-4164-9D93-6DC3591CD1D0}"/>
    <hyperlink ref="V255" r:id="rId2986" xr:uid="{8500C01E-38C6-4ADE-8D19-61FBC9ADAB45}"/>
    <hyperlink ref="X255" r:id="rId2987" xr:uid="{70CB0F2A-07F8-4566-A154-F021C8BB798F}"/>
    <hyperlink ref="Z255" r:id="rId2988" xr:uid="{97FA47C1-3DCA-4A0F-ABD9-35BF1F5E5E4B}"/>
    <hyperlink ref="AB255" r:id="rId2989" xr:uid="{B89C52DE-8E2C-409F-B887-F6889DD76794}"/>
    <hyperlink ref="AD255" r:id="rId2990" xr:uid="{66139130-449E-400E-B1D7-224BE61CBAF1}"/>
    <hyperlink ref="AF255" r:id="rId2991" xr:uid="{FEDF5458-7BA7-42D1-BAEF-13BD019F45D5}"/>
    <hyperlink ref="B256" r:id="rId2992" xr:uid="{A461FEF9-B8E2-4001-9FB0-272A91084A2D}"/>
    <hyperlink ref="D256" r:id="rId2993" location="section=IUPAC-Name" xr:uid="{971B9D6C-E7D5-43CD-82F1-3DE372E0B76E}"/>
    <hyperlink ref="F256" r:id="rId2994" location="section=IUPAC-Name" xr:uid="{1EA62D05-AF4C-4672-83A1-16480F30C65C}"/>
    <hyperlink ref="G256" r:id="rId2995" location="query=C19H16O4" xr:uid="{0186B758-FD0B-48C2-ADA0-D88C0C7FBD14}"/>
    <hyperlink ref="O256" r:id="rId2996" location="section=IUPAC-Name" xr:uid="{02300C8B-059E-416F-9703-BA246F5A3BE3}"/>
    <hyperlink ref="Q256" r:id="rId2997" location="section=IUPAC-Name" xr:uid="{868469BA-F2C3-4B95-9C7A-EA7504177611}"/>
    <hyperlink ref="T256" r:id="rId2998" xr:uid="{348BCEA8-E423-488F-98B7-29E3D071E438}"/>
    <hyperlink ref="V256" r:id="rId2999" xr:uid="{965FFBB9-A7B3-4C49-AB8F-002E4B19521B}"/>
    <hyperlink ref="X256" r:id="rId3000" xr:uid="{260B18BA-D4BC-4D22-97D4-8D77756DEF48}"/>
    <hyperlink ref="Z256" r:id="rId3001" xr:uid="{8D9F36D1-B291-488F-AA08-4830D09ECB49}"/>
    <hyperlink ref="AB256" r:id="rId3002" xr:uid="{9FAB103B-5119-4536-AA2A-F712CEB7E7BF}"/>
    <hyperlink ref="AD256" r:id="rId3003" xr:uid="{66E03040-D262-4451-8371-0AEBF73DE40C}"/>
    <hyperlink ref="AF256" r:id="rId3004" xr:uid="{A5417FD7-92CB-49C4-BEEC-09EFB052D0AB}"/>
    <hyperlink ref="O16" r:id="rId3005" location="section=IUPAC-Name" display="https://pubchem.ncbi.nlm.nih.gov/compound/Aminophylline - section=IUPAC-Name" xr:uid="{C5ED4247-2F51-40E5-811B-90AA94081FC5}"/>
    <hyperlink ref="B259" r:id="rId3006" xr:uid="{BD27BEA6-E24E-43A2-9F1B-D127CEAC82BC}"/>
    <hyperlink ref="D259" r:id="rId3007" location="section=Names-and-Identifiers" xr:uid="{CA7B2E6F-DE1D-4090-9211-DC4C832FFA54}"/>
    <hyperlink ref="F259" r:id="rId3008" location="section=Molecular-Formula" xr:uid="{4756DC8F-5F43-4764-A1A7-6920DD319AF7}"/>
    <hyperlink ref="G259" r:id="rId3009" location="query=C7H11NO2" xr:uid="{6A8A7DD7-AE17-45E1-BBC0-2058A57F3214}"/>
    <hyperlink ref="O259" r:id="rId3010" location="section=InChI-Key" xr:uid="{8DFFFF10-2C89-4ED9-8E2E-1823DC9E34ED}"/>
    <hyperlink ref="Q259" r:id="rId3011" location="section=InChI-Key" xr:uid="{656024FD-A3DB-4584-BF20-EB947F55A4F4}"/>
    <hyperlink ref="T259" r:id="rId3012" xr:uid="{5C3BE470-F97E-4A60-8F58-6F02158CEEA5}"/>
    <hyperlink ref="V259" r:id="rId3013" xr:uid="{5114A33F-ADBA-473A-A4FE-E951FF52C526}"/>
    <hyperlink ref="X259" r:id="rId3014" xr:uid="{2C684FE8-466A-440A-9CE0-1CF8723060C9}"/>
    <hyperlink ref="Z259" r:id="rId3015" xr:uid="{7A2DEBF6-5F61-41BD-8FB0-72319923EC65}"/>
    <hyperlink ref="AB259" r:id="rId3016" xr:uid="{BC02C69C-70D1-4FA9-8CD8-5DC0F2952674}"/>
    <hyperlink ref="AD259" r:id="rId3017" location="section=Chemical-and-Physical-Properties" xr:uid="{56A7945D-E77C-4361-8F7B-AC8EEAF5DB31}"/>
    <hyperlink ref="AF259" r:id="rId3018" location="section=Chemical-and-Physical-Properties" xr:uid="{468B5610-3D97-4478-AEA5-3616A03CE69F}"/>
    <hyperlink ref="B260" r:id="rId3019" xr:uid="{9D73E70C-4DB6-461E-A9F6-C9B208D4A095}"/>
    <hyperlink ref="D260" r:id="rId3020" location="section=Names-and-Identifiers" xr:uid="{5C227C45-A8CF-4532-94FC-651EA3F5794D}"/>
    <hyperlink ref="F260" r:id="rId3021" location="section=Names-and-Identifiers" xr:uid="{D81BABA1-7981-4C33-99AC-D8BB4E265CF1}"/>
    <hyperlink ref="G260" r:id="rId3022" location="query=C2H5NO2" xr:uid="{6B3ABB87-2626-4F48-8E9D-7E6324E3B21F}"/>
    <hyperlink ref="O260" r:id="rId3023" location="section=Names-and-Identifiers" xr:uid="{F137540D-8F56-4211-8F31-FF7FC5E48E3D}"/>
    <hyperlink ref="Q260" r:id="rId3024" location="section=Names-and-Identifiers" xr:uid="{DF0AE47F-D3E1-423B-B5DB-7BC58293C755}"/>
    <hyperlink ref="T260" r:id="rId3025" location="section=pKa" xr:uid="{2091E773-F6EB-4A42-8205-E6A26A458EFE}"/>
    <hyperlink ref="V260" r:id="rId3026" xr:uid="{642B30F7-F681-4ECD-986D-79661E325FCF}"/>
    <hyperlink ref="X260" r:id="rId3027" xr:uid="{18D001A3-32E6-4CB3-9E10-1A87741072DD}"/>
    <hyperlink ref="Z260" r:id="rId3028" xr:uid="{44202EDD-E2EF-47A1-B2A1-52CC636D45CF}"/>
    <hyperlink ref="AB260" r:id="rId3029" xr:uid="{6F731C12-2E2B-42D0-AC61-FEAB77709796}"/>
    <hyperlink ref="AD260" r:id="rId3030" xr:uid="{8AA49F1C-6ECD-4F5C-B26B-C5E96AD4A335}"/>
    <hyperlink ref="AF260" r:id="rId3031" xr:uid="{594A1759-A492-432B-90B7-D177BD4ED676}"/>
    <hyperlink ref="B261" r:id="rId3032" xr:uid="{F220E517-909B-45C4-B6DA-F206A7BF74A4}"/>
    <hyperlink ref="D261" r:id="rId3033" location="section=Names-and-Identifiers" xr:uid="{0D9DE089-C28C-4E6F-857F-FF5173FDE4B4}"/>
    <hyperlink ref="F261" r:id="rId3034" location="section=Molecular-Formula" xr:uid="{65B9EE6A-6C17-4D00-8D7B-322D5D611836}"/>
    <hyperlink ref="G261" r:id="rId3035" location="query=C21H45N3" xr:uid="{4F00BD9E-169C-4153-9F7D-E6120FF0EA12}"/>
    <hyperlink ref="O261" r:id="rId3036" location="section=InChI-Key" xr:uid="{9E61B074-C4DE-47CD-A008-021C8F061EB3}"/>
    <hyperlink ref="Q261" r:id="rId3037" location="section=InChI-Key" xr:uid="{32EA8C69-67C7-4A2F-8ED1-2DC327C2103A}"/>
    <hyperlink ref="T261" r:id="rId3038" xr:uid="{2AD71EA2-E56E-4516-B37B-8A7412175013}"/>
    <hyperlink ref="V261" r:id="rId3039" xr:uid="{D00930A5-A9BF-4E06-BBB6-5E860E8ED9AC}"/>
    <hyperlink ref="X261" r:id="rId3040" xr:uid="{EB7BD14D-B208-4C2F-933A-A7AA2D1E89FC}"/>
    <hyperlink ref="Z261" r:id="rId3041" xr:uid="{0F59B57E-EFB5-4446-A1A7-D877C7879B2F}"/>
    <hyperlink ref="AB261" r:id="rId3042" xr:uid="{EC66E29C-6ED9-4756-B72A-81B09D17D756}"/>
    <hyperlink ref="AD261" r:id="rId3043" xr:uid="{55344FF8-4A02-4984-8D75-BD072B2DFC72}"/>
    <hyperlink ref="AF261" r:id="rId3044" xr:uid="{00C27DAE-0854-4127-B86A-CB0CEBF96F2B}"/>
    <hyperlink ref="B262" r:id="rId3045" xr:uid="{89DE170B-6C7A-4B08-8C2C-779DD16B0629}"/>
    <hyperlink ref="D262" r:id="rId3046" location="section=Names-and-Identifiers" xr:uid="{89632299-5247-4E29-9CC2-56E7A4891F9B}"/>
    <hyperlink ref="F262" r:id="rId3047" location="section=Names-and-Identifiers" xr:uid="{E4053E3F-8A8C-465D-9358-9D71C5B7D289}"/>
    <hyperlink ref="O262" r:id="rId3048" location="section=Names-and-Identifiers" xr:uid="{C3FB0FD0-AF97-43F2-A5CF-4660BE507374}"/>
    <hyperlink ref="Q262" r:id="rId3049" location="section=Names-and-Identifiers" xr:uid="{ABC3570E-5E89-4C91-9120-D35D287F4425}"/>
    <hyperlink ref="T262" r:id="rId3050" xr:uid="{9EF0797C-B3CE-4A91-8964-F8ADCD9C999F}"/>
    <hyperlink ref="V262" r:id="rId3051" xr:uid="{30002FB9-CB23-46F9-BA05-0DF241C2CEEF}"/>
    <hyperlink ref="X262" r:id="rId3052" xr:uid="{B0FB04EB-4E1C-4100-BA09-DAB9387B19D3}"/>
    <hyperlink ref="Z262" r:id="rId3053" xr:uid="{2602CFFD-7A51-40F8-8FD8-CA784F5AA5BA}"/>
    <hyperlink ref="AB262" r:id="rId3054" xr:uid="{E933BAC1-C826-4200-8D75-3E25701A5E26}"/>
    <hyperlink ref="AD262" r:id="rId3055" xr:uid="{4C833C66-19E5-438C-90B5-B55FEB027B32}"/>
    <hyperlink ref="AF262" r:id="rId3056" xr:uid="{C9D4381E-9225-4580-A518-A473546F5FF7}"/>
    <hyperlink ref="B263" r:id="rId3057" xr:uid="{2B87D48C-8D5C-4074-A238-83CE6D9E58F5}"/>
    <hyperlink ref="D263" r:id="rId3058" location="section=Names-and-Identifiers" xr:uid="{1B794679-30C7-476E-8938-3DEA9A0D0B0E}"/>
    <hyperlink ref="F263" r:id="rId3059" location="section=Computed-Descriptors" xr:uid="{F94A110D-19A1-4058-A743-678662C26FC6}"/>
    <hyperlink ref="G263" r:id="rId3060" location="query=C10H10N4O2S" xr:uid="{5C34C6E0-F28B-44C9-A587-E1FE9B2C2C76}"/>
    <hyperlink ref="O263" r:id="rId3061" location="section=Computed-Descriptors" xr:uid="{83E48438-22FB-4373-A9A1-2D2B9B813C54}"/>
    <hyperlink ref="Q263" r:id="rId3062" location="section=Computed-Descriptors" xr:uid="{04918A0C-14C6-47AA-9168-CD0B0F5F7ED4}"/>
    <hyperlink ref="T263" r:id="rId3063" xr:uid="{F10A692E-DAFB-4F8F-858F-F04AFF4840B9}"/>
    <hyperlink ref="V263" r:id="rId3064" xr:uid="{8BDF9407-C282-4346-9853-775958B3564D}"/>
    <hyperlink ref="X263" r:id="rId3065" xr:uid="{C8654FFB-2D0E-40FC-9FA1-99DD6C1FDBB2}"/>
    <hyperlink ref="Z263" r:id="rId3066" xr:uid="{0AE4FA2F-0AA8-440D-8B12-3FF3C93442F9}"/>
    <hyperlink ref="AB263" r:id="rId3067" xr:uid="{17AC14A0-B2D0-46CC-9373-9E80AAE268F9}"/>
    <hyperlink ref="AD263" r:id="rId3068" xr:uid="{8948DCCC-493A-4949-ABD5-7E24480CC71D}"/>
    <hyperlink ref="AF263" r:id="rId3069" xr:uid="{8681B9A3-C5DF-446A-AE76-04A4C1461F5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CITEC</dc:creator>
  <cp:lastModifiedBy>Alan Joel Miralrio Pineda</cp:lastModifiedBy>
  <dcterms:created xsi:type="dcterms:W3CDTF">2022-02-14T16:35:37Z</dcterms:created>
  <dcterms:modified xsi:type="dcterms:W3CDTF">2022-04-18T16:43:45Z</dcterms:modified>
</cp:coreProperties>
</file>