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E:\2022.12\ijms-2047165\ijms-2047165-supplementary\"/>
    </mc:Choice>
  </mc:AlternateContent>
  <xr:revisionPtr revIDLastSave="0" documentId="13_ncr:1_{A9AF1767-9547-42FC-A72E-BE145341252B}" xr6:coauthVersionLast="47" xr6:coauthVersionMax="47" xr10:uidLastSave="{00000000-0000-0000-0000-000000000000}"/>
  <bookViews>
    <workbookView xWindow="1395" yWindow="1395" windowWidth="21600" windowHeight="11325" xr2:uid="{7542CF52-BAC2-8F48-A133-587FBC07A17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0" i="1" l="1"/>
  <c r="M44" i="1" l="1"/>
  <c r="M45" i="1"/>
  <c r="M46" i="1"/>
  <c r="M47" i="1"/>
  <c r="M48" i="1"/>
  <c r="M49" i="1"/>
  <c r="M50" i="1"/>
  <c r="M51" i="1"/>
  <c r="M52" i="1"/>
  <c r="M53" i="1"/>
  <c r="M54" i="1"/>
  <c r="M55" i="1"/>
  <c r="M56" i="1"/>
  <c r="M43" i="1"/>
  <c r="M21" i="1"/>
  <c r="M22" i="1"/>
  <c r="M23" i="1"/>
  <c r="M24" i="1"/>
  <c r="M25" i="1"/>
  <c r="M26" i="1"/>
  <c r="M27" i="1"/>
  <c r="M28" i="1"/>
  <c r="M29" i="1"/>
  <c r="M30" i="1"/>
  <c r="M31" i="1"/>
  <c r="M32" i="1"/>
  <c r="M33" i="1"/>
  <c r="M34" i="1"/>
  <c r="M35" i="1"/>
  <c r="M36" i="1"/>
  <c r="M37" i="1"/>
  <c r="L56" i="1" l="1"/>
  <c r="L55" i="1"/>
  <c r="L54" i="1"/>
  <c r="L53" i="1"/>
  <c r="L52" i="1"/>
  <c r="L51" i="1"/>
  <c r="L50" i="1"/>
  <c r="L49" i="1"/>
  <c r="L48" i="1"/>
  <c r="L47" i="1"/>
  <c r="L46" i="1"/>
  <c r="L45" i="1"/>
  <c r="L44" i="1"/>
  <c r="L43" i="1"/>
  <c r="L37" i="1"/>
  <c r="L36" i="1"/>
  <c r="L35" i="1"/>
  <c r="L34" i="1"/>
  <c r="L33" i="1"/>
  <c r="L32" i="1"/>
  <c r="L31" i="1"/>
  <c r="L30" i="1"/>
  <c r="L29" i="1"/>
  <c r="L28" i="1"/>
  <c r="L27" i="1"/>
  <c r="L26" i="1"/>
  <c r="L25" i="1"/>
  <c r="L24" i="1"/>
  <c r="L23" i="1"/>
  <c r="L22" i="1"/>
  <c r="L21" i="1"/>
  <c r="L20" i="1"/>
</calcChain>
</file>

<file path=xl/sharedStrings.xml><?xml version="1.0" encoding="utf-8"?>
<sst xmlns="http://schemas.openxmlformats.org/spreadsheetml/2006/main" count="494" uniqueCount="338">
  <si>
    <t>log2foldchange</t>
  </si>
  <si>
    <t>High protein 08.09.10.v.01.02.03 Low protein </t>
  </si>
  <si>
    <t>Gene_id</t>
  </si>
  <si>
    <t>18.B</t>
  </si>
  <si>
    <t>18.M</t>
  </si>
  <si>
    <t>18.O</t>
  </si>
  <si>
    <t>19.B</t>
  </si>
  <si>
    <t>19.M</t>
  </si>
  <si>
    <t>19.O</t>
  </si>
  <si>
    <t>19.S</t>
  </si>
  <si>
    <t>20.M</t>
  </si>
  <si>
    <t>20.O</t>
  </si>
  <si>
    <t>20.S</t>
  </si>
  <si>
    <t>Total</t>
  </si>
  <si>
    <t>Gmax.2_0.Primary.Protein.ID..1.</t>
  </si>
  <si>
    <t>Top_Uniref100BLASTP</t>
  </si>
  <si>
    <t>Top_Descriptive_Uniref100_BLASTP</t>
  </si>
  <si>
    <t>Top_Arabidopsis_TAIR10_BLASTP</t>
  </si>
  <si>
    <t>GO_BP_ID</t>
  </si>
  <si>
    <t>GO_BP_Description</t>
  </si>
  <si>
    <t>GO_MF_ID</t>
  </si>
  <si>
    <t>GO_MF_Description</t>
  </si>
  <si>
    <t>PFAM_Descriptions</t>
  </si>
  <si>
    <t>Panther_Descriptions</t>
  </si>
  <si>
    <t>KOG_Descriptions</t>
  </si>
  <si>
    <t>GLYMA_03G057800</t>
  </si>
  <si>
    <t>UniRef100_K7KD46 Uncharacterized protein n=1 Tax=Glycine max RepID=K7KD46_SOYBN</t>
  </si>
  <si>
    <t>UniRef100_G8A2L4 Rhodanese-like family protein-like protein n=1 Tax=Medicago truncatula RepID=G8A2L4_MEDTR</t>
  </si>
  <si>
    <t>AT3G08920.1|Symbols:|Rhodanese/Cell cycle control phosphatase superfamily protein|chr3:2712274-2713117 FORWARD LENGTH=214</t>
  </si>
  <si>
    <t>GO:0008150</t>
  </si>
  <si>
    <t>biological process</t>
  </si>
  <si>
    <t>GO:0003674</t>
  </si>
  <si>
    <t>molecular function</t>
  </si>
  <si>
    <t>Rhodanese-like domain</t>
  </si>
  <si>
    <t>NA</t>
  </si>
  <si>
    <t>Rhodanese-related_sulfurtransferase</t>
  </si>
  <si>
    <t>GLYMA_10G092400</t>
  </si>
  <si>
    <t>UniRef100_K7LIA1 Uncharacterized protein (Fragment) n=1 Tax=Glycine max RepID=K7LIA1_SOYBN</t>
  </si>
  <si>
    <t>UniRef100_Q84RS1 ZIK1 protein n=1 Tax=Medicago sativa RepID=Q84RS1_MEDSA</t>
  </si>
  <si>
    <t>AT3G48260.1|Symbols:WNK3|with no lysine (K) kinase 3|chr3:17873012-17875220 REVERSE LENGTH=516</t>
  </si>
  <si>
    <t>GO:0006468</t>
  </si>
  <si>
    <t>protein phosphorylation</t>
  </si>
  <si>
    <t>GO:0004672 GO:0004674 GO:0005524 GO:0016301 GO:0016772</t>
  </si>
  <si>
    <t>ATP binding; kinase activity; protein kinase activity; protein serine/threonine kinase activity; transferase activity, transferring phosphorus-containing groups</t>
  </si>
  <si>
    <t>Protein kinase domain</t>
  </si>
  <si>
    <t>SERINE/THREONINE-PROTEIN KINASE WNK (WITH NO LYSINE)-RELATED</t>
  </si>
  <si>
    <t>GLYMA_16G081500</t>
  </si>
  <si>
    <t>UniRef100_K7MFV8 Uncharacterized protein n=1 Tax=Glycine max RepID=K7MFV8_SOYBN</t>
  </si>
  <si>
    <t>UniRef100_G7KXC2 Subtilisin-like serine protease n=1 Tax=Medicago truncatula RepID=G7KXC2_MEDTR</t>
  </si>
  <si>
    <t>AT5G59810.1|Symbols:ATSBT5.4, SBT5.4|Subtilase family protein|chr5:24096895-24100387 REVERSE LENGTH=778</t>
  </si>
  <si>
    <t>GO:0006508 GO:0008152 GO:0043086</t>
  </si>
  <si>
    <t>metabolic process; negative regulation of catalytic activity; proteolysis</t>
  </si>
  <si>
    <t>GO:0004252 GO:0042802</t>
  </si>
  <si>
    <t>identical protein binding; serine-type endopeptidase activity</t>
  </si>
  <si>
    <t>GLYMA_01G179100</t>
  </si>
  <si>
    <t>UniRef100_A5YJW3 NFR5b n=1 Tax=Glycine max RepID=A5YJW3_SOYBN</t>
  </si>
  <si>
    <t>AT3G21630.1|Symbols:CERK1, LYSM RLK1|chitin elicitor receptor kinase 1|chr3:7615543-7618530 REVERSE LENGTH=617</t>
  </si>
  <si>
    <t>GO:0002679 GO:0002752 GO:0006468 GO:0006612 GO:0006944 GO:0009627 GO:0009697 GO:0009817 GO:0010200 GO:0010363 GO:0030968 GO:0031347 GO:0032491 GO:0032499 GO:0035556 GO:0042742 GO:0043069 GO:0045087 GO:0046777 GO:0071219 GO:0071323</t>
  </si>
  <si>
    <t>cell surface pattern recognition receptor signaling pathway; cellular membrane fusion; cellular response to chitin; cellular response to molecule of bacterial origin; defense response to bacterium; defense response to fungus, incompatible interaction; detection of molecule of fungal origin; detection of peptidoglycan; endoplasmic reticulum unfolded protein response; innate immune response; intracellular signal transduction; negative regulation of programmed cell death; protein autophosphorylation; protein phosphorylation; protein targeting to membrane; regulation of defense response; regulation of plant-type hypersensitive response; respiratory burst involved in defense response; response to chitin; salicylic acid biosynthetic process; systemic acquired resistance</t>
  </si>
  <si>
    <t>GO:0004674 GO:0005515 GO:0008061 GO:0016301 GO:0019199 GO:0042803 GO:2001080</t>
  </si>
  <si>
    <t>chitin binding; chitosan binding; kinase activity; protein binding; protein homodimerization activity; protein serine/threonine kinase activity; transmembrane receptor protein kinase activity</t>
  </si>
  <si>
    <t>Protein kinase domain; Protein tyrosine kinase</t>
  </si>
  <si>
    <t>LEUCINE-RICH REPEAT RECEPTOR-LIKE PROTEIN KINASE</t>
  </si>
  <si>
    <t>Serine/threonine_protein_kinase</t>
  </si>
  <si>
    <t>GLYMA_02G060600</t>
  </si>
  <si>
    <t>UniRef100_K7K1W0 Uncharacterized protein n=1 Tax=Glycine max RepID=K7K1W0_SOYBN</t>
  </si>
  <si>
    <t>UniRef100_I1M0W9 Structural maintenance of chromosomes protein n=1 Tax=Glycine max RepID=I1M0W9_SOYBN</t>
  </si>
  <si>
    <t>AT5G62410.1|Symbols:SMC2, TTN3, ATCAP-E1, ATSMC4|structural maintenance of chromosomes 2|chr5:25056308-25062436 FORWARD LENGTH=1175</t>
  </si>
  <si>
    <t>GO:0000911 GO:0006260 GO:0006261 GO:0006270 GO:0006275 GO:0006306 GO:0006342 GO:0006346 GO:0008283 GO:0009909 GO:0010267 GO:0010389 GO:0016458 GO:0016570 GO:0031047 GO:0031048 GO:0034968 GO:0035196 GO:0048449 GO:0051276 GO:0051567 GO:0051607 GO:0051726</t>
  </si>
  <si>
    <t>DNA-dependent DNA replication; DNA methylation; DNA replication; DNA replication initiation; cell proliferation; chromatin silencing; chromatin silencing by small RNA; chromosome organization; cytokinesis by cell plate formation; defense response to virus; floral organ formation; gene silencing; gene silencing by RNA; histone H3-K9 methylation; histone lysine methylation; histone modification; methylation-dependent chromatin silencing; production of miRNAs involved in gene silencing by miRNA; production of ta-siRNAs involved in RNA interference; regulation of DNA replication; regulation of G2/M transition of mitotic cell cycle; regulation of cell cycle; regulation of flower development</t>
  </si>
  <si>
    <t>GO:0005215 GO:0005524</t>
  </si>
  <si>
    <t>ATP binding; transporter activity</t>
  </si>
  <si>
    <t>GLYMA_10G092300</t>
  </si>
  <si>
    <t>UniRef100_K7LIA0 Uncharacterized protein n=1 Tax=Glycine max RepID=K7LIA0_SOYBN</t>
  </si>
  <si>
    <t>UniRef100_G7J2Z4 Peptide transporter PTR3-A n=1 Tax=Medicago truncatula RepID=G7J2Z4_MEDTR</t>
  </si>
  <si>
    <t>AT2G40460.1|Symbols:|Major facilitator superfamily protein|chr2:16897123-16901171 FORWARD LENGTH=583</t>
  </si>
  <si>
    <t>GO:0006857 GO:0009624</t>
  </si>
  <si>
    <t>oligopeptide transport; response to nematode</t>
  </si>
  <si>
    <t>GO:0005215</t>
  </si>
  <si>
    <t>transporter activity</t>
  </si>
  <si>
    <t>GLYMA_19G140200</t>
  </si>
  <si>
    <t>UniRef100_K7MYC6 Uncharacterized protein n=1 Tax=Glycine max RepID=K7MYC6_SOYBN</t>
  </si>
  <si>
    <t>GLYMA_09G184300</t>
  </si>
  <si>
    <t>UniRef100_I1M2Q6 Uncharacterized protein n=2 Tax=Glycine max RepID=I1M2Q6_SOYBN</t>
  </si>
  <si>
    <t>UniRef100_Q0GPG8 BZIP transcription factor bZIP94 n=1 Tax=Glycine max RepID=Q0GPG8_SOYBN</t>
  </si>
  <si>
    <t>AT3G12250.2|Symbols:TGA6, BZIP45|TGACG motif-binding factor 6|chr3:3906351-3908583 FORWARD LENGTH=330</t>
  </si>
  <si>
    <t>GO:0006355 GO:0009410 GO:0009617 GO:0009627 GO:0009862 GO:0030968</t>
  </si>
  <si>
    <t>endoplasmic reticulum unfolded protein response; regulation of transcription, DNA-dependent; response to bacterium; response to xenobiotic stimulus; systemic acquired resistance; systemic acquired resistance, salicylic acid mediated signaling pathway</t>
  </si>
  <si>
    <t>GO:0003677 GO:0003700 GO:0005515</t>
  </si>
  <si>
    <t>DNA binding; protein binding; sequence-specific DNA binding transcription factor activity</t>
  </si>
  <si>
    <t>Serine hydroxymethyltransferase; bZIP transcription factor</t>
  </si>
  <si>
    <t>CAMP-RESPONSE ELEMENT BINDING PROTEIN-RELATED</t>
  </si>
  <si>
    <t>GLYMA_16G060600</t>
  </si>
  <si>
    <t>UniRef100_C6SX15 Uncharacterized protein n=1 Tax=Glycine max RepID=C6SX15_SOYBN</t>
  </si>
  <si>
    <t>UniRef100_G7K590 ADP-ribosylation factor n=1 Tax=Medicago truncatula RepID=G7K590_MEDTR</t>
  </si>
  <si>
    <t>AT1G10630.1|Symbols:ATARFA1F, ARFA1F|ADP-ribosylation factor A1F|chr1:3513189-3514230 REVERSE LENGTH=181</t>
  </si>
  <si>
    <t>GO:0006499 GO:0007264 GO:0046686</t>
  </si>
  <si>
    <t>N-terminal protein myristoylation; response to cadmium ion; small GTPase mediated signal transduction</t>
  </si>
  <si>
    <t>GO:0005507 GO:0005525 GO:0016004</t>
  </si>
  <si>
    <t>GTP binding; copper ion binding; phospholipase activator activity</t>
  </si>
  <si>
    <t>ADP-ribosylation factor family</t>
  </si>
  <si>
    <t>ADP RIBOSYLATION FACTOR-RELATED</t>
  </si>
  <si>
    <t>GLYMA_16G082200</t>
  </si>
  <si>
    <t>UniRef100_K7MFW6 Uncharacterized protein n=1 Tax=Glycine max RepID=K7MFW6_SOYBN</t>
  </si>
  <si>
    <t>UniRef100_D7MB55 Catalytic/ coenzyme binding protein n=1 Tax=Arabidopsis lyrata subsp. lyrata RepID=D7MB55_ARALL</t>
  </si>
  <si>
    <t>AT4G31530.1|Symbols:|NAD(P)-binding Rossmann-fold superfamily protein|chr4:15282281-15284064 FORWARD LENGTH=324</t>
  </si>
  <si>
    <t>GO:0006694 GO:0055114</t>
  </si>
  <si>
    <t>oxidation-reduction process; steroid biosynthetic process</t>
  </si>
  <si>
    <t>GO:0000166 GO:0003854 GO:0016616</t>
  </si>
  <si>
    <t>3-beta-hydroxy-delta5-steroid dehydrogenase activity; nucleotide binding; oxidoreductase activity, acting on the CH-OH group of donors, NAD or NADP as acceptor</t>
  </si>
  <si>
    <t>3-beta hydroxysteroid dehydrogenase/isomerase family</t>
  </si>
  <si>
    <t>NAD DEPENDENT EPIMERASE/DEHYDRATASE</t>
  </si>
  <si>
    <t>Predicted_dehydrogenase</t>
  </si>
  <si>
    <t>GLYMA_18G060700</t>
  </si>
  <si>
    <t>UniRef100_K7MQ80 Uncharacterized protein n=1 Tax=Glycine max RepID=K7MQ80_SOYBN</t>
  </si>
  <si>
    <t>UniRef100_G7K727 Protein CHUP1 n=1 Tax=Medicago truncatula RepID=G7K727_MEDTR</t>
  </si>
  <si>
    <t>AT1G07120.1|Symbols:|FUNCTIONS IN: molecular_function unknown; INVOLVED IN: biological_process unknown; LOCATED IN: chloroplast envelope; EXPRESSED IN: inflorescence meristem, petal, leaf whorl, flower; EXPRESSED DURING: 4 anthesis, petal differentiation and expansion stage; BEST Arabidopsis thaliana protein match is: Tetratricopeptide repeat (TPR)-like superfamily protein (TAIR:AT4G18570.1); Has 288 Blast hits to 260 proteins in 50 species: Archae - 0; Bacteria - 8; Metazoa - 27; Fungi - 15; Plants - 163; Viruses - 0; Other Eukaryotes - 75 (source: NCBI BLink).|chr1:2184874-2186580 REVERSE LENGTH=392</t>
  </si>
  <si>
    <t>GLYMA_13G077600*</t>
  </si>
  <si>
    <t>Glyma_13G077600</t>
  </si>
  <si>
    <t>UniRef100_K7LX66 Uncharacterized protein n=1 Tax=Glycine max RepID=K7LX66_SOYBN</t>
  </si>
  <si>
    <t>UniRef100_Q9SRX5 F22D16.19 protein n=2 Tax=Arabidopsis thaliana RepID=Q9SRX5_ARATH</t>
  </si>
  <si>
    <t>AT1G02816.1|Symbols:|Protein of unknown function, DUF538|chr1:621637-622137 FORWARD LENGTH=166</t>
  </si>
  <si>
    <t>Protein of unknown function, DUF538</t>
  </si>
  <si>
    <t>GLYMA_15G246500</t>
  </si>
  <si>
    <t>UniRef100_UPI0003DEB707 PREDICTED: uncharacterized protein LOC100812621 isoform X3 n=1 Tax=Glycine max RepID=UPI0003DEB707</t>
  </si>
  <si>
    <t>UniRef100_F4KHD8 Protein embryo defective 3012 n=1 Tax=Arabidopsis thaliana RepID=F4KHD8_ARATH</t>
  </si>
  <si>
    <t>AT5G40480.1|Symbols:EMB3012|embryo defective 3012|chr5:16213361-16223982 FORWARD LENGTH=1923</t>
  </si>
  <si>
    <t>GO:0009793</t>
  </si>
  <si>
    <t>embryo development ending in seed dormancy</t>
  </si>
  <si>
    <t>GO:0005515</t>
  </si>
  <si>
    <t>protein binding</t>
  </si>
  <si>
    <t>GLYMA_02G197100</t>
  </si>
  <si>
    <t>UniRef100_K7K9L4 Uncharacterized protein n=1 Tax=Glycine max RepID=K7K9L4_SOYBN</t>
  </si>
  <si>
    <t>GLYMA_03G053500</t>
  </si>
  <si>
    <t>UniRef100_K7KD04 Uncharacterized protein n=1 Tax=Glycine max RepID=K7KD04_SOYBN</t>
  </si>
  <si>
    <t>UniRef100_G7JLX1 TIR-NBS-LRR RCT1 resistance protein n=1 Tax=Medicago truncatula RepID=G7JLX1_MEDTR</t>
  </si>
  <si>
    <t>AT5G36930.2|Symbols:|Disease resistance protein (TIR-NBS-LRR class) family|chr5:14567771-14571916 REVERSE LENGTH=1191</t>
  </si>
  <si>
    <t>GO:0006952 GO:0007165</t>
  </si>
  <si>
    <t>defense response; signal transduction</t>
  </si>
  <si>
    <t>GO:0043531</t>
  </si>
  <si>
    <t>ADP binding</t>
  </si>
  <si>
    <t>TIR domain; NB-ARC domain</t>
  </si>
  <si>
    <t>LEUCINE-RICH REPEAT-CONTAINING PROTEIN</t>
  </si>
  <si>
    <t>GLYMA_03G054100*</t>
  </si>
  <si>
    <t>Glyma_03G054100</t>
  </si>
  <si>
    <t>UniRef100_UPI0003DEB123 PREDICTED: TMV resistance protein N-like isoform X3 n=1 Tax=Glycine max RepID=UPI0003DEB123</t>
  </si>
  <si>
    <t>UniRef100_B3VTL7 TIR-NBS-LRR RCT1-like resistance protein n=1 Tax=Medicago sativa RepID=B3VTL7_MEDSA</t>
  </si>
  <si>
    <t>AT5G36930.1|Symbols:|Disease resistance protein (TIR-NBS-LRR class) family|chr5:14567771-14571907 REVERSE LENGTH=1188</t>
  </si>
  <si>
    <t>NB-ARC domain; TIR domain</t>
  </si>
  <si>
    <t>Apoptotic_ATPase</t>
  </si>
  <si>
    <t>GLYMA_03G068900</t>
  </si>
  <si>
    <t>UniRef100_C6T5S8 Uncharacterized protein n=1 Tax=Glycine max RepID=C6T5S8_SOYBN</t>
  </si>
  <si>
    <t>UniRef100_Q9M0N8 Mitotic-spindle organizing protein 1B n=2 Tax=Arabidopsis RepID=MZT1B_ARATH</t>
  </si>
  <si>
    <t>AT4G09550.1|Symbols:ATGIP1, GIP1|AtGCP3 interacting protein 1|chr4:6039706-6039921 FORWARD LENGTH=71</t>
  </si>
  <si>
    <t>GO:0000226 GO:0006661 GO:0007052 GO:0051418</t>
  </si>
  <si>
    <t>microtubule cytoskeleton organization; microtubule nucleation by microtubule organizing center; mitotic spindle organization; phosphatidylinositol biosynthetic process</t>
  </si>
  <si>
    <t>Mitotic-spindle organizing gamma-tubulin ring associated</t>
  </si>
  <si>
    <t>GLYMA_06G205700</t>
  </si>
  <si>
    <t>UniRef100_K7KW87 Uncharacterized protein (Fragment) n=1 Tax=Glycine max RepID=K7KW87_SOYBN</t>
  </si>
  <si>
    <t>UniRef100_S4WXP1 Squamosa promoter-binding protein-like (SBP domain) transcription factor family protein (Fragment) n=1 Tax=Glycine soja RepID=S4WXP1_GLYSO</t>
  </si>
  <si>
    <t>AT1G69170.1|Symbols:|Squamosa promoter-binding protein-like (SBP domain) transcription factor family protein|chr1:26005626-26007041 FORWARD LENGTH=405</t>
  </si>
  <si>
    <t>GO:0006355 GO:0010468 GO:0042742</t>
  </si>
  <si>
    <t>defense response to bacterium; regulation of gene expression; regulation of transcription, DNA-dependent</t>
  </si>
  <si>
    <t>GO:0003677 GO:0003700</t>
  </si>
  <si>
    <t>DNA binding; sequence-specific DNA binding transcription factor activity</t>
  </si>
  <si>
    <t>SBP domain</t>
  </si>
  <si>
    <t>High 11S 02.04.08.v.01.05.09 Low 11S</t>
  </si>
  <si>
    <t>GLYMA_19G084500</t>
  </si>
  <si>
    <t>Glyma_19G084500</t>
  </si>
  <si>
    <t>UniRef100_UPI0003DEA376 PREDICTED: 52 kDa repressor of the inhibitor of the protein kinase-like n=1 Tax=Glycine max RepID=UPI0003DEA376</t>
  </si>
  <si>
    <t>UniRef100_G7JBV6 HAT family dimerization domain containing protein n=1 Tax=Medicago truncatula RepID=G7JBV6_MEDTR</t>
  </si>
  <si>
    <t>AT3G29765.1|Symbols:|General transcription factor 2-related zinc finger protein|chr3:11595467-11597077 REVERSE LENGTH=536</t>
  </si>
  <si>
    <t>hAT family C-terminal dimerisation region</t>
  </si>
  <si>
    <t>GENERAL TRANSCRIPTION FACTOR 2-RELATED ZINC FINGER PROTEIN</t>
  </si>
  <si>
    <t>GLYMA_02G077300</t>
  </si>
  <si>
    <t>Glyma_02G077300</t>
  </si>
  <si>
    <t>UniRef100_I1JDA1 Uncharacterized protein n=1 Tax=Glycine max RepID=I1JDA1_SOYBN</t>
  </si>
  <si>
    <t>AT1G71780.1|Symbols:|unknown protein; FUNCTIONS IN: molecular_function unknown; INVOLVED IN: biological_process unknown; LOCATED IN: endoplasmic reticulum; EXPRESSED IN: 25 plant structures; EXPRESSED DURING: 15 growth stages; Has 34 Blast hits to 34 proteins in 11 species: Archae - 0; Bacteria - 0; Metazoa - 0; Fungi - 0; Plants - 34; Viruses - 0; Other Eukaryotes - 0 (source: NCBI BLink).|chr1:26995406-26996638 REVERSE LENGTH=197</t>
  </si>
  <si>
    <t>GO:0008150 GO:0009744 GO:0009749 GO:0009750 GO:0009853</t>
  </si>
  <si>
    <t>biological process; photorespiration; response to fructose stimulus; response to glucose stimulus; response to sucrose stimulus</t>
  </si>
  <si>
    <t>GLYMA_17G209900</t>
  </si>
  <si>
    <t>Glyma_17G209900</t>
  </si>
  <si>
    <t>UniRef100_I1MWR6 Uncharacterized protein n=1 Tax=Glycine max RepID=I1MWR6_SOYBN</t>
  </si>
  <si>
    <t>UniRef100_Q49HE0 12-oxo-phytodienoic acid reductase n=1 Tax=Zea mays RepID=Q49HE0_MAIZE</t>
  </si>
  <si>
    <t>AT1G76680.1|Symbols:OPR1, ATOPR1|12-oxophytodienoate reductase 1|chr1:28776982-28778271 FORWARD LENGTH=372</t>
  </si>
  <si>
    <t>GO:0006629 GO:0009611 GO:0009751 GO:0010150 GO:0031407 GO:0046686 GO:0055114</t>
  </si>
  <si>
    <t>leaf senescence; lipid metabolic process; oxidation-reduction process; oxylipin metabolic process; response to cadmium ion; response to salicylic acid stimulus; response to wounding</t>
  </si>
  <si>
    <t>GO:0003824 GO:0010181 GO:0016491 GO:0016629</t>
  </si>
  <si>
    <t>12-oxophytodienoate reductase activity; FMN binding; catalytic activity; oxidoreductase activity</t>
  </si>
  <si>
    <t>NADH:flavin oxidoreductase / NADH oxidase family</t>
  </si>
  <si>
    <t>NADH OXIDOREDUCTASE-RELATED</t>
  </si>
  <si>
    <t>NADH:_flavin_oxidoreductase/12-oxophytodienoate_reductase</t>
  </si>
  <si>
    <t>GLYMA_01G091300</t>
  </si>
  <si>
    <t>Glyma_01G091300</t>
  </si>
  <si>
    <t>UniRef100_K7K2T8 Uncharacterized protein n=1 Tax=Glycine max RepID=K7K2T8_SOYBN</t>
  </si>
  <si>
    <t>GLYMA_06G287800</t>
  </si>
  <si>
    <t>Glyma_06G287800</t>
  </si>
  <si>
    <t>UniRef100_G7IIP3 Polygalacturonase n=1 Tax=Medicago truncatula RepID=G7IIP3_MEDTR</t>
  </si>
  <si>
    <t>AT1G19170.1|Symbols:|Pectin lyase-like superfamily protein|chr1:6616777-6618875 FORWARD LENGTH=506</t>
  </si>
  <si>
    <t>GO:0005975</t>
  </si>
  <si>
    <t>carbohydrate metabolic process</t>
  </si>
  <si>
    <t>GO:0004650</t>
  </si>
  <si>
    <t>polygalacturonase activity</t>
  </si>
  <si>
    <t>GLYMA_10G141200</t>
  </si>
  <si>
    <t>Glyma_10G141200</t>
  </si>
  <si>
    <t>UniRef100_K7LJC6 Uncharacterized protein n=1 Tax=Glycine max RepID=K7LJC6_SOYBN</t>
  </si>
  <si>
    <t>UniRef100_L8AVE0 Disproportionating enzyme 1 n=1 Tax=Phaseolus angularis RepID=L8AVE0_PHAAN</t>
  </si>
  <si>
    <t>AT5G64860.1|Symbols:DPE1|disproportionating enzyme|chr5:25925373-25928788 REVERSE LENGTH=576</t>
  </si>
  <si>
    <t>GO:0000025 GO:0005975 GO:0005983 GO:0006006</t>
  </si>
  <si>
    <t>carbohydrate metabolic process; glucose metabolic process; maltose catabolic process; starch catabolic process</t>
  </si>
  <si>
    <t>GO:0003824 GO:0004134 GO:0043169</t>
  </si>
  <si>
    <t>4-alpha-glucanotransferase activity; catalytic activity; cation binding</t>
  </si>
  <si>
    <t>GLYMA_14G204900</t>
  </si>
  <si>
    <t>Glyma_14G204900</t>
  </si>
  <si>
    <t>UniRef100_I1MBL2 Uncharacterized protein n=1 Tax=Glycine max RepID=I1MBL2_SOYBN</t>
  </si>
  <si>
    <t>UniRef100_G7K8F2 Cc-nbs-lrr resistance protein n=1 Tax=Medicago truncatula RepID=G7K8F2_MEDTR</t>
  </si>
  <si>
    <t>GLYMA_18G112500</t>
  </si>
  <si>
    <t>Glyma_18G112500</t>
  </si>
  <si>
    <t>UniRef100_K7MRB9 Uncharacterized protein n=1 Tax=Glycine max RepID=K7MRB9_SOYBN</t>
  </si>
  <si>
    <t>UniRef100_D7M9N9 Binding protein n=1 Tax=Arabidopsis lyrata subsp. lyrata RepID=D7M9N9_ARALL</t>
  </si>
  <si>
    <t>AT4G32820.2|Symbols:|Tetratricopeptide repeat (TPR)-like superfamily protein|chr4:15831679-15841454 REVERSE LENGTH=1872</t>
  </si>
  <si>
    <t>CALCINEURIN-BINDING PROTEIN CABIN 1-RELATED</t>
  </si>
  <si>
    <t>GLYMA_17G261800</t>
  </si>
  <si>
    <t>Glyma_17G261800</t>
  </si>
  <si>
    <t>UniRef100_I1MY68 Uncharacterized protein n=1 Tax=Glycine max RepID=I1MY68_SOYBN</t>
  </si>
  <si>
    <t>UniRef100_C6ZRQ2 Protein kinase n=1 Tax=Glycine max RepID=C6ZRQ2_SOYBN</t>
  </si>
  <si>
    <t>AT1G20650.1|Symbols:|Protein kinase superfamily protein|chr1:7158422-7160022 REVERSE LENGTH=381</t>
  </si>
  <si>
    <t>GO:0006468 GO:0009740 GO:0010162</t>
  </si>
  <si>
    <t>gibberellic acid mediated signaling pathway; protein phosphorylation; seed dormancy process</t>
  </si>
  <si>
    <t>GO:0004672 GO:0004674 GO:0005524 GO:0016772</t>
  </si>
  <si>
    <t>ATP binding; protein kinase activity; protein serine/threonine kinase activity; transferase activity, transferring phosphorus-containing groups</t>
  </si>
  <si>
    <t>GLYMA_01G127800</t>
  </si>
  <si>
    <t>Glyma_01G127800</t>
  </si>
  <si>
    <t>UniRef100_K7K3I6 Uncharacterized protein n=1 Tax=Glycine max RepID=K7K3I6_SOYBN</t>
  </si>
  <si>
    <t>UniRef100_F4J9W8 Transducin family protein / WD-40 repeat family protein n=1 Tax=Arabidopsis thaliana RepID=F4J9W8_ARATH</t>
  </si>
  <si>
    <t>AT3G18860.1|Symbols:|transducin family protein / WD-40 repeat family protein|chr3:6501774-6508352 FORWARD LENGTH=760</t>
  </si>
  <si>
    <t>GO:0000166</t>
  </si>
  <si>
    <t>nucleotide binding</t>
  </si>
  <si>
    <t>PUL domain</t>
  </si>
  <si>
    <t>GLYMA_12G156500</t>
  </si>
  <si>
    <t>Glyma_12G156500</t>
  </si>
  <si>
    <t>UniRef100_K7LV55 Uncharacterized protein n=1 Tax=Glycine max RepID=K7LV55_SOYBN</t>
  </si>
  <si>
    <t>UniRef100_G7KKQ1 Pentatricopeptide repeat-containing protein n=1 Tax=Medicago truncatula RepID=G7KKQ1_MEDTR</t>
  </si>
  <si>
    <t>AT1G63400.1|Symbols:|Pentatricopeptide repeat (PPR) superfamily protein|chr1:23507320-23509053 FORWARD LENGTH=577</t>
  </si>
  <si>
    <t>PPR repeat</t>
  </si>
  <si>
    <t>FAMILY NOT NAMED</t>
  </si>
  <si>
    <t>GLYMA_18G082700</t>
  </si>
  <si>
    <t>Glyma_18G082700</t>
  </si>
  <si>
    <t>UniRef100_K7MQQ9 Uncharacterized protein n=1 Tax=Glycine max RepID=K7MQQ9_SOYBN</t>
  </si>
  <si>
    <t>Glyma.03G057800</t>
  </si>
  <si>
    <t>Glyma.10G092400</t>
  </si>
  <si>
    <t>Glyma.16G081500</t>
  </si>
  <si>
    <t>Glyma.01G179100</t>
  </si>
  <si>
    <t>Glyma.02G060600</t>
  </si>
  <si>
    <t>Glyma.10G092300</t>
  </si>
  <si>
    <t>Glyma.19G140200</t>
  </si>
  <si>
    <t>Glyma.09G184300</t>
  </si>
  <si>
    <t>Glyma.16G060600</t>
  </si>
  <si>
    <t>Glyma.16G082200</t>
  </si>
  <si>
    <t>Glyma.18G060700</t>
  </si>
  <si>
    <t>Glyma.13G077600</t>
  </si>
  <si>
    <t>Glyma.15G246500</t>
  </si>
  <si>
    <t>Glyma.02G197100</t>
  </si>
  <si>
    <t>Glyma.03G053500</t>
  </si>
  <si>
    <t>Glyma.03G054100</t>
  </si>
  <si>
    <t>Glyma.03G068900</t>
  </si>
  <si>
    <t>Glyma.06G205700</t>
  </si>
  <si>
    <t>K7KD46</t>
  </si>
  <si>
    <t>K7LIA1</t>
  </si>
  <si>
    <t>K7MFV8</t>
  </si>
  <si>
    <t>A5YJW3</t>
  </si>
  <si>
    <t>K7K1W0</t>
  </si>
  <si>
    <t>K7LIA0</t>
  </si>
  <si>
    <t>K7MYC6</t>
  </si>
  <si>
    <t>I1M2Q6</t>
  </si>
  <si>
    <t>C6SX15</t>
  </si>
  <si>
    <t>K7MFW6</t>
  </si>
  <si>
    <t>K7MQ80</t>
  </si>
  <si>
    <t>K7LX66</t>
  </si>
  <si>
    <t>UPI0003DEB707</t>
  </si>
  <si>
    <t>K7K9L4</t>
  </si>
  <si>
    <t>K7KD04</t>
  </si>
  <si>
    <t>UPI0003DEB123</t>
  </si>
  <si>
    <t>C6T5S8</t>
  </si>
  <si>
    <t>K7KW87</t>
  </si>
  <si>
    <t>UPI0003DEA376</t>
  </si>
  <si>
    <t>I1JDA1</t>
  </si>
  <si>
    <t>I1MWR6</t>
  </si>
  <si>
    <t>K7K2T8</t>
  </si>
  <si>
    <t>G7IIP3</t>
  </si>
  <si>
    <t>K7LJC6</t>
  </si>
  <si>
    <t>I1MBL2</t>
  </si>
  <si>
    <t>K7MRB9</t>
  </si>
  <si>
    <t>I1MY68</t>
  </si>
  <si>
    <t>K7K3I6</t>
  </si>
  <si>
    <t>K7LV55</t>
  </si>
  <si>
    <t>K7MQQ9</t>
  </si>
  <si>
    <t>gmx:100808728</t>
  </si>
  <si>
    <t>gmx:100305887</t>
  </si>
  <si>
    <t>gmx:100791376</t>
  </si>
  <si>
    <t>gmx:100527900</t>
  </si>
  <si>
    <t>structural maintenance of chromosomes protein 2-1</t>
  </si>
  <si>
    <t>ADP-ribosylation factor A1E-like protein</t>
  </si>
  <si>
    <t>uncharacterized protein At2g37660, chloroplastic</t>
  </si>
  <si>
    <t>mitotic-spindle organizing protein 1B</t>
  </si>
  <si>
    <t>UniProt100_ID</t>
  </si>
  <si>
    <t>KEGG IDs</t>
  </si>
  <si>
    <t>gmx04144 Endocytosis - Glycine max (soybean) (1)</t>
  </si>
  <si>
    <t>gmx:100794722</t>
  </si>
  <si>
    <t>probable serine/threonine-protein kinase PBL21</t>
  </si>
  <si>
    <t>(1) GlymaID from Gmax version 2.0. Only primary predicted proteins were included in analyses. For more information on Gmax2.0 cDNAs see http://phytozome.jgi.doe.gov/pz/portal.html#!info?alias=Org_Gmax.</t>
  </si>
  <si>
    <t>(2) Top Uniref100 BLASTP Hit. Match determined via BLASTP of Gmax2.0 primary proteins against Uniref100 (version 03/27/2014). E-value for the top high scoring pair(HSP) is indicated. Top Uniref100 percent coverage determined by dividing the length of the top HSP by the length of the hit sequence.</t>
  </si>
  <si>
    <t>(3) Top Descriptive Uniref100 BLASTP Hit. The BLAST report generated above (2) was parsed to eliminate uninformative hits.  Hits including the words uncharacterized, putative, related, predicted, orf, expressed or containing Arabidopsis or Rice gene identifiers (AtXgXXXXX, OsXXgXXXXX) were ignored. E-value for the top high scoring pair(HSP) is indicated. Top Uniref100 percent coverage determined by dividing the length of the top HSP by the length of the hit sequence.</t>
  </si>
  <si>
    <t>(4) Top Arabidopsis (TAIR10) BLASTP Hit (4). Match determined via BLASTP of Gmax2.0 primary proteins against Arabidopsis thaliana proteins (TAIR10). For additional details see www.arabidopsis.org. E-value for the top high scoring pair(HSP) is indicated. Percent coverage determined by dividing the length of the top HSP by the length of the hit sequence.</t>
  </si>
  <si>
    <t>(7) Gene Ontology Cellular Component IDs. GO Cellular Component IDs were assigned to each Gmax2.0 ID using the GO terms associated with the Top TAIR10 BLASTP Hit (4). The annotation information was obtained from TAIR v 10 (03/27/14). Descriptions for the GO terms are also provided.</t>
  </si>
  <si>
    <t>(8) PFAM IDs and descriptions were assigned by Phytozome. For more information see http://phytozome.jgi.doe.gov/pz/portal.html#!info?alias=Org_Gmax.</t>
  </si>
  <si>
    <t>(9) PANTHER IDs and descriptions were assigned by Phytozome. For more information see http://phytozome.jgi.doe.gov/pz/portal.html#!info?alias=Org_Gmax.</t>
  </si>
  <si>
    <t>(10) KOG IDs and descriptions were assigned by Phytozome. For more information see http://phytozome.jgi.doe.gov/pz/portal.html#!info?alias=Org_Gmax.</t>
  </si>
  <si>
    <t>Gmax.2_0.Primary.Protein.ID. (1)</t>
  </si>
  <si>
    <t>Top_Uniref100BLASTP (2)</t>
  </si>
  <si>
    <t>Top_Descriptive_Uniref100_BLASTP (3)</t>
  </si>
  <si>
    <t>Top_Arabidopsis_TAIR10_BLASTP (4)</t>
  </si>
  <si>
    <t>GO_BP_ID (5)</t>
  </si>
  <si>
    <t>GO_MF_ID (6)</t>
  </si>
  <si>
    <t>(5) Gene Ontology Biological Process IDs and descriptive terms. GO Biological Process IDs were assigned to each Gmax2.0 ID using the GO terms associated with the Top TAIR10 BLASTP Hit (4). The annotation information was obtained from TAIR v 10 (03/27/14). Descriptions for the GO terms are also provided.</t>
  </si>
  <si>
    <t>(6) Gene Ontology Molecular Function IDs and descriptive terms. GO Molecular Function IDs were assigned to each Gmax2.0 ID using the GO terms associated with the Top TAIR10 BLASTP Hit (4). The annotation information was obtained from TAIR v. 10 (03/27/14). Descriptions for the GO terms are also provided.</t>
  </si>
  <si>
    <t>GO_BP_Description (5)</t>
  </si>
  <si>
    <t>GO_MF_Description (6)</t>
  </si>
  <si>
    <t>PFAM_Descriptions (8)</t>
  </si>
  <si>
    <t>Panther_Descriptions (9)</t>
  </si>
  <si>
    <t>KOG_Descriptions (10)</t>
  </si>
  <si>
    <t>(11) Uniref100 IDs from (1)</t>
  </si>
  <si>
    <t>UniProt100_ID (11)</t>
  </si>
  <si>
    <t>KEGG_ID (12)</t>
  </si>
  <si>
    <t>KEGG_Description (12)</t>
  </si>
  <si>
    <t>KEGG_pathway (12)</t>
  </si>
  <si>
    <r>
      <t xml:space="preserve">(12) KEGG output from Name Conversion Tool using </t>
    </r>
    <r>
      <rPr>
        <i/>
        <sz val="12"/>
        <color theme="1"/>
        <rFont val="Calibri"/>
        <family val="2"/>
        <scheme val="minor"/>
      </rPr>
      <t>G. max</t>
    </r>
    <r>
      <rPr>
        <sz val="12"/>
        <color theme="1"/>
        <rFont val="Calibri"/>
        <family val="2"/>
        <scheme val="minor"/>
      </rPr>
      <t xml:space="preserve"> as a reference organism. KEGG IDs were used in a pathway analysis search, and pathway output is listed in the right-most column</t>
    </r>
  </si>
  <si>
    <t>Supplementary Table S3: Shortlisted differential expressed genes in high TP and high 11S soybeans, including log2fold-change difference in expression across all year-location permutations and gene annotations.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</si>
</sst>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0.5"/>
      <color theme="1"/>
      <name val="Calibri"/>
      <family val="2"/>
      <scheme val="minor"/>
    </font>
    <font>
      <sz val="10.5"/>
      <color rgb="FF000000"/>
      <name val="Calibri"/>
      <family val="2"/>
      <scheme val="minor"/>
    </font>
    <font>
      <sz val="9"/>
      <color theme="1"/>
      <name val="Calibri"/>
      <family val="2"/>
      <scheme val="minor"/>
    </font>
    <font>
      <u/>
      <sz val="12"/>
      <color theme="10"/>
      <name val="Calibri"/>
      <family val="2"/>
      <scheme val="minor"/>
    </font>
    <font>
      <sz val="10"/>
      <color theme="1"/>
      <name val="Arial Unicode MS"/>
      <family val="2"/>
    </font>
    <font>
      <i/>
      <sz val="12"/>
      <color theme="1"/>
      <name val="Calibri"/>
      <family val="2"/>
      <scheme val="minor"/>
    </font>
  </fonts>
  <fills count="2">
    <fill>
      <patternFill patternType="none"/>
    </fill>
    <fill>
      <patternFill patternType="gray125"/>
    </fill>
  </fills>
  <borders count="9">
    <border>
      <left/>
      <right/>
      <top/>
      <bottom/>
      <diagonal/>
    </border>
    <border>
      <left/>
      <right style="thin">
        <color theme="1" tint="0.34998626667073579"/>
      </right>
      <top/>
      <bottom style="thin">
        <color theme="1" tint="0.34998626667073579"/>
      </bottom>
      <diagonal/>
    </border>
    <border>
      <left/>
      <right/>
      <top/>
      <bottom style="thin">
        <color theme="1" tint="0.34998626667073579"/>
      </bottom>
      <diagonal/>
    </border>
    <border>
      <left style="thin">
        <color theme="1" tint="0.34998626667073579"/>
      </left>
      <right/>
      <top/>
      <bottom style="thin">
        <color theme="1" tint="0.34998626667073579"/>
      </bottom>
      <diagonal/>
    </border>
    <border>
      <left/>
      <right style="thin">
        <color theme="1" tint="0.34998626667073579"/>
      </right>
      <top/>
      <bottom/>
      <diagonal/>
    </border>
    <border>
      <left style="thin">
        <color theme="1" tint="0.34998626667073579"/>
      </left>
      <right/>
      <top/>
      <bottom/>
      <diagonal/>
    </border>
    <border>
      <left/>
      <right style="thin">
        <color theme="1" tint="0.34998626667073579"/>
      </right>
      <top style="thin">
        <color theme="1" tint="0.34998626667073579"/>
      </top>
      <bottom/>
      <diagonal/>
    </border>
    <border>
      <left/>
      <right/>
      <top/>
      <bottom style="thin">
        <color indexed="64"/>
      </bottom>
      <diagonal/>
    </border>
    <border>
      <left style="thin">
        <color indexed="64"/>
      </left>
      <right/>
      <top/>
      <bottom/>
      <diagonal/>
    </border>
  </borders>
  <cellStyleXfs count="2">
    <xf numFmtId="0" fontId="0" fillId="0" borderId="0"/>
    <xf numFmtId="0" fontId="4" fillId="0" borderId="0" applyNumberFormat="0" applyFill="0" applyBorder="0" applyAlignment="0" applyProtection="0"/>
  </cellStyleXfs>
  <cellXfs count="28">
    <xf numFmtId="0" fontId="0" fillId="0" borderId="0" xfId="0"/>
    <xf numFmtId="0" fontId="1" fillId="0" borderId="0" xfId="0" applyFont="1" applyAlignment="1">
      <alignment horizontal="right"/>
    </xf>
    <xf numFmtId="0" fontId="1" fillId="0" borderId="0" xfId="0" applyFont="1"/>
    <xf numFmtId="0" fontId="2"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0" fillId="0" borderId="4" xfId="0" applyBorder="1"/>
    <xf numFmtId="0" fontId="3" fillId="0" borderId="0" xfId="0" applyFont="1" applyAlignment="1">
      <alignment horizontal="center" vertical="center"/>
    </xf>
    <xf numFmtId="0" fontId="3" fillId="0" borderId="2" xfId="0" applyFont="1" applyBorder="1" applyAlignment="1">
      <alignment horizontal="center" vertical="center"/>
    </xf>
    <xf numFmtId="0" fontId="0" fillId="0" borderId="2" xfId="0" applyBorder="1"/>
    <xf numFmtId="0" fontId="1" fillId="0" borderId="5" xfId="0" applyFont="1" applyBorder="1" applyAlignment="1">
      <alignment horizontal="center" vertical="center"/>
    </xf>
    <xf numFmtId="0" fontId="1" fillId="0" borderId="4" xfId="0" applyFont="1" applyBorder="1"/>
    <xf numFmtId="0" fontId="1" fillId="0" borderId="5" xfId="0" applyFont="1" applyBorder="1" applyAlignment="1">
      <alignment horizontal="center"/>
    </xf>
    <xf numFmtId="0" fontId="1" fillId="0" borderId="0" xfId="0" applyFont="1" applyAlignment="1">
      <alignment horizontal="center"/>
    </xf>
    <xf numFmtId="0" fontId="1" fillId="0" borderId="0" xfId="0" applyFont="1" applyAlignment="1">
      <alignment horizontal="center" vertical="center"/>
    </xf>
    <xf numFmtId="0" fontId="0" fillId="0" borderId="7" xfId="0" applyBorder="1"/>
    <xf numFmtId="0" fontId="5" fillId="0" borderId="0" xfId="0" applyFont="1"/>
    <xf numFmtId="0" fontId="0" fillId="0" borderId="8" xfId="0" applyBorder="1"/>
    <xf numFmtId="0" fontId="4" fillId="0" borderId="8" xfId="1" applyBorder="1"/>
    <xf numFmtId="0" fontId="0" fillId="0" borderId="0" xfId="0" applyAlignment="1">
      <alignment wrapText="1"/>
    </xf>
    <xf numFmtId="0" fontId="0" fillId="0" borderId="0" xfId="0" applyAlignment="1">
      <alignment horizontal="left"/>
    </xf>
    <xf numFmtId="0" fontId="0" fillId="0" borderId="1" xfId="0" applyBorder="1"/>
    <xf numFmtId="0" fontId="1" fillId="0" borderId="6" xfId="0" applyFont="1" applyBorder="1"/>
    <xf numFmtId="0" fontId="1" fillId="0" borderId="3" xfId="0" applyFont="1" applyBorder="1" applyAlignment="1">
      <alignment horizontal="center"/>
    </xf>
    <xf numFmtId="0" fontId="0" fillId="0" borderId="3" xfId="0" applyBorder="1"/>
    <xf numFmtId="0" fontId="1" fillId="0" borderId="3" xfId="0" applyFont="1" applyBorder="1" applyAlignment="1">
      <alignment horizontal="center" vertical="center"/>
    </xf>
    <xf numFmtId="0" fontId="2" fillId="0" borderId="0" xfId="0" applyFont="1" applyAlignment="1">
      <alignment horizontal="center"/>
    </xf>
  </cellXfs>
  <cellStyles count="2">
    <cellStyle name="Hyperlink" xfId="1" builtinId="8"/>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DF6F9"/>
      <color rgb="FFE7F2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kegg.jp/entry/gmx:1007947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85BD3-A964-F84F-848D-5B33E944BBED}">
  <dimension ref="A1:AB80"/>
  <sheetViews>
    <sheetView tabSelected="1" zoomScale="77" zoomScaleNormal="77" workbookViewId="0">
      <selection activeCell="H5" sqref="H5"/>
    </sheetView>
  </sheetViews>
  <sheetFormatPr defaultColWidth="11" defaultRowHeight="15.75" x14ac:dyDescent="0.25"/>
  <cols>
    <col min="1" max="1" width="31.5" customWidth="1"/>
    <col min="2" max="11" width="7.625" customWidth="1"/>
    <col min="14" max="14" width="21.125" customWidth="1"/>
    <col min="15" max="15" width="11" customWidth="1"/>
    <col min="26" max="26" width="17" customWidth="1"/>
    <col min="28" max="28" width="18.125" customWidth="1"/>
    <col min="29" max="29" width="47.5" customWidth="1"/>
    <col min="30" max="30" width="19" customWidth="1"/>
  </cols>
  <sheetData>
    <row r="1" spans="1:1" x14ac:dyDescent="0.25">
      <c r="A1" t="s">
        <v>337</v>
      </c>
    </row>
    <row r="2" spans="1:1" x14ac:dyDescent="0.25">
      <c r="A2" t="s">
        <v>310</v>
      </c>
    </row>
    <row r="3" spans="1:1" x14ac:dyDescent="0.25">
      <c r="A3" t="s">
        <v>311</v>
      </c>
    </row>
    <row r="4" spans="1:1" x14ac:dyDescent="0.25">
      <c r="A4" t="s">
        <v>312</v>
      </c>
    </row>
    <row r="5" spans="1:1" x14ac:dyDescent="0.25">
      <c r="A5" t="s">
        <v>313</v>
      </c>
    </row>
    <row r="6" spans="1:1" x14ac:dyDescent="0.25">
      <c r="A6" t="s">
        <v>324</v>
      </c>
    </row>
    <row r="7" spans="1:1" x14ac:dyDescent="0.25">
      <c r="A7" t="s">
        <v>325</v>
      </c>
    </row>
    <row r="8" spans="1:1" x14ac:dyDescent="0.25">
      <c r="A8" t="s">
        <v>314</v>
      </c>
    </row>
    <row r="9" spans="1:1" x14ac:dyDescent="0.25">
      <c r="A9" t="s">
        <v>315</v>
      </c>
    </row>
    <row r="10" spans="1:1" x14ac:dyDescent="0.25">
      <c r="A10" t="s">
        <v>316</v>
      </c>
    </row>
    <row r="11" spans="1:1" x14ac:dyDescent="0.25">
      <c r="A11" t="s">
        <v>317</v>
      </c>
    </row>
    <row r="12" spans="1:1" x14ac:dyDescent="0.25">
      <c r="A12" t="s">
        <v>331</v>
      </c>
    </row>
    <row r="13" spans="1:1" x14ac:dyDescent="0.25">
      <c r="A13" t="s">
        <v>336</v>
      </c>
    </row>
    <row r="17" spans="1:28" x14ac:dyDescent="0.25">
      <c r="A17" s="1" t="s">
        <v>0</v>
      </c>
      <c r="B17" s="2">
        <v>-25</v>
      </c>
      <c r="C17" s="2">
        <v>-20</v>
      </c>
      <c r="D17" s="2">
        <v>-15</v>
      </c>
      <c r="E17" s="2">
        <v>-10</v>
      </c>
      <c r="F17" s="2">
        <v>-5</v>
      </c>
      <c r="G17" s="2">
        <v>0</v>
      </c>
      <c r="H17" s="2">
        <v>5</v>
      </c>
      <c r="I17" s="2">
        <v>10</v>
      </c>
      <c r="J17" s="2">
        <v>15</v>
      </c>
      <c r="K17" s="2">
        <v>20</v>
      </c>
      <c r="L17" s="2">
        <v>25</v>
      </c>
      <c r="M17" s="2"/>
    </row>
    <row r="18" spans="1:28" x14ac:dyDescent="0.25">
      <c r="A18" s="2"/>
      <c r="B18" s="27" t="s">
        <v>1</v>
      </c>
      <c r="C18" s="27"/>
      <c r="D18" s="27"/>
      <c r="E18" s="27"/>
      <c r="F18" s="27"/>
      <c r="G18" s="27"/>
      <c r="H18" s="27"/>
      <c r="I18" s="27"/>
      <c r="J18" s="27"/>
      <c r="K18" s="27"/>
      <c r="L18" s="27"/>
      <c r="M18" s="3"/>
    </row>
    <row r="19" spans="1:28" x14ac:dyDescent="0.25">
      <c r="A19" s="4" t="s">
        <v>2</v>
      </c>
      <c r="B19" s="5" t="s">
        <v>3</v>
      </c>
      <c r="C19" s="5" t="s">
        <v>4</v>
      </c>
      <c r="D19" s="5" t="s">
        <v>5</v>
      </c>
      <c r="E19" s="5" t="s">
        <v>6</v>
      </c>
      <c r="F19" s="5" t="s">
        <v>7</v>
      </c>
      <c r="G19" s="5" t="s">
        <v>8</v>
      </c>
      <c r="H19" s="5" t="s">
        <v>9</v>
      </c>
      <c r="I19" s="5" t="s">
        <v>10</v>
      </c>
      <c r="J19" s="5" t="s">
        <v>11</v>
      </c>
      <c r="K19" s="5" t="s">
        <v>12</v>
      </c>
      <c r="L19" s="6" t="s">
        <v>13</v>
      </c>
      <c r="M19" s="2"/>
      <c r="N19" t="s">
        <v>318</v>
      </c>
      <c r="O19" t="s">
        <v>319</v>
      </c>
      <c r="P19" t="s">
        <v>320</v>
      </c>
      <c r="Q19" t="s">
        <v>321</v>
      </c>
      <c r="R19" t="s">
        <v>322</v>
      </c>
      <c r="S19" t="s">
        <v>326</v>
      </c>
      <c r="T19" t="s">
        <v>323</v>
      </c>
      <c r="U19" t="s">
        <v>327</v>
      </c>
      <c r="V19" t="s">
        <v>328</v>
      </c>
      <c r="W19" t="s">
        <v>329</v>
      </c>
      <c r="X19" t="s">
        <v>330</v>
      </c>
      <c r="Y19" t="s">
        <v>332</v>
      </c>
      <c r="Z19" s="18" t="s">
        <v>333</v>
      </c>
      <c r="AA19" t="s">
        <v>334</v>
      </c>
      <c r="AB19" t="s">
        <v>335</v>
      </c>
    </row>
    <row r="20" spans="1:28" ht="16.5" x14ac:dyDescent="0.3">
      <c r="A20" s="7" t="s">
        <v>25</v>
      </c>
      <c r="B20" s="8">
        <v>18.598777988739201</v>
      </c>
      <c r="C20" s="8"/>
      <c r="D20" s="8">
        <v>22.012954780949599</v>
      </c>
      <c r="E20" s="8"/>
      <c r="F20" s="8">
        <v>24.3314494006441</v>
      </c>
      <c r="G20" s="8">
        <v>27.5046920796043</v>
      </c>
      <c r="H20" s="8">
        <v>5.9264448188878296</v>
      </c>
      <c r="I20" s="8">
        <v>5.1374415088492196</v>
      </c>
      <c r="J20" s="8">
        <v>25.668699116362099</v>
      </c>
      <c r="K20" s="8">
        <v>5.5056744017132697</v>
      </c>
      <c r="L20" s="13">
        <f t="shared" ref="L20:L25" si="0">COUNT(B20:K20)</f>
        <v>8</v>
      </c>
      <c r="M20" s="14">
        <f>AVERAGE(B20:K20)</f>
        <v>16.835766761968703</v>
      </c>
      <c r="N20" t="s">
        <v>249</v>
      </c>
      <c r="O20" t="s">
        <v>26</v>
      </c>
      <c r="P20" t="s">
        <v>27</v>
      </c>
      <c r="Q20" t="s">
        <v>28</v>
      </c>
      <c r="R20" t="s">
        <v>29</v>
      </c>
      <c r="S20" t="s">
        <v>30</v>
      </c>
      <c r="T20" t="s">
        <v>31</v>
      </c>
      <c r="U20" t="s">
        <v>32</v>
      </c>
      <c r="V20" t="s">
        <v>33</v>
      </c>
      <c r="W20" t="s">
        <v>34</v>
      </c>
      <c r="X20" t="s">
        <v>35</v>
      </c>
      <c r="Y20" t="s">
        <v>267</v>
      </c>
      <c r="Z20" s="18" t="s">
        <v>297</v>
      </c>
      <c r="AA20" t="s">
        <v>301</v>
      </c>
      <c r="AB20" s="17" t="s">
        <v>307</v>
      </c>
    </row>
    <row r="21" spans="1:28" x14ac:dyDescent="0.25">
      <c r="A21" s="7" t="s">
        <v>36</v>
      </c>
      <c r="B21" s="8">
        <v>8.6216851720661491</v>
      </c>
      <c r="C21" s="8">
        <v>5.0843733103539801</v>
      </c>
      <c r="D21" s="8"/>
      <c r="E21" s="8">
        <v>8.8260170399528004</v>
      </c>
      <c r="F21" s="8">
        <v>5.3568982952421198</v>
      </c>
      <c r="G21" s="8">
        <v>22.881169230481198</v>
      </c>
      <c r="H21" s="8">
        <v>24.216097662617901</v>
      </c>
      <c r="I21" s="8">
        <v>10.7567368231811</v>
      </c>
      <c r="J21" s="8">
        <v>25.542744779391299</v>
      </c>
      <c r="K21" s="8"/>
      <c r="L21" s="13">
        <f t="shared" si="0"/>
        <v>8</v>
      </c>
      <c r="M21" s="14">
        <f t="shared" ref="M21:M37" si="1">AVERAGE(B21:K21)</f>
        <v>13.910715289160818</v>
      </c>
      <c r="N21" t="s">
        <v>250</v>
      </c>
      <c r="O21" t="s">
        <v>37</v>
      </c>
      <c r="P21" t="s">
        <v>38</v>
      </c>
      <c r="Q21" t="s">
        <v>39</v>
      </c>
      <c r="R21" t="s">
        <v>40</v>
      </c>
      <c r="S21" t="s">
        <v>41</v>
      </c>
      <c r="T21" t="s">
        <v>42</v>
      </c>
      <c r="U21" t="s">
        <v>43</v>
      </c>
      <c r="V21" t="s">
        <v>44</v>
      </c>
      <c r="W21" t="s">
        <v>45</v>
      </c>
      <c r="X21" t="s">
        <v>34</v>
      </c>
      <c r="Y21" t="s">
        <v>268</v>
      </c>
      <c r="Z21" s="18" t="s">
        <v>298</v>
      </c>
      <c r="AA21" t="s">
        <v>302</v>
      </c>
    </row>
    <row r="22" spans="1:28" x14ac:dyDescent="0.25">
      <c r="A22" s="7" t="s">
        <v>46</v>
      </c>
      <c r="B22" s="8"/>
      <c r="C22" s="8"/>
      <c r="D22" s="8">
        <v>23.797883743099302</v>
      </c>
      <c r="E22" s="8">
        <v>28.5437537230091</v>
      </c>
      <c r="F22" s="8">
        <v>29.6166377177667</v>
      </c>
      <c r="G22" s="8">
        <v>30.946103672261302</v>
      </c>
      <c r="H22" s="8">
        <v>29.507560438286799</v>
      </c>
      <c r="I22" s="8">
        <v>31.8315046623431</v>
      </c>
      <c r="J22" s="8">
        <v>30.787514892333999</v>
      </c>
      <c r="K22" s="8">
        <v>30.1758018995193</v>
      </c>
      <c r="L22" s="13">
        <f t="shared" si="0"/>
        <v>8</v>
      </c>
      <c r="M22" s="14">
        <f t="shared" si="1"/>
        <v>29.400845093577452</v>
      </c>
      <c r="N22" t="s">
        <v>251</v>
      </c>
      <c r="O22" t="s">
        <v>47</v>
      </c>
      <c r="P22" t="s">
        <v>48</v>
      </c>
      <c r="Q22" t="s">
        <v>49</v>
      </c>
      <c r="R22" t="s">
        <v>50</v>
      </c>
      <c r="S22" t="s">
        <v>51</v>
      </c>
      <c r="T22" t="s">
        <v>52</v>
      </c>
      <c r="U22" t="s">
        <v>53</v>
      </c>
      <c r="V22" t="s">
        <v>34</v>
      </c>
      <c r="W22" t="s">
        <v>34</v>
      </c>
      <c r="X22" t="s">
        <v>34</v>
      </c>
      <c r="Y22" t="s">
        <v>269</v>
      </c>
      <c r="Z22" s="18" t="s">
        <v>299</v>
      </c>
      <c r="AA22" t="s">
        <v>303</v>
      </c>
    </row>
    <row r="23" spans="1:28" x14ac:dyDescent="0.25">
      <c r="A23" s="7" t="s">
        <v>54</v>
      </c>
      <c r="B23" s="8">
        <v>24.666649983636201</v>
      </c>
      <c r="C23" s="8"/>
      <c r="D23" s="8">
        <v>24.4583008413587</v>
      </c>
      <c r="E23" s="8">
        <v>9.3661924412227595</v>
      </c>
      <c r="F23" s="8"/>
      <c r="G23" s="8"/>
      <c r="H23" s="8">
        <v>7.4092304504398898</v>
      </c>
      <c r="I23" s="8">
        <v>7.0460977792356303</v>
      </c>
      <c r="J23" s="8">
        <v>5.6525391875025797</v>
      </c>
      <c r="K23" s="8">
        <v>2.5366494589384398</v>
      </c>
      <c r="L23" s="13">
        <f t="shared" si="0"/>
        <v>7</v>
      </c>
      <c r="M23" s="14">
        <f t="shared" si="1"/>
        <v>11.590808591762029</v>
      </c>
      <c r="N23" t="s">
        <v>252</v>
      </c>
      <c r="O23" t="s">
        <v>55</v>
      </c>
      <c r="P23" t="s">
        <v>55</v>
      </c>
      <c r="Q23" t="s">
        <v>56</v>
      </c>
      <c r="R23" t="s">
        <v>57</v>
      </c>
      <c r="S23" t="s">
        <v>58</v>
      </c>
      <c r="T23" t="s">
        <v>59</v>
      </c>
      <c r="U23" t="s">
        <v>60</v>
      </c>
      <c r="V23" t="s">
        <v>61</v>
      </c>
      <c r="W23" t="s">
        <v>62</v>
      </c>
      <c r="X23" t="s">
        <v>63</v>
      </c>
      <c r="Y23" t="s">
        <v>270</v>
      </c>
      <c r="Z23" s="18" t="s">
        <v>300</v>
      </c>
      <c r="AA23" t="s">
        <v>304</v>
      </c>
    </row>
    <row r="24" spans="1:28" x14ac:dyDescent="0.25">
      <c r="A24" s="7" t="s">
        <v>64</v>
      </c>
      <c r="B24" s="8"/>
      <c r="C24" s="8">
        <v>26.6518076972134</v>
      </c>
      <c r="D24" s="8">
        <v>27.575685005221199</v>
      </c>
      <c r="E24" s="8">
        <v>34.274412062716898</v>
      </c>
      <c r="F24" s="8">
        <v>35.684278995855102</v>
      </c>
      <c r="G24" s="8">
        <v>35.888181781482999</v>
      </c>
      <c r="H24" s="8"/>
      <c r="I24" s="8"/>
      <c r="J24" s="8">
        <v>35.1025982599839</v>
      </c>
      <c r="K24" s="8">
        <v>34.835917736812902</v>
      </c>
      <c r="L24" s="13">
        <f t="shared" si="0"/>
        <v>7</v>
      </c>
      <c r="M24" s="14">
        <f t="shared" si="1"/>
        <v>32.858983077040918</v>
      </c>
      <c r="N24" t="s">
        <v>253</v>
      </c>
      <c r="O24" t="s">
        <v>65</v>
      </c>
      <c r="P24" t="s">
        <v>66</v>
      </c>
      <c r="Q24" t="s">
        <v>67</v>
      </c>
      <c r="R24" t="s">
        <v>68</v>
      </c>
      <c r="S24" t="s">
        <v>69</v>
      </c>
      <c r="T24" t="s">
        <v>70</v>
      </c>
      <c r="U24" t="s">
        <v>71</v>
      </c>
      <c r="V24" t="s">
        <v>34</v>
      </c>
      <c r="W24" t="s">
        <v>34</v>
      </c>
      <c r="X24" t="s">
        <v>34</v>
      </c>
      <c r="Y24" t="s">
        <v>271</v>
      </c>
      <c r="Z24" s="18"/>
    </row>
    <row r="25" spans="1:28" x14ac:dyDescent="0.25">
      <c r="A25" s="7" t="s">
        <v>72</v>
      </c>
      <c r="B25" s="8">
        <v>25.591631340901898</v>
      </c>
      <c r="C25" s="8">
        <v>4.8425520887203497</v>
      </c>
      <c r="D25" s="8"/>
      <c r="E25" s="8">
        <v>24.959697998610899</v>
      </c>
      <c r="F25" s="8"/>
      <c r="G25" s="8">
        <v>22.453493273823501</v>
      </c>
      <c r="H25" s="8">
        <v>25.021133923166701</v>
      </c>
      <c r="I25" s="8">
        <v>12.3801384321377</v>
      </c>
      <c r="J25" s="8">
        <v>27.078091078122299</v>
      </c>
      <c r="K25" s="8"/>
      <c r="L25" s="13">
        <f t="shared" si="0"/>
        <v>7</v>
      </c>
      <c r="M25" s="14">
        <f t="shared" si="1"/>
        <v>20.332391162211906</v>
      </c>
      <c r="N25" t="s">
        <v>254</v>
      </c>
      <c r="O25" t="s">
        <v>73</v>
      </c>
      <c r="P25" t="s">
        <v>74</v>
      </c>
      <c r="Q25" t="s">
        <v>75</v>
      </c>
      <c r="R25" t="s">
        <v>76</v>
      </c>
      <c r="S25" t="s">
        <v>77</v>
      </c>
      <c r="T25" t="s">
        <v>78</v>
      </c>
      <c r="U25" t="s">
        <v>79</v>
      </c>
      <c r="V25" t="s">
        <v>34</v>
      </c>
      <c r="W25" t="s">
        <v>34</v>
      </c>
      <c r="X25" t="s">
        <v>34</v>
      </c>
      <c r="Y25" t="s">
        <v>272</v>
      </c>
      <c r="Z25" s="18"/>
    </row>
    <row r="26" spans="1:28" x14ac:dyDescent="0.25">
      <c r="A26" s="7" t="s">
        <v>80</v>
      </c>
      <c r="B26" s="8">
        <v>18.363543264820201</v>
      </c>
      <c r="C26" s="8"/>
      <c r="D26" s="8"/>
      <c r="E26" s="8">
        <v>21.2234186812648</v>
      </c>
      <c r="F26" s="8">
        <v>21.505765470491198</v>
      </c>
      <c r="G26" s="8">
        <v>22.786676439882999</v>
      </c>
      <c r="H26" s="8">
        <v>22.084521985130099</v>
      </c>
      <c r="I26" s="8">
        <v>21.1508341091908</v>
      </c>
      <c r="J26" s="8"/>
      <c r="K26" s="8">
        <v>21.478809701520401</v>
      </c>
      <c r="L26" s="13">
        <f t="shared" ref="L26:L37" si="2">COUNT(B26:K26)</f>
        <v>7</v>
      </c>
      <c r="M26" s="14">
        <f t="shared" si="1"/>
        <v>21.227652807471497</v>
      </c>
      <c r="N26" t="s">
        <v>255</v>
      </c>
      <c r="O26" t="s">
        <v>81</v>
      </c>
      <c r="P26" t="s">
        <v>34</v>
      </c>
      <c r="Q26" t="s">
        <v>34</v>
      </c>
      <c r="R26" t="s">
        <v>34</v>
      </c>
      <c r="S26" t="s">
        <v>34</v>
      </c>
      <c r="T26" t="s">
        <v>34</v>
      </c>
      <c r="U26" t="s">
        <v>34</v>
      </c>
      <c r="V26" t="s">
        <v>34</v>
      </c>
      <c r="W26" t="s">
        <v>34</v>
      </c>
      <c r="X26" t="s">
        <v>34</v>
      </c>
      <c r="Y26" t="s">
        <v>273</v>
      </c>
      <c r="Z26" s="18"/>
    </row>
    <row r="27" spans="1:28" x14ac:dyDescent="0.25">
      <c r="A27" s="7" t="s">
        <v>82</v>
      </c>
      <c r="B27" s="8"/>
      <c r="C27" s="8"/>
      <c r="D27" s="8"/>
      <c r="E27" s="8">
        <v>22.586834220444199</v>
      </c>
      <c r="F27" s="8">
        <v>23.6240069555469</v>
      </c>
      <c r="G27" s="8">
        <v>23.190477573915199</v>
      </c>
      <c r="H27" s="8"/>
      <c r="I27" s="8"/>
      <c r="J27" s="8">
        <v>22.821433506955</v>
      </c>
      <c r="K27" s="8">
        <v>23.542533529941299</v>
      </c>
      <c r="L27" s="13">
        <f t="shared" si="2"/>
        <v>5</v>
      </c>
      <c r="M27" s="14">
        <f t="shared" si="1"/>
        <v>23.153057157360518</v>
      </c>
      <c r="N27" t="s">
        <v>256</v>
      </c>
      <c r="O27" t="s">
        <v>83</v>
      </c>
      <c r="P27" t="s">
        <v>84</v>
      </c>
      <c r="Q27" t="s">
        <v>85</v>
      </c>
      <c r="R27" t="s">
        <v>86</v>
      </c>
      <c r="S27" t="s">
        <v>87</v>
      </c>
      <c r="T27" t="s">
        <v>88</v>
      </c>
      <c r="U27" t="s">
        <v>89</v>
      </c>
      <c r="V27" t="s">
        <v>90</v>
      </c>
      <c r="W27" t="s">
        <v>91</v>
      </c>
      <c r="X27" t="s">
        <v>34</v>
      </c>
      <c r="Y27" t="s">
        <v>274</v>
      </c>
      <c r="Z27" s="18"/>
    </row>
    <row r="28" spans="1:28" x14ac:dyDescent="0.25">
      <c r="A28" s="7" t="s">
        <v>92</v>
      </c>
      <c r="B28" s="8"/>
      <c r="C28" s="8"/>
      <c r="D28" s="8"/>
      <c r="E28" s="8">
        <v>23.206021308376801</v>
      </c>
      <c r="F28" s="8">
        <v>23.588406535060098</v>
      </c>
      <c r="G28" s="8">
        <v>23.7924183838714</v>
      </c>
      <c r="H28" s="8">
        <v>24.259701908416101</v>
      </c>
      <c r="I28" s="8"/>
      <c r="J28" s="8"/>
      <c r="K28" s="8">
        <v>22.993650251847601</v>
      </c>
      <c r="L28" s="13">
        <f t="shared" si="2"/>
        <v>5</v>
      </c>
      <c r="M28" s="14">
        <f t="shared" si="1"/>
        <v>23.568039677514399</v>
      </c>
      <c r="N28" t="s">
        <v>257</v>
      </c>
      <c r="O28" t="s">
        <v>93</v>
      </c>
      <c r="P28" t="s">
        <v>94</v>
      </c>
      <c r="Q28" t="s">
        <v>95</v>
      </c>
      <c r="R28" t="s">
        <v>96</v>
      </c>
      <c r="S28" t="s">
        <v>97</v>
      </c>
      <c r="T28" t="s">
        <v>98</v>
      </c>
      <c r="U28" t="s">
        <v>99</v>
      </c>
      <c r="V28" t="s">
        <v>100</v>
      </c>
      <c r="W28" t="s">
        <v>101</v>
      </c>
      <c r="X28" t="s">
        <v>34</v>
      </c>
      <c r="Y28" t="s">
        <v>275</v>
      </c>
      <c r="Z28" s="18"/>
    </row>
    <row r="29" spans="1:28" x14ac:dyDescent="0.25">
      <c r="A29" s="7" t="s">
        <v>102</v>
      </c>
      <c r="B29" s="8">
        <v>18.849203343147799</v>
      </c>
      <c r="C29" s="8"/>
      <c r="D29" s="8">
        <v>7.3239736744011896</v>
      </c>
      <c r="E29" s="8"/>
      <c r="F29" s="8">
        <v>6.5010558040573203</v>
      </c>
      <c r="G29" s="8"/>
      <c r="H29" s="8">
        <v>5.0569699324256998</v>
      </c>
      <c r="I29" s="8">
        <v>4.9951649496826196</v>
      </c>
      <c r="J29" s="8"/>
      <c r="K29" s="8"/>
      <c r="L29" s="13">
        <f t="shared" si="2"/>
        <v>5</v>
      </c>
      <c r="M29" s="14">
        <f t="shared" si="1"/>
        <v>8.5452735407429259</v>
      </c>
      <c r="N29" t="s">
        <v>258</v>
      </c>
      <c r="O29" t="s">
        <v>103</v>
      </c>
      <c r="P29" t="s">
        <v>104</v>
      </c>
      <c r="Q29" t="s">
        <v>105</v>
      </c>
      <c r="R29" t="s">
        <v>106</v>
      </c>
      <c r="S29" t="s">
        <v>107</v>
      </c>
      <c r="T29" t="s">
        <v>108</v>
      </c>
      <c r="U29" t="s">
        <v>109</v>
      </c>
      <c r="V29" t="s">
        <v>110</v>
      </c>
      <c r="W29" t="s">
        <v>111</v>
      </c>
      <c r="X29" t="s">
        <v>112</v>
      </c>
      <c r="Y29" t="s">
        <v>276</v>
      </c>
      <c r="Z29" s="18"/>
    </row>
    <row r="30" spans="1:28" x14ac:dyDescent="0.25">
      <c r="A30" s="22" t="s">
        <v>113</v>
      </c>
      <c r="B30" s="9"/>
      <c r="C30" s="9"/>
      <c r="D30" s="9">
        <v>20.766344588367001</v>
      </c>
      <c r="E30" s="9">
        <v>21.458745876254699</v>
      </c>
      <c r="F30" s="9"/>
      <c r="G30" s="9">
        <v>23.4875614643767</v>
      </c>
      <c r="H30" s="9"/>
      <c r="I30" s="9">
        <v>21.084835187549601</v>
      </c>
      <c r="J30" s="9">
        <v>20.385453201877599</v>
      </c>
      <c r="K30" s="9"/>
      <c r="L30" s="24">
        <f t="shared" si="2"/>
        <v>5</v>
      </c>
      <c r="M30" s="14">
        <f t="shared" si="1"/>
        <v>21.436588063685118</v>
      </c>
      <c r="N30" s="16" t="s">
        <v>259</v>
      </c>
      <c r="O30" t="s">
        <v>114</v>
      </c>
      <c r="P30" t="s">
        <v>115</v>
      </c>
      <c r="Q30" t="s">
        <v>116</v>
      </c>
      <c r="R30" t="s">
        <v>29</v>
      </c>
      <c r="S30" t="s">
        <v>30</v>
      </c>
      <c r="T30" t="s">
        <v>31</v>
      </c>
      <c r="U30" t="s">
        <v>32</v>
      </c>
      <c r="V30" t="s">
        <v>34</v>
      </c>
      <c r="W30" t="s">
        <v>34</v>
      </c>
      <c r="X30" t="s">
        <v>34</v>
      </c>
      <c r="Y30" t="s">
        <v>277</v>
      </c>
      <c r="Z30" s="18"/>
    </row>
    <row r="31" spans="1:28" x14ac:dyDescent="0.25">
      <c r="A31" s="7" t="s">
        <v>117</v>
      </c>
      <c r="B31" s="8">
        <v>-13.399180270002701</v>
      </c>
      <c r="C31" s="8">
        <v>-35.147697167017903</v>
      </c>
      <c r="D31" s="8">
        <v>-34.705251667432201</v>
      </c>
      <c r="E31" s="8"/>
      <c r="F31" s="8"/>
      <c r="G31" s="8">
        <v>-35.420920970254699</v>
      </c>
      <c r="H31" s="8">
        <v>-32.632834167633703</v>
      </c>
      <c r="I31" s="8">
        <v>-35.114204682277702</v>
      </c>
      <c r="J31" s="8">
        <v>-31.650606975087399</v>
      </c>
      <c r="K31" s="8"/>
      <c r="L31" s="13">
        <f t="shared" si="2"/>
        <v>7</v>
      </c>
      <c r="M31" s="14">
        <f t="shared" si="1"/>
        <v>-31.152956557100904</v>
      </c>
      <c r="N31" t="s">
        <v>260</v>
      </c>
      <c r="O31" t="s">
        <v>119</v>
      </c>
      <c r="P31" t="s">
        <v>120</v>
      </c>
      <c r="Q31" t="s">
        <v>121</v>
      </c>
      <c r="R31" t="s">
        <v>29</v>
      </c>
      <c r="S31" t="s">
        <v>30</v>
      </c>
      <c r="T31" t="s">
        <v>31</v>
      </c>
      <c r="U31" t="s">
        <v>32</v>
      </c>
      <c r="V31" t="s">
        <v>122</v>
      </c>
      <c r="Y31" t="s">
        <v>278</v>
      </c>
      <c r="Z31" s="18"/>
    </row>
    <row r="32" spans="1:28" x14ac:dyDescent="0.25">
      <c r="A32" s="7" t="s">
        <v>123</v>
      </c>
      <c r="B32" s="8"/>
      <c r="C32" s="8">
        <v>-19.2020663186109</v>
      </c>
      <c r="D32" s="8">
        <v>-20.796228196612301</v>
      </c>
      <c r="E32" s="8"/>
      <c r="F32" s="8">
        <v>-26.037911253064198</v>
      </c>
      <c r="G32" s="8">
        <v>-26.251644542596601</v>
      </c>
      <c r="H32" s="8"/>
      <c r="I32" s="8">
        <v>-24.2076256076428</v>
      </c>
      <c r="J32" s="8">
        <v>-22.5124963888987</v>
      </c>
      <c r="K32" s="8"/>
      <c r="L32" s="13">
        <f t="shared" si="2"/>
        <v>6</v>
      </c>
      <c r="M32" s="14">
        <f t="shared" si="1"/>
        <v>-23.167995384570919</v>
      </c>
      <c r="N32" t="s">
        <v>261</v>
      </c>
      <c r="O32" t="s">
        <v>124</v>
      </c>
      <c r="P32" t="s">
        <v>125</v>
      </c>
      <c r="Q32" t="s">
        <v>126</v>
      </c>
      <c r="R32" t="s">
        <v>127</v>
      </c>
      <c r="S32" t="s">
        <v>128</v>
      </c>
      <c r="T32" t="s">
        <v>129</v>
      </c>
      <c r="U32" t="s">
        <v>130</v>
      </c>
      <c r="V32" t="s">
        <v>34</v>
      </c>
      <c r="W32" t="s">
        <v>34</v>
      </c>
      <c r="X32" t="s">
        <v>34</v>
      </c>
      <c r="Y32" t="s">
        <v>279</v>
      </c>
      <c r="Z32" s="18"/>
    </row>
    <row r="33" spans="1:27" x14ac:dyDescent="0.25">
      <c r="A33" s="7" t="s">
        <v>131</v>
      </c>
      <c r="B33" s="8">
        <v>-11.311277229850599</v>
      </c>
      <c r="C33" s="8">
        <v>-33.270027309582296</v>
      </c>
      <c r="D33" s="8">
        <v>-36.6853940702605</v>
      </c>
      <c r="E33" s="8">
        <v>-42.699919399946097</v>
      </c>
      <c r="F33" s="8"/>
      <c r="G33" s="8"/>
      <c r="H33" s="8"/>
      <c r="I33" s="8"/>
      <c r="J33" s="8">
        <v>-38.128679813485299</v>
      </c>
      <c r="K33" s="8"/>
      <c r="L33" s="13">
        <f t="shared" si="2"/>
        <v>5</v>
      </c>
      <c r="M33" s="14">
        <f t="shared" si="1"/>
        <v>-32.419059564624959</v>
      </c>
      <c r="N33" t="s">
        <v>262</v>
      </c>
      <c r="O33" t="s">
        <v>132</v>
      </c>
      <c r="P33" t="s">
        <v>34</v>
      </c>
      <c r="Q33" t="s">
        <v>34</v>
      </c>
      <c r="R33" t="s">
        <v>34</v>
      </c>
      <c r="S33" t="s">
        <v>34</v>
      </c>
      <c r="T33" t="s">
        <v>34</v>
      </c>
      <c r="U33" t="s">
        <v>34</v>
      </c>
      <c r="V33" t="s">
        <v>34</v>
      </c>
      <c r="W33" t="s">
        <v>34</v>
      </c>
      <c r="X33" t="s">
        <v>34</v>
      </c>
      <c r="Y33" t="s">
        <v>280</v>
      </c>
      <c r="Z33" s="18"/>
    </row>
    <row r="34" spans="1:27" x14ac:dyDescent="0.25">
      <c r="A34" s="7" t="s">
        <v>133</v>
      </c>
      <c r="B34" s="8"/>
      <c r="C34" s="8"/>
      <c r="D34" s="8">
        <v>-22.416242855184802</v>
      </c>
      <c r="E34" s="8">
        <v>-9.5156940392948197</v>
      </c>
      <c r="F34" s="8"/>
      <c r="G34" s="8">
        <v>-25.797842188010101</v>
      </c>
      <c r="H34" s="8">
        <v>-25.893373352245099</v>
      </c>
      <c r="I34" s="8"/>
      <c r="J34" s="8">
        <v>-24.125335614644499</v>
      </c>
      <c r="K34" s="8"/>
      <c r="L34" s="13">
        <f t="shared" si="2"/>
        <v>5</v>
      </c>
      <c r="M34" s="14">
        <f t="shared" si="1"/>
        <v>-21.549697609875864</v>
      </c>
      <c r="N34" t="s">
        <v>263</v>
      </c>
      <c r="O34" t="s">
        <v>134</v>
      </c>
      <c r="P34" t="s">
        <v>135</v>
      </c>
      <c r="Q34" t="s">
        <v>136</v>
      </c>
      <c r="R34" t="s">
        <v>137</v>
      </c>
      <c r="S34" t="s">
        <v>138</v>
      </c>
      <c r="T34" t="s">
        <v>139</v>
      </c>
      <c r="U34" t="s">
        <v>140</v>
      </c>
      <c r="V34" t="s">
        <v>141</v>
      </c>
      <c r="W34" t="s">
        <v>142</v>
      </c>
      <c r="X34" t="s">
        <v>34</v>
      </c>
      <c r="Y34" t="s">
        <v>281</v>
      </c>
      <c r="Z34" s="18"/>
    </row>
    <row r="35" spans="1:27" x14ac:dyDescent="0.25">
      <c r="A35" s="7" t="s">
        <v>143</v>
      </c>
      <c r="B35" s="8"/>
      <c r="C35" s="8"/>
      <c r="D35" s="8">
        <v>-23.399274572288601</v>
      </c>
      <c r="E35" s="8">
        <v>-25.859642639541299</v>
      </c>
      <c r="F35" s="8"/>
      <c r="G35" s="8">
        <v>-10.1715374160752</v>
      </c>
      <c r="H35" s="8">
        <v>-24.636024388708002</v>
      </c>
      <c r="I35" s="8"/>
      <c r="J35" s="8">
        <v>-22.172401299780802</v>
      </c>
      <c r="K35" s="8"/>
      <c r="L35" s="13">
        <f t="shared" si="2"/>
        <v>5</v>
      </c>
      <c r="M35" s="14">
        <f t="shared" si="1"/>
        <v>-21.247776063278781</v>
      </c>
      <c r="N35" t="s">
        <v>264</v>
      </c>
      <c r="O35" t="s">
        <v>145</v>
      </c>
      <c r="P35" t="s">
        <v>146</v>
      </c>
      <c r="Q35" t="s">
        <v>147</v>
      </c>
      <c r="R35" t="s">
        <v>137</v>
      </c>
      <c r="S35" t="s">
        <v>138</v>
      </c>
      <c r="T35" t="s">
        <v>139</v>
      </c>
      <c r="U35" t="s">
        <v>140</v>
      </c>
      <c r="V35" t="s">
        <v>148</v>
      </c>
      <c r="W35" t="s">
        <v>142</v>
      </c>
      <c r="X35" t="s">
        <v>149</v>
      </c>
      <c r="Y35" t="s">
        <v>282</v>
      </c>
      <c r="Z35" s="18"/>
    </row>
    <row r="36" spans="1:27" x14ac:dyDescent="0.25">
      <c r="A36" s="7" t="s">
        <v>150</v>
      </c>
      <c r="B36" s="8"/>
      <c r="C36" s="8"/>
      <c r="D36" s="8">
        <v>-23.912980801313001</v>
      </c>
      <c r="E36" s="8"/>
      <c r="F36" s="8">
        <v>-24.601935420598998</v>
      </c>
      <c r="G36" s="8">
        <v>-24.274209720617399</v>
      </c>
      <c r="H36" s="8">
        <v>-24.0436261618154</v>
      </c>
      <c r="I36" s="8"/>
      <c r="J36" s="8">
        <v>-23.152233619160299</v>
      </c>
      <c r="K36" s="8"/>
      <c r="L36" s="13">
        <f t="shared" si="2"/>
        <v>5</v>
      </c>
      <c r="M36" s="14">
        <f t="shared" si="1"/>
        <v>-23.99699714470102</v>
      </c>
      <c r="N36" t="s">
        <v>265</v>
      </c>
      <c r="O36" t="s">
        <v>151</v>
      </c>
      <c r="P36" t="s">
        <v>152</v>
      </c>
      <c r="Q36" t="s">
        <v>153</v>
      </c>
      <c r="R36" t="s">
        <v>154</v>
      </c>
      <c r="S36" t="s">
        <v>155</v>
      </c>
      <c r="T36" t="s">
        <v>129</v>
      </c>
      <c r="U36" t="s">
        <v>130</v>
      </c>
      <c r="V36" t="s">
        <v>156</v>
      </c>
      <c r="W36" t="s">
        <v>34</v>
      </c>
      <c r="X36" t="s">
        <v>34</v>
      </c>
      <c r="Y36" t="s">
        <v>283</v>
      </c>
      <c r="Z36" s="18"/>
    </row>
    <row r="37" spans="1:27" x14ac:dyDescent="0.25">
      <c r="A37" s="7" t="s">
        <v>157</v>
      </c>
      <c r="B37" s="8"/>
      <c r="C37" s="8">
        <v>-18.076515813391101</v>
      </c>
      <c r="D37" s="8">
        <v>-20.661672158945901</v>
      </c>
      <c r="E37" s="8"/>
      <c r="F37" s="8">
        <v>-21.754926893014499</v>
      </c>
      <c r="G37" s="8">
        <v>-23.930941517840999</v>
      </c>
      <c r="H37" s="8"/>
      <c r="I37" s="8"/>
      <c r="J37" s="8">
        <v>-19.551327461913701</v>
      </c>
      <c r="K37" s="8"/>
      <c r="L37" s="13">
        <f t="shared" si="2"/>
        <v>5</v>
      </c>
      <c r="M37" s="14">
        <f t="shared" si="1"/>
        <v>-20.795076769021239</v>
      </c>
      <c r="N37" t="s">
        <v>266</v>
      </c>
      <c r="O37" t="s">
        <v>158</v>
      </c>
      <c r="P37" t="s">
        <v>159</v>
      </c>
      <c r="Q37" t="s">
        <v>160</v>
      </c>
      <c r="R37" t="s">
        <v>161</v>
      </c>
      <c r="S37" t="s">
        <v>162</v>
      </c>
      <c r="T37" t="s">
        <v>163</v>
      </c>
      <c r="U37" t="s">
        <v>164</v>
      </c>
      <c r="V37" t="s">
        <v>165</v>
      </c>
      <c r="W37" t="s">
        <v>34</v>
      </c>
      <c r="X37" t="s">
        <v>34</v>
      </c>
      <c r="Y37" t="s">
        <v>284</v>
      </c>
      <c r="Z37" s="18"/>
    </row>
    <row r="40" spans="1:27" x14ac:dyDescent="0.25">
      <c r="A40" s="1" t="s">
        <v>0</v>
      </c>
      <c r="B40" s="2">
        <v>-25</v>
      </c>
      <c r="C40" s="2">
        <v>-20</v>
      </c>
      <c r="D40" s="2">
        <v>-15</v>
      </c>
      <c r="E40" s="2">
        <v>-10</v>
      </c>
      <c r="F40" s="2">
        <v>-5</v>
      </c>
      <c r="G40" s="2">
        <v>0</v>
      </c>
      <c r="H40" s="2">
        <v>5</v>
      </c>
      <c r="I40" s="2">
        <v>10</v>
      </c>
      <c r="J40" s="2">
        <v>15</v>
      </c>
      <c r="K40" s="2">
        <v>20</v>
      </c>
      <c r="L40" s="2">
        <v>25</v>
      </c>
      <c r="M40" s="2"/>
    </row>
    <row r="41" spans="1:27" x14ac:dyDescent="0.25">
      <c r="A41" s="2"/>
      <c r="B41" s="27" t="s">
        <v>166</v>
      </c>
      <c r="C41" s="27"/>
      <c r="D41" s="27"/>
      <c r="E41" s="27"/>
      <c r="F41" s="27"/>
      <c r="G41" s="27"/>
      <c r="H41" s="27"/>
      <c r="I41" s="27"/>
      <c r="J41" s="27"/>
      <c r="K41" s="27"/>
      <c r="L41" s="27"/>
      <c r="M41" s="3"/>
    </row>
    <row r="42" spans="1:27" x14ac:dyDescent="0.25">
      <c r="A42" s="5" t="s">
        <v>2</v>
      </c>
      <c r="B42" s="10" t="s">
        <v>3</v>
      </c>
      <c r="C42" s="10" t="s">
        <v>4</v>
      </c>
      <c r="D42" s="10" t="s">
        <v>5</v>
      </c>
      <c r="E42" s="10" t="s">
        <v>6</v>
      </c>
      <c r="F42" s="10" t="s">
        <v>7</v>
      </c>
      <c r="G42" s="10" t="s">
        <v>8</v>
      </c>
      <c r="H42" s="10" t="s">
        <v>9</v>
      </c>
      <c r="I42" s="10" t="s">
        <v>10</v>
      </c>
      <c r="J42" s="10" t="s">
        <v>11</v>
      </c>
      <c r="K42" s="10" t="s">
        <v>12</v>
      </c>
      <c r="L42" s="25" t="s">
        <v>13</v>
      </c>
      <c r="N42" t="s">
        <v>14</v>
      </c>
      <c r="O42" t="s">
        <v>15</v>
      </c>
      <c r="P42" t="s">
        <v>16</v>
      </c>
      <c r="Q42" t="s">
        <v>17</v>
      </c>
      <c r="R42" t="s">
        <v>18</v>
      </c>
      <c r="S42" t="s">
        <v>19</v>
      </c>
      <c r="T42" t="s">
        <v>20</v>
      </c>
      <c r="U42" t="s">
        <v>21</v>
      </c>
      <c r="V42" t="s">
        <v>22</v>
      </c>
      <c r="W42" t="s">
        <v>23</v>
      </c>
      <c r="X42" t="s">
        <v>24</v>
      </c>
      <c r="Y42" t="s">
        <v>305</v>
      </c>
      <c r="Z42" s="18" t="s">
        <v>306</v>
      </c>
    </row>
    <row r="43" spans="1:27" x14ac:dyDescent="0.25">
      <c r="A43" s="23" t="s">
        <v>167</v>
      </c>
      <c r="B43" s="8"/>
      <c r="C43" s="8">
        <v>24.650541325841498</v>
      </c>
      <c r="D43" s="8">
        <v>22.298298479620801</v>
      </c>
      <c r="E43" s="8">
        <v>25.335973087810299</v>
      </c>
      <c r="F43" s="8">
        <v>22.949404654287001</v>
      </c>
      <c r="G43" s="8">
        <v>27.191886944504699</v>
      </c>
      <c r="H43" s="8">
        <v>21.460968427965199</v>
      </c>
      <c r="I43" s="8">
        <v>27.4916703212815</v>
      </c>
      <c r="J43" s="8">
        <v>27.2787793083412</v>
      </c>
      <c r="K43" s="8">
        <v>24.740311530705402</v>
      </c>
      <c r="L43" s="11">
        <f t="shared" ref="L43:L45" si="3">COUNT(B43:K43)</f>
        <v>9</v>
      </c>
      <c r="M43" s="15">
        <f>AVERAGE(B43:K43)</f>
        <v>24.821981564484179</v>
      </c>
      <c r="N43" t="s">
        <v>168</v>
      </c>
      <c r="O43" t="s">
        <v>169</v>
      </c>
      <c r="P43" t="s">
        <v>170</v>
      </c>
      <c r="Q43" t="s">
        <v>171</v>
      </c>
      <c r="R43" t="s">
        <v>29</v>
      </c>
      <c r="S43" t="s">
        <v>30</v>
      </c>
      <c r="T43" t="s">
        <v>34</v>
      </c>
      <c r="U43" t="s">
        <v>34</v>
      </c>
      <c r="V43" t="s">
        <v>172</v>
      </c>
      <c r="W43" t="s">
        <v>173</v>
      </c>
      <c r="X43" t="s">
        <v>34</v>
      </c>
      <c r="Y43" t="s">
        <v>285</v>
      </c>
      <c r="Z43" s="19" t="s">
        <v>308</v>
      </c>
      <c r="AA43" t="s">
        <v>309</v>
      </c>
    </row>
    <row r="44" spans="1:27" x14ac:dyDescent="0.25">
      <c r="A44" s="12" t="s">
        <v>174</v>
      </c>
      <c r="B44" s="8">
        <v>16.8573582502611</v>
      </c>
      <c r="C44" s="8"/>
      <c r="D44" s="8"/>
      <c r="E44" s="8">
        <v>22.0466191475488</v>
      </c>
      <c r="F44" s="8">
        <v>16.108221947437698</v>
      </c>
      <c r="G44" s="8">
        <v>21.776222250868901</v>
      </c>
      <c r="H44" s="8">
        <v>18.977888497224502</v>
      </c>
      <c r="I44" s="8">
        <v>22.0090884605805</v>
      </c>
      <c r="J44" s="8">
        <v>22.188613055260902</v>
      </c>
      <c r="K44" s="8">
        <v>22.1804210629099</v>
      </c>
      <c r="L44" s="11">
        <f t="shared" si="3"/>
        <v>8</v>
      </c>
      <c r="M44" s="15">
        <f t="shared" ref="M44:M56" si="4">AVERAGE(B44:K44)</f>
        <v>20.268054084011538</v>
      </c>
      <c r="N44" t="s">
        <v>175</v>
      </c>
      <c r="O44" t="s">
        <v>176</v>
      </c>
      <c r="P44" t="s">
        <v>34</v>
      </c>
      <c r="Q44" t="s">
        <v>177</v>
      </c>
      <c r="R44" t="s">
        <v>178</v>
      </c>
      <c r="S44" t="s">
        <v>179</v>
      </c>
      <c r="T44" t="s">
        <v>31</v>
      </c>
      <c r="U44" t="s">
        <v>32</v>
      </c>
      <c r="V44" t="s">
        <v>34</v>
      </c>
      <c r="W44" t="s">
        <v>34</v>
      </c>
      <c r="X44" t="s">
        <v>34</v>
      </c>
      <c r="Y44" t="s">
        <v>286</v>
      </c>
      <c r="Z44" s="18"/>
    </row>
    <row r="45" spans="1:27" x14ac:dyDescent="0.25">
      <c r="A45" s="12" t="s">
        <v>180</v>
      </c>
      <c r="B45" s="8"/>
      <c r="C45" s="8"/>
      <c r="D45" s="8">
        <v>6.3130926221701102</v>
      </c>
      <c r="E45" s="8">
        <v>7.4353495112918901</v>
      </c>
      <c r="F45" s="8">
        <v>6.1554154733260003</v>
      </c>
      <c r="G45" s="8">
        <v>7.63221524116876</v>
      </c>
      <c r="H45" s="8">
        <v>5.8866086084056803</v>
      </c>
      <c r="I45" s="8">
        <v>8.2367148412004205</v>
      </c>
      <c r="J45" s="8">
        <v>10.590525082734001</v>
      </c>
      <c r="K45" s="8">
        <v>3.4377608704492202</v>
      </c>
      <c r="L45" s="11">
        <f t="shared" si="3"/>
        <v>8</v>
      </c>
      <c r="M45" s="15">
        <f t="shared" si="4"/>
        <v>6.9609602813432607</v>
      </c>
      <c r="N45" t="s">
        <v>181</v>
      </c>
      <c r="O45" t="s">
        <v>182</v>
      </c>
      <c r="P45" t="s">
        <v>183</v>
      </c>
      <c r="Q45" t="s">
        <v>184</v>
      </c>
      <c r="R45" t="s">
        <v>185</v>
      </c>
      <c r="S45" t="s">
        <v>186</v>
      </c>
      <c r="T45" t="s">
        <v>187</v>
      </c>
      <c r="U45" t="s">
        <v>188</v>
      </c>
      <c r="V45" t="s">
        <v>189</v>
      </c>
      <c r="W45" t="s">
        <v>190</v>
      </c>
      <c r="X45" t="s">
        <v>191</v>
      </c>
      <c r="Y45" t="s">
        <v>287</v>
      </c>
      <c r="Z45" s="18"/>
    </row>
    <row r="46" spans="1:27" x14ac:dyDescent="0.25">
      <c r="A46" s="12" t="s">
        <v>192</v>
      </c>
      <c r="B46" s="8"/>
      <c r="C46" s="8"/>
      <c r="D46" s="8"/>
      <c r="E46" s="8">
        <v>7.4282924922924298</v>
      </c>
      <c r="F46" s="8"/>
      <c r="G46" s="8"/>
      <c r="H46" s="8">
        <v>4.9337282710085502</v>
      </c>
      <c r="I46" s="8">
        <v>7.2504313749371301</v>
      </c>
      <c r="J46" s="8">
        <v>9.2133775184340401</v>
      </c>
      <c r="K46" s="8">
        <v>6.8641053630911504</v>
      </c>
      <c r="L46" s="11">
        <f t="shared" ref="L46:L56" si="5">COUNT(B46:K46)</f>
        <v>5</v>
      </c>
      <c r="M46" s="15">
        <f t="shared" si="4"/>
        <v>7.1379870039526594</v>
      </c>
      <c r="N46" t="s">
        <v>193</v>
      </c>
      <c r="O46" t="s">
        <v>194</v>
      </c>
      <c r="P46" t="s">
        <v>34</v>
      </c>
      <c r="Q46" t="s">
        <v>34</v>
      </c>
      <c r="R46" t="s">
        <v>34</v>
      </c>
      <c r="S46" t="s">
        <v>34</v>
      </c>
      <c r="T46" t="s">
        <v>34</v>
      </c>
      <c r="U46" t="s">
        <v>34</v>
      </c>
      <c r="V46" t="s">
        <v>34</v>
      </c>
      <c r="W46" t="s">
        <v>34</v>
      </c>
      <c r="X46" t="s">
        <v>34</v>
      </c>
      <c r="Y46" t="s">
        <v>288</v>
      </c>
      <c r="Z46" s="18"/>
    </row>
    <row r="47" spans="1:27" x14ac:dyDescent="0.25">
      <c r="A47" s="12" t="s">
        <v>195</v>
      </c>
      <c r="B47" s="8">
        <v>18.6136680509732</v>
      </c>
      <c r="C47" s="8"/>
      <c r="D47" s="8">
        <v>13.8009536592357</v>
      </c>
      <c r="E47" s="8"/>
      <c r="F47" s="8">
        <v>22.119943138983899</v>
      </c>
      <c r="G47" s="8">
        <v>18.669055319232999</v>
      </c>
      <c r="H47" s="8"/>
      <c r="I47" s="8"/>
      <c r="J47" s="8"/>
      <c r="K47" s="8">
        <v>21.1634309989206</v>
      </c>
      <c r="L47" s="11">
        <f t="shared" si="5"/>
        <v>5</v>
      </c>
      <c r="M47" s="15">
        <f t="shared" si="4"/>
        <v>18.873410233469279</v>
      </c>
      <c r="N47" t="s">
        <v>196</v>
      </c>
      <c r="O47" t="s">
        <v>197</v>
      </c>
      <c r="P47" t="s">
        <v>197</v>
      </c>
      <c r="Q47" t="s">
        <v>198</v>
      </c>
      <c r="R47" t="s">
        <v>199</v>
      </c>
      <c r="S47" t="s">
        <v>200</v>
      </c>
      <c r="T47" t="s">
        <v>201</v>
      </c>
      <c r="U47" t="s">
        <v>202</v>
      </c>
      <c r="V47" t="s">
        <v>34</v>
      </c>
      <c r="W47" t="s">
        <v>34</v>
      </c>
      <c r="X47" t="s">
        <v>34</v>
      </c>
      <c r="Y47" t="s">
        <v>289</v>
      </c>
      <c r="Z47" s="18"/>
    </row>
    <row r="48" spans="1:27" x14ac:dyDescent="0.25">
      <c r="A48" s="12" t="s">
        <v>203</v>
      </c>
      <c r="B48" s="8"/>
      <c r="C48" s="8">
        <v>18.927837695511599</v>
      </c>
      <c r="D48" s="8"/>
      <c r="E48" s="8"/>
      <c r="F48" s="8">
        <v>20.677939697458001</v>
      </c>
      <c r="G48" s="8">
        <v>16.998119165190101</v>
      </c>
      <c r="H48" s="8"/>
      <c r="I48" s="8"/>
      <c r="J48" s="8">
        <v>11.484857738867399</v>
      </c>
      <c r="K48" s="8">
        <v>4.5012992735005701</v>
      </c>
      <c r="L48" s="11">
        <f t="shared" si="5"/>
        <v>5</v>
      </c>
      <c r="M48" s="15">
        <f t="shared" si="4"/>
        <v>14.518010714105534</v>
      </c>
      <c r="N48" t="s">
        <v>204</v>
      </c>
      <c r="O48" t="s">
        <v>205</v>
      </c>
      <c r="P48" t="s">
        <v>206</v>
      </c>
      <c r="Q48" t="s">
        <v>207</v>
      </c>
      <c r="R48" t="s">
        <v>208</v>
      </c>
      <c r="S48" t="s">
        <v>209</v>
      </c>
      <c r="T48" t="s">
        <v>210</v>
      </c>
      <c r="U48" t="s">
        <v>211</v>
      </c>
      <c r="V48" t="s">
        <v>34</v>
      </c>
      <c r="W48" t="s">
        <v>34</v>
      </c>
      <c r="X48" t="s">
        <v>34</v>
      </c>
      <c r="Y48" t="s">
        <v>290</v>
      </c>
      <c r="Z48" s="18"/>
    </row>
    <row r="49" spans="1:26" x14ac:dyDescent="0.25">
      <c r="A49" s="12" t="s">
        <v>212</v>
      </c>
      <c r="B49" s="8"/>
      <c r="C49" s="8"/>
      <c r="D49" s="8"/>
      <c r="E49" s="8">
        <v>23.558060627281002</v>
      </c>
      <c r="F49" s="8">
        <v>22.416780111399198</v>
      </c>
      <c r="G49" s="8"/>
      <c r="H49" s="8">
        <v>22.345921787256</v>
      </c>
      <c r="I49" s="8">
        <v>22.6965794404476</v>
      </c>
      <c r="J49" s="8">
        <v>22.1835504719411</v>
      </c>
      <c r="K49" s="8"/>
      <c r="L49" s="11">
        <f t="shared" si="5"/>
        <v>5</v>
      </c>
      <c r="M49" s="15">
        <f t="shared" si="4"/>
        <v>22.640178487664983</v>
      </c>
      <c r="N49" t="s">
        <v>213</v>
      </c>
      <c r="O49" t="s">
        <v>214</v>
      </c>
      <c r="P49" t="s">
        <v>215</v>
      </c>
      <c r="Q49" t="s">
        <v>34</v>
      </c>
      <c r="R49" t="s">
        <v>34</v>
      </c>
      <c r="S49" t="s">
        <v>34</v>
      </c>
      <c r="T49" t="s">
        <v>34</v>
      </c>
      <c r="U49" t="s">
        <v>34</v>
      </c>
      <c r="V49" t="s">
        <v>34</v>
      </c>
      <c r="W49" t="s">
        <v>34</v>
      </c>
      <c r="X49" t="s">
        <v>34</v>
      </c>
      <c r="Y49" t="s">
        <v>291</v>
      </c>
      <c r="Z49" s="18"/>
    </row>
    <row r="50" spans="1:26" x14ac:dyDescent="0.25">
      <c r="A50" s="4" t="s">
        <v>216</v>
      </c>
      <c r="B50" s="9"/>
      <c r="C50" s="9">
        <v>20.2644496217913</v>
      </c>
      <c r="D50" s="9">
        <v>20.780440737076901</v>
      </c>
      <c r="E50" s="9">
        <v>23.794142675208398</v>
      </c>
      <c r="F50" s="9">
        <v>24.020726178927401</v>
      </c>
      <c r="G50" s="9">
        <v>24.7981791850322</v>
      </c>
      <c r="H50" s="9"/>
      <c r="I50" s="9"/>
      <c r="J50" s="9"/>
      <c r="K50" s="9"/>
      <c r="L50" s="26">
        <f t="shared" si="5"/>
        <v>5</v>
      </c>
      <c r="M50" s="15">
        <f t="shared" si="4"/>
        <v>22.731587679607241</v>
      </c>
      <c r="N50" s="16" t="s">
        <v>217</v>
      </c>
      <c r="O50" t="s">
        <v>218</v>
      </c>
      <c r="P50" t="s">
        <v>219</v>
      </c>
      <c r="Q50" t="s">
        <v>220</v>
      </c>
      <c r="R50" t="s">
        <v>29</v>
      </c>
      <c r="S50" t="s">
        <v>30</v>
      </c>
      <c r="T50" t="s">
        <v>34</v>
      </c>
      <c r="U50" t="s">
        <v>34</v>
      </c>
      <c r="V50" t="s">
        <v>34</v>
      </c>
      <c r="W50" t="s">
        <v>221</v>
      </c>
      <c r="X50" t="s">
        <v>34</v>
      </c>
      <c r="Y50" t="s">
        <v>292</v>
      </c>
      <c r="Z50" s="18"/>
    </row>
    <row r="51" spans="1:26" x14ac:dyDescent="0.25">
      <c r="A51" s="12" t="s">
        <v>117</v>
      </c>
      <c r="B51" s="8"/>
      <c r="C51" s="8">
        <v>-33.229854629827997</v>
      </c>
      <c r="D51" s="8">
        <v>-33.4748979694998</v>
      </c>
      <c r="E51" s="8">
        <v>-30.7766461515373</v>
      </c>
      <c r="F51" s="8"/>
      <c r="G51" s="8">
        <v>-33.502407250671297</v>
      </c>
      <c r="H51" s="8">
        <v>-30.607154887223601</v>
      </c>
      <c r="I51" s="8">
        <v>-32.764719912120498</v>
      </c>
      <c r="J51" s="8"/>
      <c r="K51" s="8">
        <v>-29.553131560173799</v>
      </c>
      <c r="L51" s="11">
        <f t="shared" si="5"/>
        <v>7</v>
      </c>
      <c r="M51" s="15">
        <f t="shared" si="4"/>
        <v>-31.986973194436331</v>
      </c>
      <c r="N51" t="s">
        <v>118</v>
      </c>
      <c r="O51" t="s">
        <v>119</v>
      </c>
      <c r="P51" t="s">
        <v>120</v>
      </c>
      <c r="Q51" t="s">
        <v>121</v>
      </c>
      <c r="R51" t="s">
        <v>29</v>
      </c>
      <c r="S51" t="s">
        <v>30</v>
      </c>
      <c r="T51" t="s">
        <v>31</v>
      </c>
      <c r="U51" t="s">
        <v>32</v>
      </c>
      <c r="V51" t="s">
        <v>122</v>
      </c>
      <c r="W51" t="s">
        <v>34</v>
      </c>
      <c r="X51" t="s">
        <v>34</v>
      </c>
      <c r="Y51" t="s">
        <v>278</v>
      </c>
      <c r="Z51" s="18"/>
    </row>
    <row r="52" spans="1:26" x14ac:dyDescent="0.25">
      <c r="A52" s="12" t="s">
        <v>222</v>
      </c>
      <c r="B52" s="8">
        <v>-14.9469182796147</v>
      </c>
      <c r="C52" s="8">
        <v>-38.548293568538</v>
      </c>
      <c r="D52" s="8">
        <v>-40.005656663156302</v>
      </c>
      <c r="E52" s="8"/>
      <c r="F52" s="8">
        <v>-46.014932093226498</v>
      </c>
      <c r="G52" s="8"/>
      <c r="H52" s="8">
        <v>-44.881144448895398</v>
      </c>
      <c r="I52" s="8"/>
      <c r="J52" s="8">
        <v>-42.403927431369098</v>
      </c>
      <c r="K52" s="8">
        <v>-42.013719637576699</v>
      </c>
      <c r="L52" s="11">
        <f t="shared" si="5"/>
        <v>7</v>
      </c>
      <c r="M52" s="15">
        <f t="shared" si="4"/>
        <v>-38.402084588910952</v>
      </c>
      <c r="N52" t="s">
        <v>223</v>
      </c>
      <c r="O52" t="s">
        <v>224</v>
      </c>
      <c r="P52" t="s">
        <v>225</v>
      </c>
      <c r="Q52" t="s">
        <v>226</v>
      </c>
      <c r="R52" t="s">
        <v>227</v>
      </c>
      <c r="S52" t="s">
        <v>228</v>
      </c>
      <c r="T52" t="s">
        <v>229</v>
      </c>
      <c r="U52" t="s">
        <v>230</v>
      </c>
      <c r="V52" t="s">
        <v>44</v>
      </c>
      <c r="W52" t="s">
        <v>62</v>
      </c>
      <c r="X52" t="s">
        <v>63</v>
      </c>
      <c r="Y52" t="s">
        <v>293</v>
      </c>
      <c r="Z52" s="18"/>
    </row>
    <row r="53" spans="1:26" x14ac:dyDescent="0.25">
      <c r="A53" s="12" t="s">
        <v>231</v>
      </c>
      <c r="B53" s="8"/>
      <c r="C53" s="8"/>
      <c r="D53" s="8">
        <v>-40.224738030142802</v>
      </c>
      <c r="E53" s="8">
        <v>-43.207440339970198</v>
      </c>
      <c r="F53" s="8"/>
      <c r="G53" s="8">
        <v>-45.209474454859503</v>
      </c>
      <c r="H53" s="8">
        <v>-43.534303977573302</v>
      </c>
      <c r="I53" s="8"/>
      <c r="J53" s="8"/>
      <c r="K53" s="8">
        <v>-41.6403624988586</v>
      </c>
      <c r="L53" s="11">
        <f t="shared" si="5"/>
        <v>5</v>
      </c>
      <c r="M53" s="15">
        <f t="shared" si="4"/>
        <v>-42.76326386028088</v>
      </c>
      <c r="N53" t="s">
        <v>232</v>
      </c>
      <c r="O53" t="s">
        <v>233</v>
      </c>
      <c r="P53" t="s">
        <v>234</v>
      </c>
      <c r="Q53" t="s">
        <v>235</v>
      </c>
      <c r="R53" t="s">
        <v>29</v>
      </c>
      <c r="S53" t="s">
        <v>30</v>
      </c>
      <c r="T53" t="s">
        <v>236</v>
      </c>
      <c r="U53" t="s">
        <v>237</v>
      </c>
      <c r="V53" t="s">
        <v>238</v>
      </c>
      <c r="W53" t="s">
        <v>34</v>
      </c>
      <c r="X53" t="s">
        <v>34</v>
      </c>
      <c r="Y53" t="s">
        <v>294</v>
      </c>
      <c r="Z53" s="18"/>
    </row>
    <row r="54" spans="1:26" x14ac:dyDescent="0.25">
      <c r="A54" s="12" t="s">
        <v>143</v>
      </c>
      <c r="B54" s="8">
        <v>-18.636803470179601</v>
      </c>
      <c r="C54" s="8">
        <v>-42.675314130130801</v>
      </c>
      <c r="D54" s="8"/>
      <c r="E54" s="8">
        <v>-46.0505217884293</v>
      </c>
      <c r="F54" s="8"/>
      <c r="G54" s="8">
        <v>-7.2893018577303597</v>
      </c>
      <c r="H54" s="8">
        <v>-48.296741515851501</v>
      </c>
      <c r="I54" s="8"/>
      <c r="J54" s="8"/>
      <c r="K54" s="8"/>
      <c r="L54" s="11">
        <f t="shared" si="5"/>
        <v>5</v>
      </c>
      <c r="M54" s="15">
        <f t="shared" si="4"/>
        <v>-32.589736552464316</v>
      </c>
      <c r="N54" t="s">
        <v>144</v>
      </c>
      <c r="O54" t="s">
        <v>145</v>
      </c>
      <c r="P54" t="s">
        <v>146</v>
      </c>
      <c r="Q54" t="s">
        <v>147</v>
      </c>
      <c r="R54" t="s">
        <v>137</v>
      </c>
      <c r="S54" t="s">
        <v>138</v>
      </c>
      <c r="T54" t="s">
        <v>139</v>
      </c>
      <c r="U54" t="s">
        <v>140</v>
      </c>
      <c r="V54" t="s">
        <v>148</v>
      </c>
      <c r="W54" t="s">
        <v>142</v>
      </c>
      <c r="X54" t="s">
        <v>149</v>
      </c>
      <c r="Y54" t="s">
        <v>282</v>
      </c>
      <c r="Z54" s="18"/>
    </row>
    <row r="55" spans="1:26" x14ac:dyDescent="0.25">
      <c r="A55" s="12" t="s">
        <v>239</v>
      </c>
      <c r="B55" s="8"/>
      <c r="C55" s="8">
        <v>-20.5657018954081</v>
      </c>
      <c r="D55" s="8">
        <v>-20.932804211298699</v>
      </c>
      <c r="E55" s="8">
        <v>-21.2812206345838</v>
      </c>
      <c r="F55" s="8"/>
      <c r="G55" s="8">
        <v>-22.644144304854201</v>
      </c>
      <c r="H55" s="8"/>
      <c r="I55" s="8"/>
      <c r="J55" s="8"/>
      <c r="K55" s="8">
        <v>-20.7642313478263</v>
      </c>
      <c r="L55" s="11">
        <f t="shared" si="5"/>
        <v>5</v>
      </c>
      <c r="M55" s="15">
        <f t="shared" si="4"/>
        <v>-21.23762047879422</v>
      </c>
      <c r="N55" t="s">
        <v>240</v>
      </c>
      <c r="O55" t="s">
        <v>241</v>
      </c>
      <c r="P55" t="s">
        <v>242</v>
      </c>
      <c r="Q55" t="s">
        <v>243</v>
      </c>
      <c r="R55" t="s">
        <v>29</v>
      </c>
      <c r="S55" t="s">
        <v>30</v>
      </c>
      <c r="T55" t="s">
        <v>34</v>
      </c>
      <c r="U55" t="s">
        <v>34</v>
      </c>
      <c r="V55" t="s">
        <v>244</v>
      </c>
      <c r="W55" t="s">
        <v>245</v>
      </c>
      <c r="X55" t="s">
        <v>34</v>
      </c>
      <c r="Y55" t="s">
        <v>295</v>
      </c>
      <c r="Z55" s="18"/>
    </row>
    <row r="56" spans="1:26" x14ac:dyDescent="0.25">
      <c r="A56" s="12" t="s">
        <v>246</v>
      </c>
      <c r="B56" s="8"/>
      <c r="C56" s="8"/>
      <c r="D56" s="8"/>
      <c r="E56" s="8">
        <v>-39.769764430853897</v>
      </c>
      <c r="F56" s="8">
        <v>-42.2056460503983</v>
      </c>
      <c r="G56" s="8">
        <v>-43.916210025330798</v>
      </c>
      <c r="H56" s="8"/>
      <c r="I56" s="8"/>
      <c r="J56" s="8">
        <v>-41.038485907330397</v>
      </c>
      <c r="K56" s="8">
        <v>-38.707321457591199</v>
      </c>
      <c r="L56" s="11">
        <f t="shared" si="5"/>
        <v>5</v>
      </c>
      <c r="M56" s="15">
        <f t="shared" si="4"/>
        <v>-41.12748557430092</v>
      </c>
      <c r="N56" t="s">
        <v>247</v>
      </c>
      <c r="O56" t="s">
        <v>248</v>
      </c>
      <c r="P56" t="s">
        <v>34</v>
      </c>
      <c r="Q56" t="s">
        <v>34</v>
      </c>
      <c r="R56" t="s">
        <v>34</v>
      </c>
      <c r="S56" t="s">
        <v>34</v>
      </c>
      <c r="T56" t="s">
        <v>34</v>
      </c>
      <c r="U56" t="s">
        <v>34</v>
      </c>
      <c r="V56" t="s">
        <v>34</v>
      </c>
      <c r="W56" t="s">
        <v>142</v>
      </c>
      <c r="X56" t="s">
        <v>34</v>
      </c>
      <c r="Y56" t="s">
        <v>296</v>
      </c>
      <c r="Z56" s="18"/>
    </row>
    <row r="62" spans="1:26" ht="33.950000000000003" customHeight="1" x14ac:dyDescent="0.25">
      <c r="B62" s="20"/>
      <c r="E62" s="20"/>
    </row>
    <row r="63" spans="1:26" x14ac:dyDescent="0.25">
      <c r="B63" s="21"/>
      <c r="E63" s="21"/>
    </row>
    <row r="64" spans="1:26" x14ac:dyDescent="0.25">
      <c r="B64" s="21"/>
      <c r="E64" s="21"/>
    </row>
    <row r="65" spans="2:5" x14ac:dyDescent="0.25">
      <c r="B65" s="21"/>
      <c r="E65" s="21"/>
    </row>
    <row r="66" spans="2:5" x14ac:dyDescent="0.25">
      <c r="B66" s="21"/>
      <c r="E66" s="21"/>
    </row>
    <row r="67" spans="2:5" x14ac:dyDescent="0.25">
      <c r="B67" s="21"/>
      <c r="E67" s="21"/>
    </row>
    <row r="68" spans="2:5" x14ac:dyDescent="0.25">
      <c r="B68" s="21"/>
      <c r="E68" s="21"/>
    </row>
    <row r="69" spans="2:5" x14ac:dyDescent="0.25">
      <c r="B69" s="21"/>
      <c r="E69" s="21"/>
    </row>
    <row r="70" spans="2:5" x14ac:dyDescent="0.25">
      <c r="B70" s="21"/>
      <c r="E70" s="21"/>
    </row>
    <row r="71" spans="2:5" x14ac:dyDescent="0.25">
      <c r="B71" s="21"/>
      <c r="E71" s="21"/>
    </row>
    <row r="72" spans="2:5" x14ac:dyDescent="0.25">
      <c r="B72" s="21"/>
      <c r="E72" s="21"/>
    </row>
    <row r="73" spans="2:5" x14ac:dyDescent="0.25">
      <c r="B73" s="21"/>
      <c r="E73" s="21"/>
    </row>
    <row r="74" spans="2:5" x14ac:dyDescent="0.25">
      <c r="B74" s="21"/>
      <c r="E74" s="21"/>
    </row>
    <row r="75" spans="2:5" x14ac:dyDescent="0.25">
      <c r="B75" s="21"/>
      <c r="E75" s="21"/>
    </row>
    <row r="76" spans="2:5" x14ac:dyDescent="0.25">
      <c r="B76" s="21"/>
      <c r="E76" s="21"/>
    </row>
    <row r="77" spans="2:5" x14ac:dyDescent="0.25">
      <c r="B77" s="21"/>
    </row>
    <row r="78" spans="2:5" x14ac:dyDescent="0.25">
      <c r="B78" s="21"/>
    </row>
    <row r="79" spans="2:5" x14ac:dyDescent="0.25">
      <c r="B79" s="21"/>
    </row>
    <row r="80" spans="2:5" x14ac:dyDescent="0.25">
      <c r="B80" s="21"/>
    </row>
  </sheetData>
  <sortState xmlns:xlrd2="http://schemas.microsoft.com/office/spreadsheetml/2017/richdata2" ref="AB20:AL49">
    <sortCondition ref="AB20:AB49"/>
  </sortState>
  <mergeCells count="2">
    <mergeCell ref="B18:L18"/>
    <mergeCell ref="B41:L41"/>
  </mergeCells>
  <conditionalFormatting sqref="B20:K37 D17:M17">
    <cfRule type="colorScale" priority="8">
      <colorScale>
        <cfvo type="num" val="-25"/>
        <cfvo type="num" val="0"/>
        <cfvo type="num" val="25"/>
        <color theme="4" tint="-0.249977111117893"/>
        <color theme="0"/>
        <color theme="5" tint="-0.249977111117893"/>
      </colorScale>
    </cfRule>
  </conditionalFormatting>
  <conditionalFormatting sqref="B17:C17">
    <cfRule type="colorScale" priority="7">
      <colorScale>
        <cfvo type="num" val="-25"/>
        <cfvo type="num" val="0"/>
        <cfvo type="num" val="25"/>
        <color theme="4" tint="-0.249977111117893"/>
        <color theme="0"/>
        <color theme="5" tint="-0.249977111117893"/>
      </colorScale>
    </cfRule>
  </conditionalFormatting>
  <conditionalFormatting sqref="B43:K56">
    <cfRule type="colorScale" priority="6">
      <colorScale>
        <cfvo type="num" val="-25"/>
        <cfvo type="num" val="0"/>
        <cfvo type="num" val="25"/>
        <color theme="4" tint="-0.249977111117893"/>
        <color theme="0"/>
        <color theme="5" tint="-0.249977111117893"/>
      </colorScale>
    </cfRule>
  </conditionalFormatting>
  <conditionalFormatting sqref="B40:M40">
    <cfRule type="colorScale" priority="5">
      <colorScale>
        <cfvo type="num" val="-25"/>
        <cfvo type="num" val="0"/>
        <cfvo type="num" val="25"/>
        <color theme="4" tint="-0.249977111117893"/>
        <color theme="0"/>
        <color theme="5" tint="-0.249977111117893"/>
      </colorScale>
    </cfRule>
  </conditionalFormatting>
  <conditionalFormatting sqref="AA44:AA49 AB38:AB42 Z24:Z37 Z19:AB19">
    <cfRule type="duplicateValues" dxfId="1" priority="11"/>
  </conditionalFormatting>
  <conditionalFormatting sqref="M20:M37">
    <cfRule type="colorScale" priority="3">
      <colorScale>
        <cfvo type="num" val="-25"/>
        <cfvo type="num" val="0"/>
        <cfvo type="num" val="25"/>
        <color theme="4" tint="-0.249977111117893"/>
        <color theme="0"/>
        <color theme="5" tint="-0.249977111117893"/>
      </colorScale>
    </cfRule>
  </conditionalFormatting>
  <conditionalFormatting sqref="M43:M56">
    <cfRule type="colorScale" priority="2">
      <colorScale>
        <cfvo type="num" val="-25"/>
        <cfvo type="num" val="0"/>
        <cfvo type="num" val="25"/>
        <color theme="4" tint="-0.249977111117893"/>
        <color theme="0"/>
        <color theme="5" tint="-0.249977111117893"/>
      </colorScale>
    </cfRule>
  </conditionalFormatting>
  <conditionalFormatting sqref="Z42">
    <cfRule type="duplicateValues" dxfId="0" priority="1"/>
  </conditionalFormatting>
  <hyperlinks>
    <hyperlink ref="Z43" r:id="rId1" display="https://www.kegg.jp/entry/gmx:100794722" xr:uid="{CF7960D7-D00F-F44B-90BF-2A49142C38DA}"/>
  </hyperlink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Hooker</dc:creator>
  <cp:lastModifiedBy>MDPI</cp:lastModifiedBy>
  <dcterms:created xsi:type="dcterms:W3CDTF">2022-05-16T20:40:04Z</dcterms:created>
  <dcterms:modified xsi:type="dcterms:W3CDTF">2022-12-23T04:25:12Z</dcterms:modified>
</cp:coreProperties>
</file>