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iaozhongyk\Desktop\棉子品质及功能性状\11.Gene family\supplement\"/>
    </mc:Choice>
  </mc:AlternateContent>
  <xr:revisionPtr revIDLastSave="0" documentId="13_ncr:1_{04EFA083-18C1-4217-AFD2-3D071083991E}" xr6:coauthVersionLast="47" xr6:coauthVersionMax="47" xr10:uidLastSave="{00000000-0000-0000-0000-000000000000}"/>
  <bookViews>
    <workbookView xWindow="-120" yWindow="-120" windowWidth="29040" windowHeight="15840" xr2:uid="{3089DFEE-CB7F-4EFE-8383-FFB49C098BE3}"/>
  </bookViews>
  <sheets>
    <sheet name="G. hirsutum" sheetId="1" r:id="rId1"/>
    <sheet name="G. barbadense" sheetId="2" r:id="rId2"/>
    <sheet name="G. raimondii" sheetId="3" r:id="rId3"/>
    <sheet name="G. arboreum" sheetId="4" r:id="rId4"/>
    <sheet name="Tota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5" l="1"/>
  <c r="H3" i="5"/>
  <c r="H4" i="5"/>
  <c r="C16" i="5"/>
  <c r="D16" i="5"/>
  <c r="E16" i="5"/>
  <c r="F16" i="5"/>
  <c r="G16" i="5"/>
  <c r="B16" i="5"/>
  <c r="H6" i="5"/>
  <c r="H7" i="5"/>
  <c r="H8" i="5"/>
  <c r="H9" i="5"/>
  <c r="H10" i="5"/>
  <c r="H11" i="5"/>
  <c r="H12" i="5"/>
  <c r="H13" i="5"/>
  <c r="H14" i="5"/>
  <c r="H15" i="5"/>
  <c r="H5" i="5"/>
  <c r="H16" i="5" l="1"/>
</calcChain>
</file>

<file path=xl/sharedStrings.xml><?xml version="1.0" encoding="utf-8"?>
<sst xmlns="http://schemas.openxmlformats.org/spreadsheetml/2006/main" count="509" uniqueCount="275">
  <si>
    <t>Gene Name</t>
    <phoneticPr fontId="1" type="noConversion"/>
  </si>
  <si>
    <t>Gene Id</t>
    <phoneticPr fontId="1" type="noConversion"/>
  </si>
  <si>
    <t xml:space="preserve">Chromosomal localization </t>
    <phoneticPr fontId="1" type="noConversion"/>
  </si>
  <si>
    <t>Gene (bp)</t>
    <phoneticPr fontId="1" type="noConversion"/>
  </si>
  <si>
    <t>CDS (bp)</t>
    <phoneticPr fontId="1" type="noConversion"/>
  </si>
  <si>
    <t xml:space="preserve">Protein(aa) </t>
    <phoneticPr fontId="1" type="noConversion"/>
  </si>
  <si>
    <t>Intron</t>
    <phoneticPr fontId="1" type="noConversion"/>
  </si>
  <si>
    <t>Charge</t>
    <phoneticPr fontId="1" type="noConversion"/>
  </si>
  <si>
    <t>GbM_D09G0790.1</t>
    <phoneticPr fontId="1" type="noConversion"/>
  </si>
  <si>
    <t>A07 : 26,034,081-26,039,062</t>
    <phoneticPr fontId="1" type="noConversion"/>
  </si>
  <si>
    <t>D07 : 19,806,879-19,811,812</t>
    <phoneticPr fontId="1" type="noConversion"/>
  </si>
  <si>
    <t xml:space="preserve">	-0.5</t>
    <phoneticPr fontId="1" type="noConversion"/>
  </si>
  <si>
    <t>Exon</t>
    <phoneticPr fontId="1" type="noConversion"/>
  </si>
  <si>
    <t>Long chain acyl-CoA synthetase 1</t>
    <phoneticPr fontId="1" type="noConversion"/>
  </si>
  <si>
    <t xml:space="preserve">	PF00501</t>
    <phoneticPr fontId="1" type="noConversion"/>
  </si>
  <si>
    <t>A01 : 109,559,933-109,564,637</t>
    <phoneticPr fontId="1" type="noConversion"/>
  </si>
  <si>
    <t xml:space="preserve">	Long chain acyl-CoA synthetase 7, peroxisomal</t>
    <phoneticPr fontId="1" type="noConversion"/>
  </si>
  <si>
    <t>Long chain acyl-CoA synthetase 7, peroxisomal</t>
    <phoneticPr fontId="1" type="noConversion"/>
  </si>
  <si>
    <t>A09 : 51,271,311-51,282,697</t>
    <phoneticPr fontId="1" type="noConversion"/>
  </si>
  <si>
    <t>D11 : 66,368,056-66,375,011</t>
    <phoneticPr fontId="1" type="noConversion"/>
  </si>
  <si>
    <t xml:space="preserve">	Long chain acyl-CoA synthetase 8</t>
    <phoneticPr fontId="1" type="noConversion"/>
  </si>
  <si>
    <t>Long chain acyl-CoA synthetase 8</t>
    <phoneticPr fontId="1" type="noConversion"/>
  </si>
  <si>
    <t>pI</t>
    <phoneticPr fontId="1" type="noConversion"/>
  </si>
  <si>
    <t>Description</t>
    <phoneticPr fontId="1" type="noConversion"/>
  </si>
  <si>
    <t>No/Domain</t>
    <phoneticPr fontId="1" type="noConversion"/>
  </si>
  <si>
    <t>Pfam Domain List</t>
    <phoneticPr fontId="1" type="noConversion"/>
  </si>
  <si>
    <t>MWa (kDa)</t>
    <phoneticPr fontId="1" type="noConversion"/>
  </si>
  <si>
    <t>GhLACS1.1</t>
    <phoneticPr fontId="1" type="noConversion"/>
  </si>
  <si>
    <t>GhLACS1.2</t>
    <phoneticPr fontId="1" type="noConversion"/>
  </si>
  <si>
    <t>PF00501</t>
    <phoneticPr fontId="1" type="noConversion"/>
  </si>
  <si>
    <t>GhLACS2.1</t>
    <phoneticPr fontId="1" type="noConversion"/>
  </si>
  <si>
    <t>Long chain acyl-CoA synthetase 2</t>
    <phoneticPr fontId="1" type="noConversion"/>
  </si>
  <si>
    <t>GhLACS2.2</t>
    <phoneticPr fontId="1" type="noConversion"/>
  </si>
  <si>
    <t>D01 : 58,132,364-58,136,846</t>
    <phoneticPr fontId="1" type="noConversion"/>
  </si>
  <si>
    <t>GhLACS4.1</t>
    <phoneticPr fontId="1" type="noConversion"/>
  </si>
  <si>
    <t>Long chain acyl-CoA synthetase 4</t>
    <phoneticPr fontId="1" type="noConversion"/>
  </si>
  <si>
    <t>A02 : 45,592,038-45,598,037</t>
    <phoneticPr fontId="1" type="noConversion"/>
  </si>
  <si>
    <t>GhLACS4.2</t>
    <phoneticPr fontId="1" type="noConversion"/>
  </si>
  <si>
    <t>A11 : 2,044,549-2,050,938</t>
    <phoneticPr fontId="1" type="noConversion"/>
  </si>
  <si>
    <t>6,390 </t>
    <phoneticPr fontId="1" type="noConversion"/>
  </si>
  <si>
    <t>GhLACS4.3</t>
    <phoneticPr fontId="1" type="noConversion"/>
  </si>
  <si>
    <t>D03 : 33,428,724-33,434,740</t>
    <phoneticPr fontId="1" type="noConversion"/>
  </si>
  <si>
    <t>GhLACS4.4</t>
    <phoneticPr fontId="1" type="noConversion"/>
  </si>
  <si>
    <t>D11 : 1,974,781-1,981,169</t>
    <phoneticPr fontId="1" type="noConversion"/>
  </si>
  <si>
    <t>GhLACS7.1</t>
    <phoneticPr fontId="1" type="noConversion"/>
  </si>
  <si>
    <t>A01 : 2,119,604-2,134,727</t>
    <phoneticPr fontId="1" type="noConversion"/>
  </si>
  <si>
    <t>GhLACS7.2</t>
    <phoneticPr fontId="1" type="noConversion"/>
  </si>
  <si>
    <t>A01 : 2,142,477-2,150,695</t>
    <phoneticPr fontId="1" type="noConversion"/>
  </si>
  <si>
    <t>GhLACS7.3</t>
    <phoneticPr fontId="1" type="noConversion"/>
  </si>
  <si>
    <t>GhLACS7.4</t>
    <phoneticPr fontId="1" type="noConversion"/>
  </si>
  <si>
    <t>A11 : 116,457,233-116,464,190</t>
    <phoneticPr fontId="1" type="noConversion"/>
  </si>
  <si>
    <t>GhLACS7.5</t>
    <phoneticPr fontId="1" type="noConversion"/>
  </si>
  <si>
    <t>D01 : 1,809,773-1,835,014</t>
    <phoneticPr fontId="1" type="noConversion"/>
  </si>
  <si>
    <t>GhLACS7.6</t>
    <phoneticPr fontId="1" type="noConversion"/>
  </si>
  <si>
    <t>D01 : 1,840,356-1,848,574</t>
    <phoneticPr fontId="1" type="noConversion"/>
  </si>
  <si>
    <t>GhLACS7.7</t>
    <phoneticPr fontId="1" type="noConversion"/>
  </si>
  <si>
    <t>D09 : 27,875,815-27,885,437</t>
    <phoneticPr fontId="1" type="noConversion"/>
  </si>
  <si>
    <t>GhLACS7.8</t>
    <phoneticPr fontId="1" type="noConversion"/>
  </si>
  <si>
    <t>6,956 </t>
    <phoneticPr fontId="1" type="noConversion"/>
  </si>
  <si>
    <t>GhLACS8.1</t>
    <phoneticPr fontId="1" type="noConversion"/>
  </si>
  <si>
    <t>A07 : 14,126,434-14,130,912</t>
    <phoneticPr fontId="1" type="noConversion"/>
  </si>
  <si>
    <t>4,479 </t>
    <phoneticPr fontId="1" type="noConversion"/>
  </si>
  <si>
    <t>GhLACS8.2</t>
    <phoneticPr fontId="1" type="noConversion"/>
  </si>
  <si>
    <t>D07 : 11,082,498-11,086,934</t>
    <phoneticPr fontId="1" type="noConversion"/>
  </si>
  <si>
    <t>GhLACS9.1</t>
    <phoneticPr fontId="1" type="noConversion"/>
  </si>
  <si>
    <t>Long chain acyl-CoA synthetase 9, chloroplastic</t>
    <phoneticPr fontId="1" type="noConversion"/>
  </si>
  <si>
    <t>A05 : 23,126,042-23,130,933 </t>
    <phoneticPr fontId="1" type="noConversion"/>
  </si>
  <si>
    <t>GhLACS9.2</t>
    <phoneticPr fontId="1" type="noConversion"/>
  </si>
  <si>
    <t>A06 : 7,154,102-7,158,026 </t>
    <phoneticPr fontId="1" type="noConversion"/>
  </si>
  <si>
    <t>3,925 </t>
    <phoneticPr fontId="1" type="noConversion"/>
  </si>
  <si>
    <t>GhLACS9.3</t>
    <phoneticPr fontId="1" type="noConversion"/>
  </si>
  <si>
    <t>D05 : 21,109,868-21,114,754</t>
    <phoneticPr fontId="1" type="noConversion"/>
  </si>
  <si>
    <t>GhLACS9.4</t>
    <phoneticPr fontId="1" type="noConversion"/>
  </si>
  <si>
    <t>D06 : 6,238,955-6,242,896</t>
    <phoneticPr fontId="1" type="noConversion"/>
  </si>
  <si>
    <t xml:space="preserve">	Long chain acyl-CoA synthetase 1</t>
    <phoneticPr fontId="1" type="noConversion"/>
  </si>
  <si>
    <t>GbM_A02G1275.1</t>
    <phoneticPr fontId="1" type="noConversion"/>
  </si>
  <si>
    <t>A02 : 46,168,187-46,174,611</t>
    <phoneticPr fontId="1" type="noConversion"/>
  </si>
  <si>
    <t>GbM_A11G0290.1</t>
    <phoneticPr fontId="1" type="noConversion"/>
  </si>
  <si>
    <t>GbM_D03G1022.1</t>
    <phoneticPr fontId="1" type="noConversion"/>
  </si>
  <si>
    <t>GbM_D11G0269.1</t>
    <phoneticPr fontId="1" type="noConversion"/>
  </si>
  <si>
    <t>GbM_A01G0244.1</t>
    <phoneticPr fontId="1" type="noConversion"/>
  </si>
  <si>
    <t>A01 : 2,190,682-2,205,831</t>
    <phoneticPr fontId="1" type="noConversion"/>
  </si>
  <si>
    <t>GbLACS7.3</t>
    <phoneticPr fontId="1" type="noConversion"/>
  </si>
  <si>
    <t>GbM_A09G0812.1</t>
    <phoneticPr fontId="1" type="noConversion"/>
  </si>
  <si>
    <t>A11 : 116,738,355-116,745,425</t>
    <phoneticPr fontId="1" type="noConversion"/>
  </si>
  <si>
    <t xml:space="preserve">	691</t>
    <phoneticPr fontId="1" type="noConversion"/>
  </si>
  <si>
    <t>GbLACS1.1</t>
    <phoneticPr fontId="1" type="noConversion"/>
  </si>
  <si>
    <t>GbM_A07G1542.1</t>
    <phoneticPr fontId="1" type="noConversion"/>
  </si>
  <si>
    <t>A07 : 28925449-28932709</t>
    <phoneticPr fontId="1" type="noConversion"/>
  </si>
  <si>
    <t>GbLACS1.2</t>
    <phoneticPr fontId="1" type="noConversion"/>
  </si>
  <si>
    <t>GbM_D07G1530.1</t>
    <phoneticPr fontId="1" type="noConversion"/>
  </si>
  <si>
    <t>D07 : 20830775-20837619</t>
    <phoneticPr fontId="1" type="noConversion"/>
  </si>
  <si>
    <t>GbLACS4.1</t>
    <phoneticPr fontId="1" type="noConversion"/>
  </si>
  <si>
    <t>GbLACS4.2</t>
    <phoneticPr fontId="1" type="noConversion"/>
  </si>
  <si>
    <t>A11 : 2,288,305-2,295,093</t>
    <phoneticPr fontId="1" type="noConversion"/>
  </si>
  <si>
    <t>GbLACS4.3</t>
    <phoneticPr fontId="1" type="noConversion"/>
  </si>
  <si>
    <t>D03 : 33,677,027-33,683,528</t>
    <phoneticPr fontId="1" type="noConversion"/>
  </si>
  <si>
    <t>GbLACS4.4</t>
    <phoneticPr fontId="1" type="noConversion"/>
  </si>
  <si>
    <t>D11 : 1,985,625-1,993,606</t>
    <phoneticPr fontId="1" type="noConversion"/>
  </si>
  <si>
    <t>GbLACS7.1</t>
    <phoneticPr fontId="1" type="noConversion"/>
  </si>
  <si>
    <t>GbLACS7.2</t>
    <phoneticPr fontId="1" type="noConversion"/>
  </si>
  <si>
    <t>GbM_A01G0245.1</t>
    <phoneticPr fontId="1" type="noConversion"/>
  </si>
  <si>
    <t>A01 : 2,213,068-2,221,693</t>
    <phoneticPr fontId="1" type="noConversion"/>
  </si>
  <si>
    <t>A09 : 47,632,775-47,644,472</t>
    <phoneticPr fontId="1" type="noConversion"/>
  </si>
  <si>
    <t>GbLACS7.4</t>
    <phoneticPr fontId="1" type="noConversion"/>
  </si>
  <si>
    <t>GbM_A11G4063.1</t>
    <phoneticPr fontId="1" type="noConversion"/>
  </si>
  <si>
    <t>GbLACS7.5</t>
    <phoneticPr fontId="1" type="noConversion"/>
  </si>
  <si>
    <t>GbM_D01G0217.1</t>
    <phoneticPr fontId="1" type="noConversion"/>
  </si>
  <si>
    <t>D01 : 1,974,877-1,981,497</t>
    <phoneticPr fontId="1" type="noConversion"/>
  </si>
  <si>
    <t>GbLACS7.6</t>
    <phoneticPr fontId="1" type="noConversion"/>
  </si>
  <si>
    <t>GbM_D01G0218.1</t>
    <phoneticPr fontId="1" type="noConversion"/>
  </si>
  <si>
    <t>D01 : 1,986,773-1,995,418</t>
    <phoneticPr fontId="1" type="noConversion"/>
  </si>
  <si>
    <t>GbLACS7.7</t>
    <phoneticPr fontId="1" type="noConversion"/>
  </si>
  <si>
    <t>D09 : 29,455,031-29,466,851</t>
    <phoneticPr fontId="1" type="noConversion"/>
  </si>
  <si>
    <t>GbLACS7.8</t>
    <phoneticPr fontId="1" type="noConversion"/>
  </si>
  <si>
    <t>GbM_D11G3644.1</t>
    <phoneticPr fontId="1" type="noConversion"/>
  </si>
  <si>
    <t>D11 : 66,399,597-66,407,535</t>
    <phoneticPr fontId="1" type="noConversion"/>
  </si>
  <si>
    <t xml:space="preserve">GbLACS8.1 </t>
    <phoneticPr fontId="1" type="noConversion"/>
  </si>
  <si>
    <t>GbM_A07G1056.1</t>
    <phoneticPr fontId="1" type="noConversion"/>
  </si>
  <si>
    <t>A07 : 16,585,370-16,589,237</t>
    <phoneticPr fontId="1" type="noConversion"/>
  </si>
  <si>
    <t>GbLACS8.2</t>
    <phoneticPr fontId="1" type="noConversion"/>
  </si>
  <si>
    <t>GbM_D07G1039.1</t>
    <phoneticPr fontId="1" type="noConversion"/>
  </si>
  <si>
    <t>D07 : 11,758,833-11,764,988</t>
    <phoneticPr fontId="1" type="noConversion"/>
  </si>
  <si>
    <t>GbLACS9.1</t>
    <phoneticPr fontId="1" type="noConversion"/>
  </si>
  <si>
    <t>GbM_A05G2638.1</t>
    <phoneticPr fontId="1" type="noConversion"/>
  </si>
  <si>
    <t>A05 : 24,020,740-24,027,493</t>
    <phoneticPr fontId="1" type="noConversion"/>
  </si>
  <si>
    <t>GbLACS9.2</t>
    <phoneticPr fontId="1" type="noConversion"/>
  </si>
  <si>
    <t>GbM_A06G0558.1</t>
    <phoneticPr fontId="1" type="noConversion"/>
  </si>
  <si>
    <t>A06 : 8,009,351-8,017,618</t>
    <phoneticPr fontId="1" type="noConversion"/>
  </si>
  <si>
    <t>GbLACS9.3</t>
    <phoneticPr fontId="1" type="noConversion"/>
  </si>
  <si>
    <t>GbM_D05G2619.1</t>
    <phoneticPr fontId="1" type="noConversion"/>
  </si>
  <si>
    <t>D05 : 21,628,378-21,633,560</t>
    <phoneticPr fontId="1" type="noConversion"/>
  </si>
  <si>
    <t>GbLACS9.4</t>
    <phoneticPr fontId="1" type="noConversion"/>
  </si>
  <si>
    <t>GbM_D06G0530.1</t>
    <phoneticPr fontId="1" type="noConversion"/>
  </si>
  <si>
    <t>D06 : 6,153,568-6,162,420</t>
    <phoneticPr fontId="1" type="noConversion"/>
  </si>
  <si>
    <t>Gorai.010G050200.1</t>
    <phoneticPr fontId="1" type="noConversion"/>
  </si>
  <si>
    <t>Gorai.001G145200.1</t>
    <phoneticPr fontId="1" type="noConversion"/>
  </si>
  <si>
    <t>PF00501(2)</t>
    <phoneticPr fontId="1" type="noConversion"/>
  </si>
  <si>
    <t xml:space="preserve">	Long chain acyl-CoA synthetase 4</t>
    <phoneticPr fontId="1" type="noConversion"/>
  </si>
  <si>
    <t>GrLACS1</t>
    <phoneticPr fontId="1" type="noConversion"/>
  </si>
  <si>
    <t>Chr01 : 19,708,943-19,715,362</t>
    <phoneticPr fontId="1" type="noConversion"/>
  </si>
  <si>
    <t>GrLACS2</t>
    <phoneticPr fontId="1" type="noConversion"/>
  </si>
  <si>
    <t>Gorai.002G214200.1</t>
    <phoneticPr fontId="1" type="noConversion"/>
  </si>
  <si>
    <t>Chr02 : 56,300,157-56,305,197</t>
    <phoneticPr fontId="1" type="noConversion"/>
  </si>
  <si>
    <t>GrLACS4.1</t>
    <phoneticPr fontId="1" type="noConversion"/>
  </si>
  <si>
    <t>Gorai.003G080500.1</t>
    <phoneticPr fontId="1" type="noConversion"/>
  </si>
  <si>
    <t>Chr03 : 19,753,937-19,760,524</t>
    <phoneticPr fontId="1" type="noConversion"/>
  </si>
  <si>
    <t>GrLACS4.2</t>
    <phoneticPr fontId="1" type="noConversion"/>
  </si>
  <si>
    <t>Gorai.007G026300.1</t>
    <phoneticPr fontId="1" type="noConversion"/>
  </si>
  <si>
    <t>Chr07 : 1,819,563-1,827,576</t>
    <phoneticPr fontId="1" type="noConversion"/>
  </si>
  <si>
    <t>GrLACS4.3</t>
    <phoneticPr fontId="1" type="noConversion"/>
  </si>
  <si>
    <t>Gorai.008G254100.1</t>
    <phoneticPr fontId="1" type="noConversion"/>
  </si>
  <si>
    <t>Chr08 : 53,730,106-53,733,077</t>
    <phoneticPr fontId="1" type="noConversion"/>
  </si>
  <si>
    <t>GrLACS7.1</t>
    <phoneticPr fontId="1" type="noConversion"/>
  </si>
  <si>
    <t>Gorai.002G023800.1</t>
    <phoneticPr fontId="1" type="noConversion"/>
  </si>
  <si>
    <t>Chr02 : 1,703,747-1,710,970</t>
    <phoneticPr fontId="1" type="noConversion"/>
  </si>
  <si>
    <t>GrLACS7.2</t>
    <phoneticPr fontId="1" type="noConversion"/>
  </si>
  <si>
    <t>Gorai.002G023900.1</t>
    <phoneticPr fontId="1" type="noConversion"/>
  </si>
  <si>
    <t>Chr02 : 1,715,513-1,724,249</t>
    <phoneticPr fontId="1" type="noConversion"/>
  </si>
  <si>
    <t>GrLACS7.3</t>
    <phoneticPr fontId="1" type="noConversion"/>
  </si>
  <si>
    <t>Gorai.006G052200.1</t>
    <phoneticPr fontId="1" type="noConversion"/>
  </si>
  <si>
    <t>Chr06 : 18,759,444-18,770,722</t>
    <phoneticPr fontId="1" type="noConversion"/>
  </si>
  <si>
    <t>GrLACS7.4</t>
    <phoneticPr fontId="1" type="noConversion"/>
  </si>
  <si>
    <t>Gorai.007G342400.1</t>
    <phoneticPr fontId="1" type="noConversion"/>
  </si>
  <si>
    <t>Chr07 : 56,769,829-56,783,864</t>
    <phoneticPr fontId="1" type="noConversion"/>
  </si>
  <si>
    <t>GrLACS8</t>
    <phoneticPr fontId="1" type="noConversion"/>
  </si>
  <si>
    <t>Gorai.001G098700.1</t>
    <phoneticPr fontId="1" type="noConversion"/>
  </si>
  <si>
    <t>Chr01 : 11,095,790-11,101,910</t>
    <phoneticPr fontId="1" type="noConversion"/>
  </si>
  <si>
    <t>GrLACS9.1</t>
    <phoneticPr fontId="1" type="noConversion"/>
  </si>
  <si>
    <t>Gorai.009G245600.1</t>
    <phoneticPr fontId="1" type="noConversion"/>
  </si>
  <si>
    <t>Chr09 : 19,741,293-19,747,644</t>
    <phoneticPr fontId="1" type="noConversion"/>
  </si>
  <si>
    <t>GrLACS9.2</t>
    <phoneticPr fontId="1" type="noConversion"/>
  </si>
  <si>
    <t>Chr10 : 5,653,885-5,659,227</t>
    <phoneticPr fontId="1" type="noConversion"/>
  </si>
  <si>
    <t>5,343 </t>
    <phoneticPr fontId="1" type="noConversion"/>
  </si>
  <si>
    <t>691 </t>
    <phoneticPr fontId="1" type="noConversion"/>
  </si>
  <si>
    <t>GaLACS1</t>
    <phoneticPr fontId="1" type="noConversion"/>
  </si>
  <si>
    <t>Chr07 : 26,816,521-26,821,502</t>
    <phoneticPr fontId="1" type="noConversion"/>
  </si>
  <si>
    <t>GaLACS2</t>
    <phoneticPr fontId="1" type="noConversion"/>
  </si>
  <si>
    <t>Chr02 : 90,260,381-90,265,105</t>
    <phoneticPr fontId="1" type="noConversion"/>
  </si>
  <si>
    <t>GaLACS4.1</t>
    <phoneticPr fontId="1" type="noConversion"/>
  </si>
  <si>
    <t>Chr01 : 81,709,894-81,715,898</t>
    <phoneticPr fontId="1" type="noConversion"/>
  </si>
  <si>
    <t>GaLACS4.2</t>
    <phoneticPr fontId="1" type="noConversion"/>
  </si>
  <si>
    <t>Chr11 : 122,423,561-122,429,950</t>
    <phoneticPr fontId="1" type="noConversion"/>
  </si>
  <si>
    <t>GaLACS7.1</t>
    <phoneticPr fontId="1" type="noConversion"/>
  </si>
  <si>
    <t>Chr01 : 1,921,378-1,938,980</t>
    <phoneticPr fontId="1" type="noConversion"/>
  </si>
  <si>
    <t>GaLACS7.2</t>
    <phoneticPr fontId="1" type="noConversion"/>
  </si>
  <si>
    <t>Chr01 : 1,946,311-1,954,508</t>
    <phoneticPr fontId="1" type="noConversion"/>
  </si>
  <si>
    <t>GaLACS7.3</t>
    <phoneticPr fontId="1" type="noConversion"/>
  </si>
  <si>
    <t>Chr09 : 55,448,076-55,458,140</t>
    <phoneticPr fontId="1" type="noConversion"/>
  </si>
  <si>
    <t>GaLACS7.4</t>
    <phoneticPr fontId="1" type="noConversion"/>
  </si>
  <si>
    <t>Chr11 : 5,971,972-5,978,970</t>
    <phoneticPr fontId="1" type="noConversion"/>
  </si>
  <si>
    <t>GaLACS8</t>
    <phoneticPr fontId="1" type="noConversion"/>
  </si>
  <si>
    <t>tig00019444 : 76,052-80,347</t>
    <phoneticPr fontId="1" type="noConversion"/>
  </si>
  <si>
    <t>GaLACS9.1</t>
    <phoneticPr fontId="1" type="noConversion"/>
  </si>
  <si>
    <t>Chr05 : 23,978,810-23,988,496</t>
    <phoneticPr fontId="1" type="noConversion"/>
  </si>
  <si>
    <t>GaLACS9.2</t>
    <phoneticPr fontId="1" type="noConversion"/>
  </si>
  <si>
    <t>Chr06 : 5,650,941-5,654,865 </t>
    <phoneticPr fontId="1" type="noConversion"/>
  </si>
  <si>
    <t>GH_A07G1407.1</t>
    <phoneticPr fontId="1" type="noConversion"/>
  </si>
  <si>
    <t>GH_D07G1394.1</t>
    <phoneticPr fontId="1" type="noConversion"/>
  </si>
  <si>
    <t>GH_A01G1967.1</t>
    <phoneticPr fontId="1" type="noConversion"/>
  </si>
  <si>
    <t>GH_D01G2065.1</t>
    <phoneticPr fontId="1" type="noConversion"/>
  </si>
  <si>
    <t>GH_A02G1129.1</t>
    <phoneticPr fontId="1" type="noConversion"/>
  </si>
  <si>
    <t>GH_A11G0241.1</t>
    <phoneticPr fontId="1" type="noConversion"/>
  </si>
  <si>
    <t>GH_D03G0938.1</t>
    <phoneticPr fontId="1" type="noConversion"/>
  </si>
  <si>
    <t>GH_D11G0243.1</t>
    <phoneticPr fontId="1" type="noConversion"/>
  </si>
  <si>
    <t>GH_A01G0240.1</t>
    <phoneticPr fontId="1" type="noConversion"/>
  </si>
  <si>
    <t>GH_A01G0241.1</t>
    <phoneticPr fontId="1" type="noConversion"/>
  </si>
  <si>
    <t>GH_A09G0738.1</t>
    <phoneticPr fontId="1" type="noConversion"/>
  </si>
  <si>
    <t>GH_A11G3368.1</t>
    <phoneticPr fontId="1" type="noConversion"/>
  </si>
  <si>
    <t>GH_D01G0229.1</t>
    <phoneticPr fontId="1" type="noConversion"/>
  </si>
  <si>
    <t>GH_D01G0230.1</t>
    <phoneticPr fontId="1" type="noConversion"/>
  </si>
  <si>
    <t>GH_D09G0678.1</t>
    <phoneticPr fontId="1" type="noConversion"/>
  </si>
  <si>
    <t>GH_D11G3384.1</t>
    <phoneticPr fontId="1" type="noConversion"/>
  </si>
  <si>
    <t>GH_A07G0965.1</t>
    <phoneticPr fontId="1" type="noConversion"/>
  </si>
  <si>
    <t>GH_D07G0958.1</t>
    <phoneticPr fontId="1" type="noConversion"/>
  </si>
  <si>
    <t>GH_A05G2348.1</t>
    <phoneticPr fontId="1" type="noConversion"/>
  </si>
  <si>
    <t>GH_A06G0487.1</t>
    <phoneticPr fontId="1" type="noConversion"/>
  </si>
  <si>
    <t>GH_D05G2369.1</t>
    <phoneticPr fontId="1" type="noConversion"/>
  </si>
  <si>
    <t>GH_D06G0458.1</t>
    <phoneticPr fontId="1" type="noConversion"/>
  </si>
  <si>
    <t>Ga07G1444.1</t>
    <phoneticPr fontId="1" type="noConversion"/>
  </si>
  <si>
    <t>Ga02G1282.1</t>
    <phoneticPr fontId="1" type="noConversion"/>
  </si>
  <si>
    <t>Ga01G1755.1</t>
    <phoneticPr fontId="1" type="noConversion"/>
  </si>
  <si>
    <t>Ga11G3875.1</t>
    <phoneticPr fontId="1" type="noConversion"/>
  </si>
  <si>
    <t>Ga01G0248.1</t>
    <phoneticPr fontId="1" type="noConversion"/>
  </si>
  <si>
    <t>Ga01G0249.1</t>
    <phoneticPr fontId="1" type="noConversion"/>
  </si>
  <si>
    <t>Ga09G0768.1</t>
    <phoneticPr fontId="1" type="noConversion"/>
  </si>
  <si>
    <t>Ga11G0445.1</t>
    <phoneticPr fontId="1" type="noConversion"/>
  </si>
  <si>
    <t>Ga14G2221.1</t>
    <phoneticPr fontId="1" type="noConversion"/>
  </si>
  <si>
    <t>Ga05G2496.1</t>
    <phoneticPr fontId="1" type="noConversion"/>
  </si>
  <si>
    <t>Ga06G0435.1</t>
    <phoneticPr fontId="1" type="noConversion"/>
  </si>
  <si>
    <t>Gh_LACS8.2_GH_D07G0958 in the tree</t>
    <phoneticPr fontId="1" type="noConversion"/>
  </si>
  <si>
    <t>Couldn't find ID Gh_LACS9.4_GH_D06G0458 in the tree</t>
    <phoneticPr fontId="1" type="noConversion"/>
  </si>
  <si>
    <t>Couldn't find ID Ga_LACS7.3_Ga09G0768 in the tree</t>
    <phoneticPr fontId="1" type="noConversion"/>
  </si>
  <si>
    <t>Couldn't find ID Ga_LACS1_Ga07G1444 in the tree</t>
    <phoneticPr fontId="1" type="noConversion"/>
  </si>
  <si>
    <t xml:space="preserve">Chr. No </t>
  </si>
  <si>
    <t xml:space="preserve">Ga </t>
  </si>
  <si>
    <t>Gh-At</t>
  </si>
  <si>
    <t xml:space="preserve">Gb-At </t>
  </si>
  <si>
    <t>Gr</t>
  </si>
  <si>
    <t>Gh-Dt</t>
  </si>
  <si>
    <t>Gb-Dt</t>
  </si>
  <si>
    <t>Total</t>
  </si>
  <si>
    <t>Chr. 1</t>
  </si>
  <si>
    <t>Chr. 2</t>
  </si>
  <si>
    <t>Chr. 3</t>
  </si>
  <si>
    <t>Chr. 4</t>
  </si>
  <si>
    <t>Chr. 5</t>
  </si>
  <si>
    <t>Chr. 6</t>
  </si>
  <si>
    <t>Chr. 7</t>
  </si>
  <si>
    <t>Chr. 8</t>
  </si>
  <si>
    <t>Chr. 9</t>
  </si>
  <si>
    <t>Chr. 10</t>
  </si>
  <si>
    <t>Chr. 11</t>
  </si>
  <si>
    <t>Chr. 12</t>
  </si>
  <si>
    <t>Chr. 13</t>
  </si>
  <si>
    <t>Scaffolds</t>
  </si>
  <si>
    <t>Gene id</t>
    <phoneticPr fontId="1" type="noConversion"/>
  </si>
  <si>
    <t>Table S1. Detailed information of GhLACS identified gene in G. raimondii</t>
    <phoneticPr fontId="1" type="noConversion"/>
  </si>
  <si>
    <t>Table S1. Detailed information of GhLACS identified gene in G. arboreum</t>
    <phoneticPr fontId="1" type="noConversion"/>
  </si>
  <si>
    <t>Table S1. Detailed information of GhLACS identified gene in G. barbadense</t>
    <phoneticPr fontId="1" type="noConversion"/>
  </si>
  <si>
    <t>Table S1. Detailed information of GhLACS identified gene in G. hirsutum</t>
    <phoneticPr fontId="1" type="noConversion"/>
  </si>
  <si>
    <t>NA</t>
    <phoneticPr fontId="1" type="noConversion"/>
  </si>
  <si>
    <t>Subcellular localization</t>
    <phoneticPr fontId="1" type="noConversion"/>
  </si>
  <si>
    <t>Chloroplast</t>
  </si>
  <si>
    <t>Long chain acyl-CoA synthetase 9, Chloroplastroplastic</t>
  </si>
  <si>
    <t xml:space="preserve">	Long chain acyl-CoA synthetase 9, Chloroplastroplastic</t>
  </si>
  <si>
    <t>Cytoplasmic</t>
  </si>
  <si>
    <t>Nuclear</t>
  </si>
  <si>
    <t>Extracellular</t>
  </si>
  <si>
    <t>Cytoplasmic</t>
    <phoneticPr fontId="1" type="noConversion"/>
  </si>
  <si>
    <t>Chloroplast</t>
    <phoneticPr fontId="1" type="noConversion"/>
  </si>
  <si>
    <t>Nuclear</t>
    <phoneticPr fontId="1" type="noConversion"/>
  </si>
  <si>
    <t>Extracellular</t>
    <phoneticPr fontId="1" type="noConversion"/>
  </si>
  <si>
    <t>Nuclear</t>
    <phoneticPr fontId="1" type="noConversion"/>
  </si>
  <si>
    <t>Mitochondrial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</si>
</sst>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pfam.xfam.org/family/PF00501" TargetMode="External"/><Relationship Id="rId1" Type="http://schemas.openxmlformats.org/officeDocument/2006/relationships/hyperlink" Target="http://pfam.xfam.org/family/PF005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pfam.xfam.org/family/PF00501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http://pfam.xfam.org/family/PF00501" TargetMode="External"/><Relationship Id="rId7" Type="http://schemas.openxmlformats.org/officeDocument/2006/relationships/hyperlink" Target="http://pfam.xfam.org/family/PF00501" TargetMode="External"/><Relationship Id="rId12" Type="http://schemas.openxmlformats.org/officeDocument/2006/relationships/hyperlink" Target="http://pfam.xfam.org/family/PF00501" TargetMode="External"/><Relationship Id="rId2" Type="http://schemas.openxmlformats.org/officeDocument/2006/relationships/hyperlink" Target="http://pfam.xfam.org/family/PF00501" TargetMode="External"/><Relationship Id="rId1" Type="http://schemas.openxmlformats.org/officeDocument/2006/relationships/hyperlink" Target="http://pfam.xfam.org/family/PF00501" TargetMode="External"/><Relationship Id="rId6" Type="http://schemas.openxmlformats.org/officeDocument/2006/relationships/hyperlink" Target="http://pfam.xfam.org/family/PF00501" TargetMode="External"/><Relationship Id="rId11" Type="http://schemas.openxmlformats.org/officeDocument/2006/relationships/hyperlink" Target="http://pfam.xfam.org/family/PF00501" TargetMode="External"/><Relationship Id="rId5" Type="http://schemas.openxmlformats.org/officeDocument/2006/relationships/hyperlink" Target="http://pfam.xfam.org/family/PF00501" TargetMode="External"/><Relationship Id="rId10" Type="http://schemas.openxmlformats.org/officeDocument/2006/relationships/hyperlink" Target="http://pfam.xfam.org/family/PF00501" TargetMode="External"/><Relationship Id="rId4" Type="http://schemas.openxmlformats.org/officeDocument/2006/relationships/hyperlink" Target="http://pfam.xfam.org/family/PF00501" TargetMode="External"/><Relationship Id="rId9" Type="http://schemas.openxmlformats.org/officeDocument/2006/relationships/hyperlink" Target="http://pfam.xfam.org/family/PF005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pfam.xfam.org/family/PF00501" TargetMode="External"/><Relationship Id="rId3" Type="http://schemas.openxmlformats.org/officeDocument/2006/relationships/hyperlink" Target="http://pfam.xfam.org/family/PF00501" TargetMode="External"/><Relationship Id="rId7" Type="http://schemas.openxmlformats.org/officeDocument/2006/relationships/hyperlink" Target="http://pfam.xfam.org/family/PF00501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://pfam.xfam.org/family/PF00501" TargetMode="External"/><Relationship Id="rId1" Type="http://schemas.openxmlformats.org/officeDocument/2006/relationships/hyperlink" Target="http://pfam.xfam.org/family/PF00501" TargetMode="External"/><Relationship Id="rId6" Type="http://schemas.openxmlformats.org/officeDocument/2006/relationships/hyperlink" Target="http://pfam.xfam.org/family/PF00501" TargetMode="External"/><Relationship Id="rId11" Type="http://schemas.openxmlformats.org/officeDocument/2006/relationships/hyperlink" Target="http://pfam.xfam.org/family/PF00501" TargetMode="External"/><Relationship Id="rId5" Type="http://schemas.openxmlformats.org/officeDocument/2006/relationships/hyperlink" Target="http://pfam.xfam.org/family/PF00501" TargetMode="External"/><Relationship Id="rId10" Type="http://schemas.openxmlformats.org/officeDocument/2006/relationships/hyperlink" Target="http://pfam.xfam.org/family/PF00501" TargetMode="External"/><Relationship Id="rId4" Type="http://schemas.openxmlformats.org/officeDocument/2006/relationships/hyperlink" Target="http://pfam.xfam.org/family/PF00501" TargetMode="External"/><Relationship Id="rId9" Type="http://schemas.openxmlformats.org/officeDocument/2006/relationships/hyperlink" Target="http://pfam.xfam.org/family/PF005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51C35-6F49-4550-976B-7D83A1D13A26}">
  <dimension ref="A1:O24"/>
  <sheetViews>
    <sheetView tabSelected="1" topLeftCell="C1" workbookViewId="0">
      <selection activeCell="O15" sqref="O15"/>
    </sheetView>
  </sheetViews>
  <sheetFormatPr defaultRowHeight="15" x14ac:dyDescent="0.2"/>
  <cols>
    <col min="1" max="1" width="20.375" style="3" customWidth="1"/>
    <col min="2" max="2" width="15" style="3" customWidth="1"/>
    <col min="3" max="3" width="40.75" style="3" customWidth="1"/>
    <col min="4" max="5" width="15" style="3" customWidth="1"/>
    <col min="6" max="6" width="24.375" style="3" customWidth="1"/>
    <col min="7" max="7" width="10.875" style="3" customWidth="1"/>
    <col min="8" max="8" width="9" style="3"/>
    <col min="9" max="10" width="16.625" style="3" customWidth="1"/>
    <col min="11" max="11" width="9" style="3"/>
    <col min="12" max="12" width="11.75" style="3" customWidth="1"/>
    <col min="13" max="14" width="9" style="3"/>
    <col min="15" max="15" width="18.75" style="3" customWidth="1"/>
    <col min="16" max="16384" width="9" style="3"/>
  </cols>
  <sheetData>
    <row r="1" spans="1:15" x14ac:dyDescent="0.2">
      <c r="A1" s="5" t="s">
        <v>260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5" s="2" customFormat="1" ht="14.25" x14ac:dyDescent="0.2">
      <c r="A2" s="2" t="s">
        <v>0</v>
      </c>
      <c r="B2" s="2" t="s">
        <v>1</v>
      </c>
      <c r="C2" s="2" t="s">
        <v>23</v>
      </c>
      <c r="D2" s="2" t="s">
        <v>24</v>
      </c>
      <c r="E2" s="2" t="s">
        <v>25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12</v>
      </c>
      <c r="K2" s="2" t="s">
        <v>6</v>
      </c>
      <c r="L2" s="2" t="s">
        <v>26</v>
      </c>
      <c r="M2" s="2" t="s">
        <v>22</v>
      </c>
      <c r="N2" s="2" t="s">
        <v>7</v>
      </c>
      <c r="O2" s="2" t="s">
        <v>262</v>
      </c>
    </row>
    <row r="3" spans="1:15" x14ac:dyDescent="0.2">
      <c r="A3" s="3" t="s">
        <v>27</v>
      </c>
      <c r="B3" s="3" t="s">
        <v>197</v>
      </c>
      <c r="C3" s="3" t="s">
        <v>13</v>
      </c>
      <c r="D3" s="3">
        <v>1</v>
      </c>
      <c r="E3" s="3" t="s">
        <v>14</v>
      </c>
      <c r="F3" s="3" t="s">
        <v>9</v>
      </c>
      <c r="G3" s="3">
        <v>4982</v>
      </c>
      <c r="H3" s="3">
        <v>1989</v>
      </c>
      <c r="I3" s="3">
        <v>662</v>
      </c>
      <c r="J3" s="3">
        <v>19</v>
      </c>
      <c r="K3" s="3">
        <v>18</v>
      </c>
      <c r="L3" s="3">
        <v>74.513999999999996</v>
      </c>
      <c r="M3" s="3">
        <v>6.57</v>
      </c>
      <c r="N3" s="3">
        <v>0.5</v>
      </c>
      <c r="O3" s="3" t="s">
        <v>266</v>
      </c>
    </row>
    <row r="4" spans="1:15" x14ac:dyDescent="0.2">
      <c r="A4" s="3" t="s">
        <v>28</v>
      </c>
      <c r="B4" s="3" t="s">
        <v>198</v>
      </c>
      <c r="C4" s="3" t="s">
        <v>13</v>
      </c>
      <c r="D4" s="3">
        <v>1</v>
      </c>
      <c r="E4" s="3" t="s">
        <v>29</v>
      </c>
      <c r="F4" s="3" t="s">
        <v>10</v>
      </c>
      <c r="G4" s="3">
        <v>4934</v>
      </c>
      <c r="H4" s="3">
        <v>1989</v>
      </c>
      <c r="I4" s="3">
        <v>662</v>
      </c>
      <c r="J4" s="3">
        <v>19</v>
      </c>
      <c r="K4" s="3">
        <v>18</v>
      </c>
      <c r="L4" s="3">
        <v>74.599000000000004</v>
      </c>
      <c r="M4" s="3">
        <v>6.4530000000000003</v>
      </c>
      <c r="N4" s="3" t="s">
        <v>11</v>
      </c>
      <c r="O4" s="3" t="s">
        <v>266</v>
      </c>
    </row>
    <row r="5" spans="1:15" x14ac:dyDescent="0.2">
      <c r="A5" s="3" t="s">
        <v>30</v>
      </c>
      <c r="B5" s="3" t="s">
        <v>199</v>
      </c>
      <c r="C5" s="3" t="s">
        <v>31</v>
      </c>
      <c r="D5" s="3">
        <v>1</v>
      </c>
      <c r="E5" s="3" t="s">
        <v>14</v>
      </c>
      <c r="F5" s="3" t="s">
        <v>15</v>
      </c>
      <c r="G5" s="3">
        <v>4705</v>
      </c>
      <c r="H5" s="3">
        <v>1986</v>
      </c>
      <c r="I5" s="3">
        <v>661</v>
      </c>
      <c r="J5" s="3">
        <v>19</v>
      </c>
      <c r="K5" s="3">
        <v>18</v>
      </c>
      <c r="L5" s="3">
        <v>74.177000000000007</v>
      </c>
      <c r="M5" s="3">
        <v>6.1580000000000004</v>
      </c>
      <c r="N5" s="3">
        <v>-2</v>
      </c>
      <c r="O5" s="3" t="s">
        <v>267</v>
      </c>
    </row>
    <row r="6" spans="1:15" x14ac:dyDescent="0.2">
      <c r="A6" s="3" t="s">
        <v>32</v>
      </c>
      <c r="B6" s="3" t="s">
        <v>200</v>
      </c>
      <c r="C6" s="3" t="s">
        <v>31</v>
      </c>
      <c r="D6" s="3">
        <v>1</v>
      </c>
      <c r="E6" s="3" t="s">
        <v>14</v>
      </c>
      <c r="F6" s="3" t="s">
        <v>33</v>
      </c>
      <c r="G6" s="3">
        <v>4483</v>
      </c>
      <c r="H6" s="3">
        <v>1986</v>
      </c>
      <c r="I6" s="3">
        <v>661</v>
      </c>
      <c r="J6" s="3">
        <v>19</v>
      </c>
      <c r="K6" s="3">
        <v>18</v>
      </c>
      <c r="L6" s="3">
        <v>74.027000000000001</v>
      </c>
      <c r="M6" s="3">
        <v>5.5039999999999996</v>
      </c>
      <c r="N6" s="3">
        <v>-5.5</v>
      </c>
      <c r="O6" s="3" t="s">
        <v>267</v>
      </c>
    </row>
    <row r="7" spans="1:15" x14ac:dyDescent="0.2">
      <c r="A7" s="3" t="s">
        <v>34</v>
      </c>
      <c r="B7" s="3" t="s">
        <v>201</v>
      </c>
      <c r="C7" s="3" t="s">
        <v>35</v>
      </c>
      <c r="D7" s="3">
        <v>1</v>
      </c>
      <c r="E7" s="3" t="s">
        <v>29</v>
      </c>
      <c r="F7" s="3" t="s">
        <v>36</v>
      </c>
      <c r="G7" s="3">
        <v>6000</v>
      </c>
      <c r="H7" s="3">
        <v>1989</v>
      </c>
      <c r="I7" s="3">
        <v>662</v>
      </c>
      <c r="J7" s="3">
        <v>19</v>
      </c>
      <c r="K7" s="3">
        <v>18</v>
      </c>
      <c r="L7" s="3">
        <v>73.695999999999998</v>
      </c>
      <c r="M7" s="3">
        <v>6.8730000000000002</v>
      </c>
      <c r="N7" s="3">
        <v>2.5</v>
      </c>
      <c r="O7" s="3" t="s">
        <v>266</v>
      </c>
    </row>
    <row r="8" spans="1:15" x14ac:dyDescent="0.2">
      <c r="A8" s="3" t="s">
        <v>37</v>
      </c>
      <c r="B8" s="3" t="s">
        <v>202</v>
      </c>
      <c r="C8" s="3" t="s">
        <v>35</v>
      </c>
      <c r="D8" s="3">
        <v>1</v>
      </c>
      <c r="E8" s="3" t="s">
        <v>14</v>
      </c>
      <c r="F8" s="3" t="s">
        <v>38</v>
      </c>
      <c r="G8" s="3" t="s">
        <v>39</v>
      </c>
      <c r="H8" s="3">
        <v>1992</v>
      </c>
      <c r="I8" s="3">
        <v>663</v>
      </c>
      <c r="J8" s="3">
        <v>19</v>
      </c>
      <c r="K8" s="3">
        <v>18</v>
      </c>
      <c r="L8" s="3">
        <v>74.28</v>
      </c>
      <c r="M8" s="3">
        <v>5.8120000000000003</v>
      </c>
      <c r="N8" s="3">
        <v>-6</v>
      </c>
      <c r="O8" s="3" t="s">
        <v>266</v>
      </c>
    </row>
    <row r="9" spans="1:15" x14ac:dyDescent="0.2">
      <c r="A9" s="3" t="s">
        <v>40</v>
      </c>
      <c r="B9" s="3" t="s">
        <v>203</v>
      </c>
      <c r="C9" s="3" t="s">
        <v>35</v>
      </c>
      <c r="D9" s="3">
        <v>1</v>
      </c>
      <c r="E9" s="3" t="s">
        <v>14</v>
      </c>
      <c r="F9" s="3" t="s">
        <v>41</v>
      </c>
      <c r="G9" s="3">
        <v>6017</v>
      </c>
      <c r="H9" s="3">
        <v>1989</v>
      </c>
      <c r="I9" s="3">
        <v>662</v>
      </c>
      <c r="J9" s="3">
        <v>19</v>
      </c>
      <c r="K9" s="3">
        <v>18</v>
      </c>
      <c r="L9" s="3">
        <v>73.69</v>
      </c>
      <c r="M9" s="3">
        <v>7.0359999999999996</v>
      </c>
      <c r="N9" s="3">
        <v>3.5</v>
      </c>
      <c r="O9" s="3" t="s">
        <v>266</v>
      </c>
    </row>
    <row r="10" spans="1:15" x14ac:dyDescent="0.2">
      <c r="A10" s="3" t="s">
        <v>42</v>
      </c>
      <c r="B10" s="3" t="s">
        <v>204</v>
      </c>
      <c r="C10" s="3" t="s">
        <v>35</v>
      </c>
      <c r="D10" s="3">
        <v>1</v>
      </c>
      <c r="E10" s="3" t="s">
        <v>14</v>
      </c>
      <c r="F10" s="3" t="s">
        <v>43</v>
      </c>
      <c r="G10" s="3">
        <v>6389</v>
      </c>
      <c r="H10" s="3">
        <v>1992</v>
      </c>
      <c r="I10" s="3">
        <v>663</v>
      </c>
      <c r="J10" s="3">
        <v>19</v>
      </c>
      <c r="K10" s="3">
        <v>18</v>
      </c>
      <c r="L10" s="3">
        <v>74.221999999999994</v>
      </c>
      <c r="M10" s="3">
        <v>6.0609999999999999</v>
      </c>
      <c r="N10" s="3">
        <v>-4</v>
      </c>
      <c r="O10" s="3" t="s">
        <v>266</v>
      </c>
    </row>
    <row r="11" spans="1:15" x14ac:dyDescent="0.2">
      <c r="A11" s="3" t="s">
        <v>44</v>
      </c>
      <c r="B11" s="3" t="s">
        <v>205</v>
      </c>
      <c r="C11" s="3" t="s">
        <v>16</v>
      </c>
      <c r="D11" s="3">
        <v>1</v>
      </c>
      <c r="E11" s="3" t="s">
        <v>14</v>
      </c>
      <c r="F11" s="3" t="s">
        <v>45</v>
      </c>
      <c r="G11" s="3">
        <v>15124</v>
      </c>
      <c r="H11" s="3">
        <v>2004</v>
      </c>
      <c r="I11" s="3">
        <v>667</v>
      </c>
      <c r="J11" s="3">
        <v>20</v>
      </c>
      <c r="K11" s="3">
        <v>19</v>
      </c>
      <c r="L11" s="3">
        <v>73.751999999999995</v>
      </c>
      <c r="M11" s="3">
        <v>7.4610000000000003</v>
      </c>
      <c r="N11" s="3">
        <v>7</v>
      </c>
      <c r="O11" s="3" t="s">
        <v>263</v>
      </c>
    </row>
    <row r="12" spans="1:15" x14ac:dyDescent="0.2">
      <c r="A12" s="3" t="s">
        <v>46</v>
      </c>
      <c r="B12" s="3" t="s">
        <v>206</v>
      </c>
      <c r="C12" s="3" t="s">
        <v>17</v>
      </c>
      <c r="D12" s="3">
        <v>1</v>
      </c>
      <c r="E12" s="3" t="s">
        <v>14</v>
      </c>
      <c r="F12" s="3" t="s">
        <v>47</v>
      </c>
      <c r="G12" s="3">
        <v>8219</v>
      </c>
      <c r="H12" s="3">
        <v>2094</v>
      </c>
      <c r="I12" s="3">
        <v>697</v>
      </c>
      <c r="J12" s="3">
        <v>23</v>
      </c>
      <c r="K12" s="3">
        <v>22</v>
      </c>
      <c r="L12" s="3">
        <v>76.302000000000007</v>
      </c>
      <c r="M12" s="3">
        <v>8.0090000000000003</v>
      </c>
      <c r="N12" s="3">
        <v>11.5</v>
      </c>
      <c r="O12" s="3" t="s">
        <v>263</v>
      </c>
    </row>
    <row r="13" spans="1:15" x14ac:dyDescent="0.2">
      <c r="A13" s="3" t="s">
        <v>48</v>
      </c>
      <c r="B13" s="3" t="s">
        <v>207</v>
      </c>
      <c r="C13" s="3" t="s">
        <v>17</v>
      </c>
      <c r="D13" s="3">
        <v>1</v>
      </c>
      <c r="E13" s="3" t="s">
        <v>14</v>
      </c>
      <c r="F13" s="3" t="s">
        <v>18</v>
      </c>
      <c r="G13" s="3">
        <v>11387</v>
      </c>
      <c r="H13" s="3">
        <v>2130</v>
      </c>
      <c r="I13" s="3">
        <v>709</v>
      </c>
      <c r="J13" s="3">
        <v>24</v>
      </c>
      <c r="K13" s="3">
        <v>23</v>
      </c>
      <c r="L13" s="3">
        <v>78.179000000000002</v>
      </c>
      <c r="M13" s="3">
        <v>8.4450000000000003</v>
      </c>
      <c r="N13" s="3">
        <v>16.5</v>
      </c>
      <c r="O13" s="3" t="s">
        <v>267</v>
      </c>
    </row>
    <row r="14" spans="1:15" x14ac:dyDescent="0.2">
      <c r="A14" s="3" t="s">
        <v>49</v>
      </c>
      <c r="B14" s="3" t="s">
        <v>208</v>
      </c>
      <c r="C14" s="3" t="s">
        <v>17</v>
      </c>
      <c r="D14" s="3">
        <v>1</v>
      </c>
      <c r="E14" s="3" t="s">
        <v>14</v>
      </c>
      <c r="F14" s="3" t="s">
        <v>50</v>
      </c>
      <c r="G14" s="3">
        <v>6958</v>
      </c>
      <c r="H14" s="3">
        <v>2106</v>
      </c>
      <c r="I14" s="3">
        <v>701</v>
      </c>
      <c r="J14" s="3">
        <v>23</v>
      </c>
      <c r="K14" s="3">
        <v>22</v>
      </c>
      <c r="L14" s="3">
        <v>77.828999999999994</v>
      </c>
      <c r="M14" s="3">
        <v>6.9119999999999999</v>
      </c>
      <c r="N14" s="3">
        <v>3</v>
      </c>
      <c r="O14" s="3" t="s">
        <v>263</v>
      </c>
    </row>
    <row r="15" spans="1:15" x14ac:dyDescent="0.2">
      <c r="A15" s="3" t="s">
        <v>51</v>
      </c>
      <c r="B15" s="3" t="s">
        <v>209</v>
      </c>
      <c r="C15" s="3" t="s">
        <v>17</v>
      </c>
      <c r="D15" s="3">
        <v>1</v>
      </c>
      <c r="E15" s="3" t="s">
        <v>14</v>
      </c>
      <c r="F15" s="3" t="s">
        <v>52</v>
      </c>
      <c r="G15" s="3">
        <v>25242</v>
      </c>
      <c r="H15" s="3">
        <v>2022</v>
      </c>
      <c r="I15" s="3">
        <v>673</v>
      </c>
      <c r="J15" s="3">
        <v>20</v>
      </c>
      <c r="K15" s="3">
        <v>19</v>
      </c>
      <c r="L15" s="3">
        <v>74.034999999999997</v>
      </c>
      <c r="M15" s="3">
        <v>6.9180000000000001</v>
      </c>
      <c r="N15" s="3">
        <v>4</v>
      </c>
      <c r="O15" s="3" t="s">
        <v>268</v>
      </c>
    </row>
    <row r="16" spans="1:15" x14ac:dyDescent="0.2">
      <c r="A16" s="3" t="s">
        <v>53</v>
      </c>
      <c r="B16" s="3" t="s">
        <v>210</v>
      </c>
      <c r="C16" s="3" t="s">
        <v>17</v>
      </c>
      <c r="D16" s="3">
        <v>1</v>
      </c>
      <c r="E16" s="3" t="s">
        <v>14</v>
      </c>
      <c r="F16" s="3" t="s">
        <v>54</v>
      </c>
      <c r="G16" s="3">
        <v>8219</v>
      </c>
      <c r="H16" s="3">
        <v>2094</v>
      </c>
      <c r="I16" s="3">
        <v>697</v>
      </c>
      <c r="J16" s="3">
        <v>23</v>
      </c>
      <c r="K16" s="3">
        <v>22</v>
      </c>
      <c r="L16" s="3">
        <v>76.445999999999998</v>
      </c>
      <c r="M16" s="3">
        <v>8.0090000000000003</v>
      </c>
      <c r="N16" s="3">
        <v>11.5</v>
      </c>
      <c r="O16" s="3" t="s">
        <v>263</v>
      </c>
    </row>
    <row r="17" spans="1:15" x14ac:dyDescent="0.2">
      <c r="A17" s="3" t="s">
        <v>55</v>
      </c>
      <c r="B17" s="3" t="s">
        <v>211</v>
      </c>
      <c r="C17" s="3" t="s">
        <v>17</v>
      </c>
      <c r="D17" s="3">
        <v>1</v>
      </c>
      <c r="E17" s="3" t="s">
        <v>14</v>
      </c>
      <c r="F17" s="3" t="s">
        <v>56</v>
      </c>
      <c r="G17" s="3">
        <v>9623</v>
      </c>
      <c r="H17" s="3">
        <v>2124</v>
      </c>
      <c r="I17" s="3">
        <v>707</v>
      </c>
      <c r="J17" s="3">
        <v>22</v>
      </c>
      <c r="K17" s="3">
        <v>21</v>
      </c>
      <c r="L17" s="3">
        <v>78.394999999999996</v>
      </c>
      <c r="M17" s="3">
        <v>7.3520000000000003</v>
      </c>
      <c r="N17" s="3">
        <v>8</v>
      </c>
      <c r="O17" s="3" t="s">
        <v>266</v>
      </c>
    </row>
    <row r="18" spans="1:15" x14ac:dyDescent="0.2">
      <c r="A18" s="3" t="s">
        <v>57</v>
      </c>
      <c r="B18" s="3" t="s">
        <v>212</v>
      </c>
      <c r="C18" s="3" t="s">
        <v>17</v>
      </c>
      <c r="D18" s="3">
        <v>1</v>
      </c>
      <c r="E18" s="3" t="s">
        <v>14</v>
      </c>
      <c r="F18" s="3" t="s">
        <v>19</v>
      </c>
      <c r="G18" s="3" t="s">
        <v>58</v>
      </c>
      <c r="H18" s="3">
        <v>2106</v>
      </c>
      <c r="I18" s="3">
        <v>701</v>
      </c>
      <c r="J18" s="3">
        <v>23</v>
      </c>
      <c r="K18" s="3">
        <v>22</v>
      </c>
      <c r="L18" s="3">
        <v>77.644999999999996</v>
      </c>
      <c r="M18" s="3">
        <v>7.06</v>
      </c>
      <c r="N18" s="3">
        <v>4</v>
      </c>
      <c r="O18" s="3" t="s">
        <v>263</v>
      </c>
    </row>
    <row r="19" spans="1:15" x14ac:dyDescent="0.2">
      <c r="A19" s="3" t="s">
        <v>59</v>
      </c>
      <c r="B19" s="3" t="s">
        <v>213</v>
      </c>
      <c r="C19" s="3" t="s">
        <v>20</v>
      </c>
      <c r="D19" s="3">
        <v>1</v>
      </c>
      <c r="E19" s="3" t="s">
        <v>14</v>
      </c>
      <c r="F19" s="3" t="s">
        <v>60</v>
      </c>
      <c r="G19" s="3" t="s">
        <v>61</v>
      </c>
      <c r="H19" s="3">
        <v>2196</v>
      </c>
      <c r="I19" s="3">
        <v>731</v>
      </c>
      <c r="J19" s="3">
        <v>11</v>
      </c>
      <c r="K19" s="3">
        <v>10</v>
      </c>
      <c r="L19" s="3">
        <v>80.477000000000004</v>
      </c>
      <c r="M19" s="3">
        <v>8.0749999999999993</v>
      </c>
      <c r="N19" s="3">
        <v>11.5</v>
      </c>
      <c r="O19" s="3" t="s">
        <v>267</v>
      </c>
    </row>
    <row r="20" spans="1:15" x14ac:dyDescent="0.2">
      <c r="A20" s="3" t="s">
        <v>62</v>
      </c>
      <c r="B20" s="3" t="s">
        <v>214</v>
      </c>
      <c r="C20" s="3" t="s">
        <v>21</v>
      </c>
      <c r="D20" s="3">
        <v>1</v>
      </c>
      <c r="E20" s="3" t="s">
        <v>14</v>
      </c>
      <c r="F20" s="3" t="s">
        <v>63</v>
      </c>
      <c r="G20" s="3">
        <v>4437</v>
      </c>
      <c r="H20" s="3">
        <v>2196</v>
      </c>
      <c r="I20" s="3">
        <v>731</v>
      </c>
      <c r="J20" s="3">
        <v>11</v>
      </c>
      <c r="K20" s="3">
        <v>10</v>
      </c>
      <c r="L20" s="3">
        <v>80.347999999999999</v>
      </c>
      <c r="M20" s="3">
        <v>8.3490000000000002</v>
      </c>
      <c r="N20" s="3">
        <v>14</v>
      </c>
      <c r="O20" s="3" t="s">
        <v>267</v>
      </c>
    </row>
    <row r="21" spans="1:15" x14ac:dyDescent="0.2">
      <c r="A21" s="3" t="s">
        <v>64</v>
      </c>
      <c r="B21" s="3" t="s">
        <v>215</v>
      </c>
      <c r="C21" s="3" t="s">
        <v>264</v>
      </c>
      <c r="D21" s="3">
        <v>1</v>
      </c>
      <c r="E21" s="3" t="s">
        <v>14</v>
      </c>
      <c r="F21" s="3" t="s">
        <v>66</v>
      </c>
      <c r="G21" s="3">
        <v>4892</v>
      </c>
      <c r="H21" s="3">
        <v>2076</v>
      </c>
      <c r="I21" s="3">
        <v>691</v>
      </c>
      <c r="J21" s="3">
        <v>11</v>
      </c>
      <c r="K21" s="3">
        <v>10</v>
      </c>
      <c r="L21" s="3">
        <v>75.450999999999993</v>
      </c>
      <c r="M21" s="3">
        <v>7.4580000000000002</v>
      </c>
      <c r="N21" s="3">
        <v>6</v>
      </c>
      <c r="O21" s="3" t="s">
        <v>263</v>
      </c>
    </row>
    <row r="22" spans="1:15" x14ac:dyDescent="0.2">
      <c r="A22" s="3" t="s">
        <v>67</v>
      </c>
      <c r="B22" s="3" t="s">
        <v>216</v>
      </c>
      <c r="C22" s="3" t="s">
        <v>265</v>
      </c>
      <c r="D22" s="3">
        <v>1</v>
      </c>
      <c r="E22" s="3" t="s">
        <v>14</v>
      </c>
      <c r="F22" s="3" t="s">
        <v>68</v>
      </c>
      <c r="G22" s="3" t="s">
        <v>69</v>
      </c>
      <c r="H22" s="3">
        <v>2076</v>
      </c>
      <c r="I22" s="3">
        <v>691</v>
      </c>
      <c r="J22" s="3">
        <v>11</v>
      </c>
      <c r="K22" s="3">
        <v>10</v>
      </c>
      <c r="L22" s="3">
        <v>75.283000000000001</v>
      </c>
      <c r="M22" s="3">
        <v>6.8890000000000002</v>
      </c>
      <c r="N22" s="3">
        <v>2.5</v>
      </c>
      <c r="O22" s="3" t="s">
        <v>263</v>
      </c>
    </row>
    <row r="23" spans="1:15" x14ac:dyDescent="0.2">
      <c r="A23" s="3" t="s">
        <v>70</v>
      </c>
      <c r="B23" s="3" t="s">
        <v>217</v>
      </c>
      <c r="C23" s="3" t="s">
        <v>264</v>
      </c>
      <c r="D23" s="3">
        <v>1</v>
      </c>
      <c r="E23" s="3" t="s">
        <v>14</v>
      </c>
      <c r="F23" s="3" t="s">
        <v>71</v>
      </c>
      <c r="G23" s="3">
        <v>4887</v>
      </c>
      <c r="H23" s="3">
        <v>2076</v>
      </c>
      <c r="I23" s="3">
        <v>691</v>
      </c>
      <c r="J23" s="3">
        <v>11</v>
      </c>
      <c r="K23" s="3">
        <v>10</v>
      </c>
      <c r="L23" s="3">
        <v>75.495000000000005</v>
      </c>
      <c r="M23" s="3">
        <v>8.0709999999999997</v>
      </c>
      <c r="N23" s="3">
        <v>10</v>
      </c>
      <c r="O23" s="3" t="s">
        <v>263</v>
      </c>
    </row>
    <row r="24" spans="1:15" x14ac:dyDescent="0.2">
      <c r="A24" s="3" t="s">
        <v>72</v>
      </c>
      <c r="B24" s="3" t="s">
        <v>218</v>
      </c>
      <c r="C24" s="3" t="s">
        <v>264</v>
      </c>
      <c r="D24" s="3">
        <v>1</v>
      </c>
      <c r="E24" s="3" t="s">
        <v>14</v>
      </c>
      <c r="F24" s="3" t="s">
        <v>73</v>
      </c>
      <c r="G24" s="3">
        <v>3942</v>
      </c>
      <c r="H24" s="3">
        <v>2076</v>
      </c>
      <c r="I24" s="3">
        <v>691</v>
      </c>
      <c r="J24" s="3">
        <v>11</v>
      </c>
      <c r="K24" s="3">
        <v>10</v>
      </c>
      <c r="L24" s="3">
        <v>75.459999999999994</v>
      </c>
      <c r="M24" s="3">
        <v>7.056</v>
      </c>
      <c r="N24" s="3">
        <v>3.5</v>
      </c>
      <c r="O24" s="3" t="s">
        <v>263</v>
      </c>
    </row>
  </sheetData>
  <sortState xmlns:xlrd2="http://schemas.microsoft.com/office/spreadsheetml/2017/richdata2" ref="A3:N24">
    <sortCondition ref="A3:A24"/>
  </sortState>
  <mergeCells count="1">
    <mergeCell ref="A1:N1"/>
  </mergeCells>
  <phoneticPr fontId="1" type="noConversion"/>
  <hyperlinks>
    <hyperlink ref="E4" r:id="rId1" display="http://pfam.xfam.org/family/PF00501" xr:uid="{2306822A-A849-40CC-9DC0-E7B0F2BEF6F2}"/>
    <hyperlink ref="E7" r:id="rId2" display="http://pfam.xfam.org/family/PF00501" xr:uid="{C34D61CF-7A56-4DBA-BE9C-316976187879}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ED715-D2B0-4379-B90D-F403AA39BD3C}">
  <dimension ref="A1:O22"/>
  <sheetViews>
    <sheetView topLeftCell="C1" workbookViewId="0">
      <selection activeCell="P3" sqref="P3:Q3"/>
    </sheetView>
  </sheetViews>
  <sheetFormatPr defaultRowHeight="15" x14ac:dyDescent="0.2"/>
  <cols>
    <col min="1" max="1" width="15.125" style="1" customWidth="1"/>
    <col min="2" max="2" width="19.25" style="1" customWidth="1"/>
    <col min="3" max="3" width="43.75" style="1" customWidth="1"/>
    <col min="4" max="4" width="14.875" style="1" customWidth="1"/>
    <col min="5" max="5" width="16.375" style="1" customWidth="1"/>
    <col min="6" max="6" width="30.75" style="1" customWidth="1"/>
    <col min="7" max="8" width="9" style="1"/>
    <col min="9" max="9" width="12.625" style="1" customWidth="1"/>
    <col min="10" max="11" width="9" style="1"/>
    <col min="12" max="12" width="12.625" style="1" customWidth="1"/>
    <col min="13" max="14" width="9" style="1"/>
    <col min="15" max="15" width="14.25" style="1" customWidth="1"/>
    <col min="16" max="16384" width="9" style="1"/>
  </cols>
  <sheetData>
    <row r="1" spans="1:15" s="4" customFormat="1" ht="14.25" x14ac:dyDescent="0.2">
      <c r="A1" s="5" t="s">
        <v>259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5" s="4" customFormat="1" ht="14.25" x14ac:dyDescent="0.2">
      <c r="A2" s="2" t="s">
        <v>0</v>
      </c>
      <c r="B2" s="2" t="s">
        <v>1</v>
      </c>
      <c r="C2" s="2" t="s">
        <v>23</v>
      </c>
      <c r="D2" s="2" t="s">
        <v>24</v>
      </c>
      <c r="E2" s="2" t="s">
        <v>25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12</v>
      </c>
      <c r="K2" s="2" t="s">
        <v>6</v>
      </c>
      <c r="L2" s="2" t="s">
        <v>26</v>
      </c>
      <c r="M2" s="2" t="s">
        <v>22</v>
      </c>
      <c r="N2" s="2" t="s">
        <v>7</v>
      </c>
      <c r="O2" s="2" t="s">
        <v>262</v>
      </c>
    </row>
    <row r="3" spans="1:15" x14ac:dyDescent="0.2">
      <c r="A3" s="3" t="s">
        <v>86</v>
      </c>
      <c r="B3" s="3" t="s">
        <v>87</v>
      </c>
      <c r="C3" s="3" t="s">
        <v>74</v>
      </c>
      <c r="D3" s="3" t="s">
        <v>261</v>
      </c>
      <c r="E3" s="3" t="s">
        <v>261</v>
      </c>
      <c r="F3" s="3" t="s">
        <v>88</v>
      </c>
      <c r="G3" s="3">
        <v>7261</v>
      </c>
      <c r="H3" s="3">
        <v>1989</v>
      </c>
      <c r="I3" s="3">
        <v>662</v>
      </c>
      <c r="J3" s="3">
        <v>21</v>
      </c>
      <c r="K3" s="3">
        <v>20</v>
      </c>
      <c r="L3" s="3">
        <v>74.53</v>
      </c>
      <c r="M3" s="3">
        <v>6.5579999999999998</v>
      </c>
      <c r="N3" s="3">
        <v>0.5</v>
      </c>
      <c r="O3" s="3" t="s">
        <v>269</v>
      </c>
    </row>
    <row r="4" spans="1:15" x14ac:dyDescent="0.2">
      <c r="A4" s="3" t="s">
        <v>89</v>
      </c>
      <c r="B4" s="3" t="s">
        <v>90</v>
      </c>
      <c r="C4" s="3" t="s">
        <v>13</v>
      </c>
      <c r="D4" s="3" t="s">
        <v>261</v>
      </c>
      <c r="E4" s="3" t="s">
        <v>261</v>
      </c>
      <c r="F4" s="3" t="s">
        <v>91</v>
      </c>
      <c r="G4" s="3">
        <v>6845</v>
      </c>
      <c r="H4" s="3">
        <v>1989</v>
      </c>
      <c r="I4" s="3">
        <v>662</v>
      </c>
      <c r="J4" s="3">
        <v>21</v>
      </c>
      <c r="K4" s="3">
        <v>20</v>
      </c>
      <c r="L4" s="3">
        <v>74.569999999999993</v>
      </c>
      <c r="M4" s="3">
        <v>6.3289999999999997</v>
      </c>
      <c r="N4" s="3">
        <v>-1.5</v>
      </c>
      <c r="O4" s="3" t="s">
        <v>269</v>
      </c>
    </row>
    <row r="5" spans="1:15" x14ac:dyDescent="0.2">
      <c r="A5" s="3" t="s">
        <v>92</v>
      </c>
      <c r="B5" s="3" t="s">
        <v>75</v>
      </c>
      <c r="C5" s="3" t="s">
        <v>35</v>
      </c>
      <c r="D5" s="3" t="s">
        <v>261</v>
      </c>
      <c r="E5" s="3" t="s">
        <v>261</v>
      </c>
      <c r="F5" s="3" t="s">
        <v>76</v>
      </c>
      <c r="G5" s="3">
        <v>6425</v>
      </c>
      <c r="H5" s="3">
        <v>1989</v>
      </c>
      <c r="I5" s="3">
        <v>662</v>
      </c>
      <c r="J5" s="3">
        <v>19</v>
      </c>
      <c r="K5" s="3">
        <v>18</v>
      </c>
      <c r="L5" s="3">
        <v>73.61</v>
      </c>
      <c r="M5" s="3">
        <v>6.38</v>
      </c>
      <c r="N5" s="3">
        <v>-1</v>
      </c>
      <c r="O5" s="3" t="s">
        <v>269</v>
      </c>
    </row>
    <row r="6" spans="1:15" x14ac:dyDescent="0.2">
      <c r="A6" s="3" t="s">
        <v>93</v>
      </c>
      <c r="B6" s="3" t="s">
        <v>77</v>
      </c>
      <c r="C6" s="3" t="s">
        <v>35</v>
      </c>
      <c r="D6" s="3" t="s">
        <v>261</v>
      </c>
      <c r="E6" s="3" t="s">
        <v>261</v>
      </c>
      <c r="F6" s="3" t="s">
        <v>94</v>
      </c>
      <c r="G6" s="3">
        <v>6789</v>
      </c>
      <c r="H6" s="3">
        <v>1992</v>
      </c>
      <c r="I6" s="3">
        <v>663</v>
      </c>
      <c r="J6" s="3">
        <v>19</v>
      </c>
      <c r="K6" s="3">
        <v>18</v>
      </c>
      <c r="L6" s="3">
        <v>74.22</v>
      </c>
      <c r="M6" s="3">
        <v>6.056</v>
      </c>
      <c r="N6" s="3">
        <v>-4</v>
      </c>
      <c r="O6" s="3" t="s">
        <v>269</v>
      </c>
    </row>
    <row r="7" spans="1:15" x14ac:dyDescent="0.2">
      <c r="A7" s="3" t="s">
        <v>95</v>
      </c>
      <c r="B7" s="3" t="s">
        <v>78</v>
      </c>
      <c r="C7" s="3" t="s">
        <v>35</v>
      </c>
      <c r="D7" s="3" t="s">
        <v>261</v>
      </c>
      <c r="E7" s="3" t="s">
        <v>261</v>
      </c>
      <c r="F7" s="3" t="s">
        <v>96</v>
      </c>
      <c r="G7" s="3">
        <v>6502</v>
      </c>
      <c r="H7" s="3">
        <v>1989</v>
      </c>
      <c r="I7" s="3">
        <v>662</v>
      </c>
      <c r="J7" s="3">
        <v>19</v>
      </c>
      <c r="K7" s="3">
        <v>18</v>
      </c>
      <c r="L7" s="3">
        <v>73.599999999999994</v>
      </c>
      <c r="M7" s="3">
        <v>7.1630000000000003</v>
      </c>
      <c r="N7" s="3">
        <v>4.5</v>
      </c>
      <c r="O7" s="3" t="s">
        <v>269</v>
      </c>
    </row>
    <row r="8" spans="1:15" x14ac:dyDescent="0.2">
      <c r="A8" s="3" t="s">
        <v>97</v>
      </c>
      <c r="B8" s="3" t="s">
        <v>79</v>
      </c>
      <c r="C8" s="3" t="s">
        <v>35</v>
      </c>
      <c r="D8" s="3" t="s">
        <v>261</v>
      </c>
      <c r="E8" s="3" t="s">
        <v>261</v>
      </c>
      <c r="F8" s="3" t="s">
        <v>98</v>
      </c>
      <c r="G8" s="3">
        <v>7982</v>
      </c>
      <c r="H8" s="3">
        <v>1992</v>
      </c>
      <c r="I8" s="3">
        <v>663</v>
      </c>
      <c r="J8" s="3">
        <v>20</v>
      </c>
      <c r="K8" s="3">
        <v>19</v>
      </c>
      <c r="L8" s="3">
        <v>74.150000000000006</v>
      </c>
      <c r="M8" s="3">
        <v>6.1740000000000004</v>
      </c>
      <c r="N8" s="3">
        <v>-3</v>
      </c>
      <c r="O8" s="3" t="s">
        <v>269</v>
      </c>
    </row>
    <row r="9" spans="1:15" ht="12" customHeight="1" x14ac:dyDescent="0.2">
      <c r="A9" s="3" t="s">
        <v>99</v>
      </c>
      <c r="B9" s="3" t="s">
        <v>80</v>
      </c>
      <c r="C9" s="3" t="s">
        <v>17</v>
      </c>
      <c r="D9" s="3" t="s">
        <v>261</v>
      </c>
      <c r="E9" s="3" t="s">
        <v>261</v>
      </c>
      <c r="F9" s="3" t="s">
        <v>81</v>
      </c>
      <c r="G9" s="3">
        <v>15150</v>
      </c>
      <c r="H9" s="3">
        <v>2022</v>
      </c>
      <c r="I9" s="3">
        <v>673</v>
      </c>
      <c r="J9" s="3">
        <v>20</v>
      </c>
      <c r="K9" s="3">
        <v>19</v>
      </c>
      <c r="L9" s="3">
        <v>74.010000000000005</v>
      </c>
      <c r="M9" s="3">
        <v>6.7560000000000002</v>
      </c>
      <c r="N9" s="3">
        <v>2.5</v>
      </c>
      <c r="O9" s="3" t="s">
        <v>270</v>
      </c>
    </row>
    <row r="10" spans="1:15" x14ac:dyDescent="0.2">
      <c r="A10" s="3" t="s">
        <v>100</v>
      </c>
      <c r="B10" s="3" t="s">
        <v>101</v>
      </c>
      <c r="C10" s="3" t="s">
        <v>17</v>
      </c>
      <c r="D10" s="3" t="s">
        <v>261</v>
      </c>
      <c r="E10" s="3" t="s">
        <v>261</v>
      </c>
      <c r="F10" s="3" t="s">
        <v>102</v>
      </c>
      <c r="G10" s="3">
        <v>8626</v>
      </c>
      <c r="H10" s="3">
        <v>2094</v>
      </c>
      <c r="I10" s="3">
        <v>697</v>
      </c>
      <c r="J10" s="3">
        <v>23</v>
      </c>
      <c r="K10" s="3">
        <v>22</v>
      </c>
      <c r="L10" s="3">
        <v>76.349999999999994</v>
      </c>
      <c r="M10" s="3">
        <v>7.9459999999999997</v>
      </c>
      <c r="N10" s="3">
        <v>11.5</v>
      </c>
      <c r="O10" s="3" t="s">
        <v>270</v>
      </c>
    </row>
    <row r="11" spans="1:15" x14ac:dyDescent="0.2">
      <c r="A11" s="3" t="s">
        <v>82</v>
      </c>
      <c r="B11" s="3" t="s">
        <v>83</v>
      </c>
      <c r="C11" s="3" t="s">
        <v>17</v>
      </c>
      <c r="D11" s="3" t="s">
        <v>261</v>
      </c>
      <c r="E11" s="3" t="s">
        <v>261</v>
      </c>
      <c r="F11" s="3" t="s">
        <v>103</v>
      </c>
      <c r="G11" s="3">
        <v>11698</v>
      </c>
      <c r="H11" s="3">
        <v>2148</v>
      </c>
      <c r="I11" s="3">
        <v>715</v>
      </c>
      <c r="J11" s="3">
        <v>23</v>
      </c>
      <c r="K11" s="3">
        <v>22</v>
      </c>
      <c r="L11" s="3">
        <v>78.94</v>
      </c>
      <c r="M11" s="3">
        <v>8.3040000000000003</v>
      </c>
      <c r="N11" s="3">
        <v>15.5</v>
      </c>
      <c r="O11" s="3" t="s">
        <v>271</v>
      </c>
    </row>
    <row r="12" spans="1:15" x14ac:dyDescent="0.2">
      <c r="A12" s="3" t="s">
        <v>104</v>
      </c>
      <c r="B12" s="3" t="s">
        <v>105</v>
      </c>
      <c r="C12" s="3" t="s">
        <v>17</v>
      </c>
      <c r="D12" s="3" t="s">
        <v>261</v>
      </c>
      <c r="E12" s="3" t="s">
        <v>261</v>
      </c>
      <c r="F12" s="3" t="s">
        <v>84</v>
      </c>
      <c r="G12" s="3">
        <v>7071</v>
      </c>
      <c r="H12" s="3">
        <v>1857</v>
      </c>
      <c r="I12" s="3">
        <v>618</v>
      </c>
      <c r="J12" s="3">
        <v>21</v>
      </c>
      <c r="K12" s="3">
        <v>20</v>
      </c>
      <c r="L12" s="3">
        <v>68.63</v>
      </c>
      <c r="M12" s="3">
        <v>6.9059999999999997</v>
      </c>
      <c r="N12" s="3">
        <v>2.5</v>
      </c>
      <c r="O12" s="3" t="s">
        <v>269</v>
      </c>
    </row>
    <row r="13" spans="1:15" x14ac:dyDescent="0.2">
      <c r="A13" s="3" t="s">
        <v>106</v>
      </c>
      <c r="B13" s="3" t="s">
        <v>107</v>
      </c>
      <c r="C13" s="3" t="s">
        <v>17</v>
      </c>
      <c r="D13" s="3" t="s">
        <v>261</v>
      </c>
      <c r="E13" s="3" t="s">
        <v>261</v>
      </c>
      <c r="F13" s="3" t="s">
        <v>108</v>
      </c>
      <c r="G13" s="3">
        <v>6621</v>
      </c>
      <c r="H13" s="3">
        <v>2022</v>
      </c>
      <c r="I13" s="3">
        <v>673</v>
      </c>
      <c r="J13" s="3">
        <v>20</v>
      </c>
      <c r="K13" s="3">
        <v>19</v>
      </c>
      <c r="L13" s="3">
        <v>74.05</v>
      </c>
      <c r="M13" s="3">
        <v>6.7910000000000004</v>
      </c>
      <c r="N13" s="3">
        <v>3</v>
      </c>
      <c r="O13" s="3" t="s">
        <v>272</v>
      </c>
    </row>
    <row r="14" spans="1:15" x14ac:dyDescent="0.2">
      <c r="A14" s="3" t="s">
        <v>109</v>
      </c>
      <c r="B14" s="3" t="s">
        <v>110</v>
      </c>
      <c r="C14" s="3" t="s">
        <v>17</v>
      </c>
      <c r="D14" s="3" t="s">
        <v>261</v>
      </c>
      <c r="E14" s="3" t="s">
        <v>261</v>
      </c>
      <c r="F14" s="3" t="s">
        <v>111</v>
      </c>
      <c r="G14" s="3">
        <v>8646</v>
      </c>
      <c r="H14" s="3">
        <v>2094</v>
      </c>
      <c r="I14" s="3">
        <v>697</v>
      </c>
      <c r="J14" s="3">
        <v>23</v>
      </c>
      <c r="K14" s="3">
        <v>22</v>
      </c>
      <c r="L14" s="3">
        <v>76.430000000000007</v>
      </c>
      <c r="M14" s="3">
        <v>7.9459999999999997</v>
      </c>
      <c r="N14" s="3">
        <v>11.5</v>
      </c>
      <c r="O14" s="3" t="s">
        <v>270</v>
      </c>
    </row>
    <row r="15" spans="1:15" x14ac:dyDescent="0.2">
      <c r="A15" s="3" t="s">
        <v>112</v>
      </c>
      <c r="B15" s="3" t="s">
        <v>8</v>
      </c>
      <c r="C15" s="3" t="s">
        <v>17</v>
      </c>
      <c r="D15" s="3" t="s">
        <v>261</v>
      </c>
      <c r="E15" s="3" t="s">
        <v>261</v>
      </c>
      <c r="F15" s="3" t="s">
        <v>113</v>
      </c>
      <c r="G15" s="3">
        <v>11821</v>
      </c>
      <c r="H15" s="3">
        <v>2160</v>
      </c>
      <c r="I15" s="3">
        <v>719</v>
      </c>
      <c r="J15" s="3">
        <v>23</v>
      </c>
      <c r="K15" s="3">
        <v>22</v>
      </c>
      <c r="L15" s="3">
        <v>79.63</v>
      </c>
      <c r="M15" s="3">
        <v>7.9880000000000004</v>
      </c>
      <c r="N15" s="3">
        <v>13</v>
      </c>
      <c r="O15" s="3" t="s">
        <v>271</v>
      </c>
    </row>
    <row r="16" spans="1:15" x14ac:dyDescent="0.2">
      <c r="A16" s="3" t="s">
        <v>114</v>
      </c>
      <c r="B16" s="3" t="s">
        <v>115</v>
      </c>
      <c r="C16" s="3" t="s">
        <v>17</v>
      </c>
      <c r="D16" s="3" t="s">
        <v>261</v>
      </c>
      <c r="E16" s="3" t="s">
        <v>261</v>
      </c>
      <c r="F16" s="3" t="s">
        <v>116</v>
      </c>
      <c r="G16" s="3">
        <v>7939</v>
      </c>
      <c r="H16" s="3">
        <v>2106</v>
      </c>
      <c r="I16" s="3">
        <v>701</v>
      </c>
      <c r="J16" s="3">
        <v>23</v>
      </c>
      <c r="K16" s="3">
        <v>22</v>
      </c>
      <c r="L16" s="3">
        <v>77.489999999999995</v>
      </c>
      <c r="M16" s="3">
        <v>6.883</v>
      </c>
      <c r="N16" s="3">
        <v>3</v>
      </c>
      <c r="O16" s="3" t="s">
        <v>270</v>
      </c>
    </row>
    <row r="17" spans="1:15" x14ac:dyDescent="0.2">
      <c r="A17" s="3" t="s">
        <v>117</v>
      </c>
      <c r="B17" s="3" t="s">
        <v>118</v>
      </c>
      <c r="C17" s="3" t="s">
        <v>21</v>
      </c>
      <c r="D17" s="3" t="s">
        <v>261</v>
      </c>
      <c r="E17" s="3" t="s">
        <v>261</v>
      </c>
      <c r="F17" s="3" t="s">
        <v>119</v>
      </c>
      <c r="G17" s="3">
        <v>3868</v>
      </c>
      <c r="H17" s="3">
        <v>2196</v>
      </c>
      <c r="I17" s="3">
        <v>731</v>
      </c>
      <c r="J17" s="3">
        <v>11</v>
      </c>
      <c r="K17" s="3">
        <v>10</v>
      </c>
      <c r="L17" s="3">
        <v>80.48</v>
      </c>
      <c r="M17" s="3">
        <v>8.0069999999999997</v>
      </c>
      <c r="N17" s="3">
        <v>11.5</v>
      </c>
      <c r="O17" s="3" t="s">
        <v>271</v>
      </c>
    </row>
    <row r="18" spans="1:15" x14ac:dyDescent="0.2">
      <c r="A18" s="3" t="s">
        <v>120</v>
      </c>
      <c r="B18" s="3" t="s">
        <v>121</v>
      </c>
      <c r="C18" s="3" t="s">
        <v>21</v>
      </c>
      <c r="D18" s="3" t="s">
        <v>261</v>
      </c>
      <c r="E18" s="3" t="s">
        <v>261</v>
      </c>
      <c r="F18" s="3" t="s">
        <v>122</v>
      </c>
      <c r="G18" s="3">
        <v>6156</v>
      </c>
      <c r="H18" s="3">
        <v>2196</v>
      </c>
      <c r="I18" s="3">
        <v>731</v>
      </c>
      <c r="J18" s="3">
        <v>12</v>
      </c>
      <c r="K18" s="3">
        <v>11</v>
      </c>
      <c r="L18" s="3">
        <v>80.41</v>
      </c>
      <c r="M18" s="3">
        <v>8.3010000000000002</v>
      </c>
      <c r="N18" s="3">
        <v>14</v>
      </c>
      <c r="O18" s="3" t="s">
        <v>271</v>
      </c>
    </row>
    <row r="19" spans="1:15" x14ac:dyDescent="0.2">
      <c r="A19" s="3" t="s">
        <v>123</v>
      </c>
      <c r="B19" s="3" t="s">
        <v>124</v>
      </c>
      <c r="C19" s="3" t="s">
        <v>264</v>
      </c>
      <c r="D19" s="3" t="s">
        <v>261</v>
      </c>
      <c r="E19" s="3" t="s">
        <v>261</v>
      </c>
      <c r="F19" s="3" t="s">
        <v>125</v>
      </c>
      <c r="G19" s="3">
        <v>6754</v>
      </c>
      <c r="H19" s="3">
        <v>2076</v>
      </c>
      <c r="I19" s="3" t="s">
        <v>85</v>
      </c>
      <c r="J19" s="3">
        <v>12</v>
      </c>
      <c r="K19" s="3">
        <v>11</v>
      </c>
      <c r="L19" s="3">
        <v>75.45</v>
      </c>
      <c r="M19" s="3">
        <v>7.3849999999999998</v>
      </c>
      <c r="N19" s="3">
        <v>6</v>
      </c>
      <c r="O19" s="3" t="s">
        <v>270</v>
      </c>
    </row>
    <row r="20" spans="1:15" x14ac:dyDescent="0.2">
      <c r="A20" s="3" t="s">
        <v>126</v>
      </c>
      <c r="B20" s="3" t="s">
        <v>127</v>
      </c>
      <c r="C20" s="3" t="s">
        <v>264</v>
      </c>
      <c r="D20" s="3" t="s">
        <v>261</v>
      </c>
      <c r="E20" s="3" t="s">
        <v>261</v>
      </c>
      <c r="F20" s="3" t="s">
        <v>128</v>
      </c>
      <c r="G20" s="3">
        <v>8268</v>
      </c>
      <c r="H20" s="3">
        <v>2076</v>
      </c>
      <c r="I20" s="3">
        <v>691</v>
      </c>
      <c r="J20" s="3">
        <v>12</v>
      </c>
      <c r="K20" s="3">
        <v>11</v>
      </c>
      <c r="L20" s="3">
        <v>75.28</v>
      </c>
      <c r="M20" s="3">
        <v>6.8620000000000001</v>
      </c>
      <c r="N20" s="3">
        <v>2.5</v>
      </c>
      <c r="O20" s="3" t="s">
        <v>270</v>
      </c>
    </row>
    <row r="21" spans="1:15" x14ac:dyDescent="0.2">
      <c r="A21" s="3" t="s">
        <v>129</v>
      </c>
      <c r="B21" s="3" t="s">
        <v>130</v>
      </c>
      <c r="C21" s="3" t="s">
        <v>264</v>
      </c>
      <c r="D21" s="3" t="s">
        <v>261</v>
      </c>
      <c r="E21" s="3" t="s">
        <v>261</v>
      </c>
      <c r="F21" s="3" t="s">
        <v>131</v>
      </c>
      <c r="G21" s="3">
        <v>5183</v>
      </c>
      <c r="H21" s="3">
        <v>2076</v>
      </c>
      <c r="I21" s="3">
        <v>691</v>
      </c>
      <c r="J21" s="3">
        <v>11</v>
      </c>
      <c r="K21" s="3">
        <v>10</v>
      </c>
      <c r="L21" s="3">
        <v>75.45</v>
      </c>
      <c r="M21" s="3">
        <v>7.8650000000000002</v>
      </c>
      <c r="N21" s="3">
        <v>9</v>
      </c>
      <c r="O21" s="3" t="s">
        <v>270</v>
      </c>
    </row>
    <row r="22" spans="1:15" x14ac:dyDescent="0.2">
      <c r="A22" s="3" t="s">
        <v>132</v>
      </c>
      <c r="B22" s="3" t="s">
        <v>133</v>
      </c>
      <c r="C22" s="3" t="s">
        <v>264</v>
      </c>
      <c r="D22" s="3" t="s">
        <v>261</v>
      </c>
      <c r="E22" s="3" t="s">
        <v>261</v>
      </c>
      <c r="F22" s="3" t="s">
        <v>134</v>
      </c>
      <c r="G22" s="3">
        <v>8853</v>
      </c>
      <c r="H22" s="3">
        <v>2076</v>
      </c>
      <c r="I22" s="3">
        <v>691</v>
      </c>
      <c r="J22" s="3">
        <v>12</v>
      </c>
      <c r="K22" s="3">
        <v>11</v>
      </c>
      <c r="L22" s="3">
        <v>75.459999999999994</v>
      </c>
      <c r="M22" s="3">
        <v>6.859</v>
      </c>
      <c r="N22" s="3">
        <v>2.5</v>
      </c>
      <c r="O22" s="3" t="s">
        <v>270</v>
      </c>
    </row>
  </sheetData>
  <sortState xmlns:xlrd2="http://schemas.microsoft.com/office/spreadsheetml/2017/richdata2" ref="A3:J22">
    <sortCondition ref="A3:A22"/>
  </sortState>
  <mergeCells count="1">
    <mergeCell ref="A1:N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9C595-F4FC-4E29-8D58-8564D93734BB}">
  <dimension ref="A1:O14"/>
  <sheetViews>
    <sheetView topLeftCell="B1" workbookViewId="0">
      <selection activeCell="O11" sqref="O11"/>
    </sheetView>
  </sheetViews>
  <sheetFormatPr defaultRowHeight="15" x14ac:dyDescent="0.2"/>
  <cols>
    <col min="1" max="1" width="13.625" style="1" customWidth="1"/>
    <col min="2" max="2" width="19" style="1" customWidth="1"/>
    <col min="3" max="3" width="39.75" style="1" customWidth="1"/>
    <col min="4" max="4" width="11.25" style="1" customWidth="1"/>
    <col min="5" max="5" width="19" style="1" customWidth="1"/>
    <col min="6" max="6" width="30.125" style="1" customWidth="1"/>
    <col min="7" max="7" width="10" style="1" customWidth="1"/>
    <col min="8" max="8" width="14.75" style="1" customWidth="1"/>
    <col min="9" max="9" width="16.125" style="1" customWidth="1"/>
    <col min="10" max="11" width="9" style="1"/>
    <col min="12" max="12" width="13.25" style="1" customWidth="1"/>
    <col min="13" max="14" width="9" style="1"/>
    <col min="15" max="15" width="18.25" style="1" customWidth="1"/>
    <col min="16" max="16384" width="9" style="1"/>
  </cols>
  <sheetData>
    <row r="1" spans="1:15" s="4" customFormat="1" ht="14.25" x14ac:dyDescent="0.2">
      <c r="A1" s="5" t="s">
        <v>257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5" s="4" customFormat="1" ht="14.25" x14ac:dyDescent="0.2">
      <c r="A2" s="2" t="s">
        <v>0</v>
      </c>
      <c r="B2" s="2" t="s">
        <v>256</v>
      </c>
      <c r="C2" s="2" t="s">
        <v>23</v>
      </c>
      <c r="D2" s="2" t="s">
        <v>24</v>
      </c>
      <c r="E2" s="2" t="s">
        <v>25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12</v>
      </c>
      <c r="K2" s="2" t="s">
        <v>6</v>
      </c>
      <c r="L2" s="2" t="s">
        <v>26</v>
      </c>
      <c r="M2" s="2" t="s">
        <v>22</v>
      </c>
      <c r="N2" s="2" t="s">
        <v>7</v>
      </c>
      <c r="O2" s="2" t="s">
        <v>262</v>
      </c>
    </row>
    <row r="3" spans="1:15" x14ac:dyDescent="0.2">
      <c r="A3" s="3" t="s">
        <v>139</v>
      </c>
      <c r="B3" s="3" t="s">
        <v>136</v>
      </c>
      <c r="C3" s="3" t="s">
        <v>13</v>
      </c>
      <c r="D3" s="3">
        <v>1</v>
      </c>
      <c r="E3" s="3" t="s">
        <v>29</v>
      </c>
      <c r="F3" s="3" t="s">
        <v>140</v>
      </c>
      <c r="G3" s="3">
        <v>6420</v>
      </c>
      <c r="H3" s="3">
        <v>2004</v>
      </c>
      <c r="I3" s="3">
        <v>667</v>
      </c>
      <c r="J3" s="3">
        <v>20</v>
      </c>
      <c r="K3" s="3">
        <v>19</v>
      </c>
      <c r="L3" s="3">
        <v>75.248999999999995</v>
      </c>
      <c r="M3" s="3">
        <v>6.335</v>
      </c>
      <c r="N3" s="3">
        <v>-1.5</v>
      </c>
      <c r="O3" s="3" t="s">
        <v>266</v>
      </c>
    </row>
    <row r="4" spans="1:15" x14ac:dyDescent="0.2">
      <c r="A4" s="3" t="s">
        <v>141</v>
      </c>
      <c r="B4" s="3" t="s">
        <v>142</v>
      </c>
      <c r="C4" s="3" t="s">
        <v>31</v>
      </c>
      <c r="D4" s="3">
        <v>2</v>
      </c>
      <c r="E4" s="3" t="s">
        <v>137</v>
      </c>
      <c r="F4" s="3" t="s">
        <v>143</v>
      </c>
      <c r="G4" s="3">
        <v>5041</v>
      </c>
      <c r="H4" s="3">
        <v>2064</v>
      </c>
      <c r="I4" s="3">
        <v>687</v>
      </c>
      <c r="J4" s="3">
        <v>18</v>
      </c>
      <c r="K4" s="3">
        <v>17</v>
      </c>
      <c r="L4" s="3">
        <v>77.242999999999995</v>
      </c>
      <c r="M4" s="3">
        <v>5.6619999999999999</v>
      </c>
      <c r="N4" s="3">
        <v>-4.5</v>
      </c>
      <c r="O4" s="3" t="s">
        <v>267</v>
      </c>
    </row>
    <row r="5" spans="1:15" x14ac:dyDescent="0.2">
      <c r="A5" s="3" t="s">
        <v>144</v>
      </c>
      <c r="B5" s="3" t="s">
        <v>145</v>
      </c>
      <c r="C5" s="3" t="s">
        <v>138</v>
      </c>
      <c r="D5" s="3">
        <v>1</v>
      </c>
      <c r="E5" s="3" t="s">
        <v>29</v>
      </c>
      <c r="F5" s="3" t="s">
        <v>146</v>
      </c>
      <c r="G5" s="3">
        <v>6588</v>
      </c>
      <c r="H5" s="3">
        <v>1989</v>
      </c>
      <c r="I5" s="3">
        <v>662</v>
      </c>
      <c r="J5" s="3">
        <v>19</v>
      </c>
      <c r="K5" s="3">
        <v>18</v>
      </c>
      <c r="L5" s="3">
        <v>73.72</v>
      </c>
      <c r="M5" s="3">
        <v>7.0359999999999996</v>
      </c>
      <c r="N5" s="3">
        <v>3.5</v>
      </c>
      <c r="O5" s="3" t="s">
        <v>266</v>
      </c>
    </row>
    <row r="6" spans="1:15" x14ac:dyDescent="0.2">
      <c r="A6" s="3" t="s">
        <v>147</v>
      </c>
      <c r="B6" s="3" t="s">
        <v>148</v>
      </c>
      <c r="C6" s="3" t="s">
        <v>138</v>
      </c>
      <c r="D6" s="3">
        <v>1</v>
      </c>
      <c r="E6" s="3" t="s">
        <v>29</v>
      </c>
      <c r="F6" s="3" t="s">
        <v>149</v>
      </c>
      <c r="G6" s="3">
        <v>8014</v>
      </c>
      <c r="H6" s="3">
        <v>1992</v>
      </c>
      <c r="I6" s="3">
        <v>663</v>
      </c>
      <c r="J6" s="3">
        <v>20</v>
      </c>
      <c r="K6" s="3">
        <v>19</v>
      </c>
      <c r="L6" s="3">
        <v>74.191999999999993</v>
      </c>
      <c r="M6" s="3">
        <v>6.0609999999999999</v>
      </c>
      <c r="N6" s="3">
        <v>-4</v>
      </c>
      <c r="O6" s="3" t="s">
        <v>266</v>
      </c>
    </row>
    <row r="7" spans="1:15" x14ac:dyDescent="0.2">
      <c r="A7" s="3" t="s">
        <v>150</v>
      </c>
      <c r="B7" s="3" t="s">
        <v>151</v>
      </c>
      <c r="C7" s="3" t="s">
        <v>35</v>
      </c>
      <c r="D7" s="3">
        <v>1</v>
      </c>
      <c r="E7" s="3" t="s">
        <v>29</v>
      </c>
      <c r="F7" s="3" t="s">
        <v>152</v>
      </c>
      <c r="G7" s="3">
        <v>2972</v>
      </c>
      <c r="H7" s="3">
        <v>1446</v>
      </c>
      <c r="I7" s="3">
        <v>481</v>
      </c>
      <c r="J7" s="3">
        <v>12</v>
      </c>
      <c r="K7" s="3">
        <v>11</v>
      </c>
      <c r="L7" s="3">
        <v>53.716000000000001</v>
      </c>
      <c r="M7" s="3">
        <v>7.2629999999999999</v>
      </c>
      <c r="N7" s="3">
        <v>5.5</v>
      </c>
      <c r="O7" s="3" t="s">
        <v>266</v>
      </c>
    </row>
    <row r="8" spans="1:15" x14ac:dyDescent="0.2">
      <c r="A8" s="3" t="s">
        <v>153</v>
      </c>
      <c r="B8" s="3" t="s">
        <v>154</v>
      </c>
      <c r="C8" s="3" t="s">
        <v>17</v>
      </c>
      <c r="D8" s="3">
        <v>1</v>
      </c>
      <c r="E8" s="3" t="s">
        <v>29</v>
      </c>
      <c r="F8" s="3" t="s">
        <v>155</v>
      </c>
      <c r="G8" s="3">
        <v>7224</v>
      </c>
      <c r="H8" s="3">
        <v>2145</v>
      </c>
      <c r="I8" s="3">
        <v>714</v>
      </c>
      <c r="J8" s="3">
        <v>23</v>
      </c>
      <c r="K8" s="3">
        <v>22</v>
      </c>
      <c r="L8" s="3">
        <v>78.885999999999996</v>
      </c>
      <c r="M8" s="3">
        <v>6.6459999999999999</v>
      </c>
      <c r="N8" s="3">
        <v>1.5</v>
      </c>
      <c r="O8" s="3" t="s">
        <v>263</v>
      </c>
    </row>
    <row r="9" spans="1:15" x14ac:dyDescent="0.2">
      <c r="A9" s="3" t="s">
        <v>156</v>
      </c>
      <c r="B9" s="3" t="s">
        <v>157</v>
      </c>
      <c r="C9" s="3" t="s">
        <v>17</v>
      </c>
      <c r="D9" s="3">
        <v>1</v>
      </c>
      <c r="E9" s="3" t="s">
        <v>29</v>
      </c>
      <c r="F9" s="3" t="s">
        <v>158</v>
      </c>
      <c r="G9" s="3">
        <v>8737</v>
      </c>
      <c r="H9" s="3">
        <v>2094</v>
      </c>
      <c r="I9" s="3">
        <v>697</v>
      </c>
      <c r="J9" s="3">
        <v>23</v>
      </c>
      <c r="K9" s="3">
        <v>22</v>
      </c>
      <c r="L9" s="3">
        <v>76.477999999999994</v>
      </c>
      <c r="M9" s="3">
        <v>7.8920000000000003</v>
      </c>
      <c r="N9" s="3">
        <v>10.5</v>
      </c>
      <c r="O9" s="3" t="s">
        <v>263</v>
      </c>
    </row>
    <row r="10" spans="1:15" x14ac:dyDescent="0.2">
      <c r="A10" s="3" t="s">
        <v>159</v>
      </c>
      <c r="B10" s="3" t="s">
        <v>160</v>
      </c>
      <c r="C10" s="3" t="s">
        <v>17</v>
      </c>
      <c r="D10" s="3">
        <v>1</v>
      </c>
      <c r="E10" s="3" t="s">
        <v>29</v>
      </c>
      <c r="F10" s="3" t="s">
        <v>161</v>
      </c>
      <c r="G10" s="3">
        <v>11279</v>
      </c>
      <c r="H10" s="3">
        <v>2163</v>
      </c>
      <c r="I10" s="3">
        <v>720</v>
      </c>
      <c r="J10" s="3">
        <v>23</v>
      </c>
      <c r="K10" s="3">
        <v>22</v>
      </c>
      <c r="L10" s="3">
        <v>79.643000000000001</v>
      </c>
      <c r="M10" s="3">
        <v>8.0519999999999996</v>
      </c>
      <c r="N10" s="3">
        <v>13</v>
      </c>
      <c r="O10" s="3" t="s">
        <v>267</v>
      </c>
    </row>
    <row r="11" spans="1:15" x14ac:dyDescent="0.2">
      <c r="A11" s="3" t="s">
        <v>162</v>
      </c>
      <c r="B11" s="3" t="s">
        <v>163</v>
      </c>
      <c r="C11" s="3" t="s">
        <v>17</v>
      </c>
      <c r="D11" s="3">
        <v>1</v>
      </c>
      <c r="E11" s="3" t="s">
        <v>29</v>
      </c>
      <c r="F11" s="3" t="s">
        <v>164</v>
      </c>
      <c r="G11" s="3">
        <v>14036</v>
      </c>
      <c r="H11" s="3">
        <v>2142</v>
      </c>
      <c r="I11" s="3">
        <v>713</v>
      </c>
      <c r="J11" s="3">
        <v>24</v>
      </c>
      <c r="K11" s="3">
        <v>23</v>
      </c>
      <c r="L11" s="3">
        <v>78.998999999999995</v>
      </c>
      <c r="M11" s="3">
        <v>7.149</v>
      </c>
      <c r="N11" s="3">
        <v>5.5</v>
      </c>
      <c r="O11" s="3" t="s">
        <v>274</v>
      </c>
    </row>
    <row r="12" spans="1:15" x14ac:dyDescent="0.2">
      <c r="A12" s="3" t="s">
        <v>165</v>
      </c>
      <c r="B12" s="3" t="s">
        <v>166</v>
      </c>
      <c r="C12" s="3" t="s">
        <v>21</v>
      </c>
      <c r="D12" s="3">
        <v>1</v>
      </c>
      <c r="E12" s="3" t="s">
        <v>29</v>
      </c>
      <c r="F12" s="3" t="s">
        <v>167</v>
      </c>
      <c r="G12" s="3">
        <v>6121</v>
      </c>
      <c r="H12" s="3">
        <v>2196</v>
      </c>
      <c r="I12" s="3">
        <v>731</v>
      </c>
      <c r="J12" s="3">
        <v>12</v>
      </c>
      <c r="K12" s="3">
        <v>11</v>
      </c>
      <c r="L12" s="3">
        <v>80.370999999999995</v>
      </c>
      <c r="M12" s="3">
        <v>8.1530000000000005</v>
      </c>
      <c r="N12" s="3">
        <v>12.5</v>
      </c>
      <c r="O12" s="3" t="s">
        <v>267</v>
      </c>
    </row>
    <row r="13" spans="1:15" x14ac:dyDescent="0.2">
      <c r="A13" s="3" t="s">
        <v>168</v>
      </c>
      <c r="B13" s="3" t="s">
        <v>169</v>
      </c>
      <c r="C13" s="3" t="s">
        <v>264</v>
      </c>
      <c r="D13" s="3">
        <v>1</v>
      </c>
      <c r="E13" s="3" t="s">
        <v>29</v>
      </c>
      <c r="F13" s="3" t="s">
        <v>170</v>
      </c>
      <c r="G13" s="3">
        <v>6352</v>
      </c>
      <c r="H13" s="3">
        <v>2076</v>
      </c>
      <c r="I13" s="3">
        <v>691</v>
      </c>
      <c r="J13" s="3">
        <v>12</v>
      </c>
      <c r="K13" s="3">
        <v>11</v>
      </c>
      <c r="L13" s="3">
        <v>75.52</v>
      </c>
      <c r="M13" s="3">
        <v>8.0719999999999992</v>
      </c>
      <c r="N13" s="3">
        <v>10</v>
      </c>
      <c r="O13" s="3" t="s">
        <v>263</v>
      </c>
    </row>
    <row r="14" spans="1:15" x14ac:dyDescent="0.2">
      <c r="A14" s="3" t="s">
        <v>171</v>
      </c>
      <c r="B14" s="3" t="s">
        <v>135</v>
      </c>
      <c r="C14" s="3" t="s">
        <v>264</v>
      </c>
      <c r="D14" s="3">
        <v>1</v>
      </c>
      <c r="E14" s="3" t="s">
        <v>29</v>
      </c>
      <c r="F14" s="3" t="s">
        <v>172</v>
      </c>
      <c r="G14" s="3" t="s">
        <v>173</v>
      </c>
      <c r="H14" s="3">
        <v>2076</v>
      </c>
      <c r="I14" s="3" t="s">
        <v>174</v>
      </c>
      <c r="J14" s="3">
        <v>12</v>
      </c>
      <c r="K14" s="3">
        <v>11</v>
      </c>
      <c r="L14" s="3">
        <v>75.393000000000001</v>
      </c>
      <c r="M14" s="3">
        <v>7.056</v>
      </c>
      <c r="N14" s="3">
        <v>3.5</v>
      </c>
      <c r="O14" s="3" t="s">
        <v>263</v>
      </c>
    </row>
  </sheetData>
  <sortState xmlns:xlrd2="http://schemas.microsoft.com/office/spreadsheetml/2017/richdata2" ref="A3:N14">
    <sortCondition ref="A3:A14"/>
  </sortState>
  <mergeCells count="1">
    <mergeCell ref="A1:N1"/>
  </mergeCells>
  <phoneticPr fontId="1" type="noConversion"/>
  <hyperlinks>
    <hyperlink ref="E3" r:id="rId1" display="http://pfam.xfam.org/family/PF00501" xr:uid="{C2E8635F-C21B-4042-8C68-29D1E635D51E}"/>
    <hyperlink ref="E4" r:id="rId2" display="http://pfam.xfam.org/family/PF00501" xr:uid="{8203275D-34F0-4173-B2EF-BE58D9736E00}"/>
    <hyperlink ref="E5" r:id="rId3" display="http://pfam.xfam.org/family/PF00501" xr:uid="{722ABF8F-375D-4B33-90E1-926AF385B2A2}"/>
    <hyperlink ref="E6" r:id="rId4" display="http://pfam.xfam.org/family/PF00501" xr:uid="{F08F3A04-A115-483E-A7B7-7579F8229056}"/>
    <hyperlink ref="E7" r:id="rId5" display="http://pfam.xfam.org/family/PF00501" xr:uid="{D3D854EF-E155-4386-9C70-0C6E8375DB2B}"/>
    <hyperlink ref="E8" r:id="rId6" display="http://pfam.xfam.org/family/PF00501" xr:uid="{C7154514-106A-4DA0-A171-2A65B493F117}"/>
    <hyperlink ref="E9" r:id="rId7" display="http://pfam.xfam.org/family/PF00501" xr:uid="{C15A6E09-07A1-47DF-BCCD-3B5498636E82}"/>
    <hyperlink ref="E10" r:id="rId8" display="http://pfam.xfam.org/family/PF00501" xr:uid="{5CE4A2B4-9BE4-4224-AC7C-DBEACA20F87C}"/>
    <hyperlink ref="E11" r:id="rId9" display="http://pfam.xfam.org/family/PF00501" xr:uid="{E8F64805-1434-4524-A236-E1ACDEF957B7}"/>
    <hyperlink ref="E12" r:id="rId10" display="http://pfam.xfam.org/family/PF00501" xr:uid="{4116E10F-03DD-48E4-A98B-F219931B93D9}"/>
    <hyperlink ref="E13" r:id="rId11" display="http://pfam.xfam.org/family/PF00501" xr:uid="{84E43640-75A6-4B6D-9FA3-B36B46FDBBCD}"/>
    <hyperlink ref="E14" r:id="rId12" display="http://pfam.xfam.org/family/PF00501" xr:uid="{891D320B-C3E9-43E8-840E-C721D363C851}"/>
  </hyperlinks>
  <pageMargins left="0.7" right="0.7" top="0.75" bottom="0.75" header="0.3" footer="0.3"/>
  <pageSetup paperSize="9" orientation="portrait" verticalDpi="0"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2E746-82DE-4A7C-BE0C-BBAC0046B818}">
  <dimension ref="A1:O65"/>
  <sheetViews>
    <sheetView topLeftCell="C1" workbookViewId="0">
      <selection activeCell="G31" sqref="G31"/>
    </sheetView>
  </sheetViews>
  <sheetFormatPr defaultRowHeight="15" x14ac:dyDescent="0.2"/>
  <cols>
    <col min="1" max="1" width="16.25" style="1" customWidth="1"/>
    <col min="2" max="2" width="19" style="1" customWidth="1"/>
    <col min="3" max="3" width="43.875" style="1" customWidth="1"/>
    <col min="4" max="4" width="12.75" style="1" customWidth="1"/>
    <col min="5" max="5" width="19.625" style="1" customWidth="1"/>
    <col min="6" max="6" width="30.375" style="1" customWidth="1"/>
    <col min="7" max="14" width="9" style="1"/>
    <col min="15" max="15" width="18.75" style="1" customWidth="1"/>
    <col min="16" max="16384" width="9" style="1"/>
  </cols>
  <sheetData>
    <row r="1" spans="1:15" s="4" customFormat="1" ht="14.25" x14ac:dyDescent="0.2">
      <c r="A1" s="5" t="s">
        <v>258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5" s="4" customFormat="1" ht="14.25" x14ac:dyDescent="0.2">
      <c r="A2" s="2" t="s">
        <v>0</v>
      </c>
      <c r="B2" s="2" t="s">
        <v>1</v>
      </c>
      <c r="C2" s="2" t="s">
        <v>23</v>
      </c>
      <c r="D2" s="2" t="s">
        <v>24</v>
      </c>
      <c r="E2" s="2" t="s">
        <v>25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12</v>
      </c>
      <c r="K2" s="2" t="s">
        <v>6</v>
      </c>
      <c r="L2" s="2" t="s">
        <v>26</v>
      </c>
      <c r="M2" s="2" t="s">
        <v>22</v>
      </c>
      <c r="N2" s="2" t="s">
        <v>7</v>
      </c>
      <c r="O2" s="2" t="s">
        <v>262</v>
      </c>
    </row>
    <row r="3" spans="1:15" x14ac:dyDescent="0.2">
      <c r="A3" s="3" t="s">
        <v>175</v>
      </c>
      <c r="B3" s="3" t="s">
        <v>219</v>
      </c>
      <c r="C3" s="3" t="s">
        <v>13</v>
      </c>
      <c r="D3" s="3">
        <v>1</v>
      </c>
      <c r="E3" s="3" t="s">
        <v>29</v>
      </c>
      <c r="F3" s="3" t="s">
        <v>176</v>
      </c>
      <c r="G3" s="3">
        <v>4982</v>
      </c>
      <c r="H3" s="3">
        <v>1989</v>
      </c>
      <c r="I3" s="3">
        <v>662</v>
      </c>
      <c r="J3" s="3">
        <v>19</v>
      </c>
      <c r="K3" s="3">
        <v>18</v>
      </c>
      <c r="L3" s="3">
        <v>74.483999999999995</v>
      </c>
      <c r="M3" s="3">
        <v>6.57</v>
      </c>
      <c r="N3" s="3">
        <v>0.5</v>
      </c>
      <c r="O3" s="3" t="s">
        <v>266</v>
      </c>
    </row>
    <row r="4" spans="1:15" x14ac:dyDescent="0.2">
      <c r="A4" s="3" t="s">
        <v>177</v>
      </c>
      <c r="B4" s="3" t="s">
        <v>220</v>
      </c>
      <c r="C4" s="3" t="s">
        <v>31</v>
      </c>
      <c r="D4" s="3">
        <v>1</v>
      </c>
      <c r="E4" s="3" t="s">
        <v>29</v>
      </c>
      <c r="F4" s="3" t="s">
        <v>178</v>
      </c>
      <c r="G4" s="3">
        <v>4725</v>
      </c>
      <c r="H4" s="3">
        <v>1986</v>
      </c>
      <c r="I4" s="3">
        <v>661</v>
      </c>
      <c r="J4" s="3">
        <v>19</v>
      </c>
      <c r="K4" s="3">
        <v>18</v>
      </c>
      <c r="L4" s="3">
        <v>74.108000000000004</v>
      </c>
      <c r="M4" s="3">
        <v>6.0220000000000002</v>
      </c>
      <c r="N4" s="3">
        <v>-2.5</v>
      </c>
      <c r="O4" s="3" t="s">
        <v>267</v>
      </c>
    </row>
    <row r="5" spans="1:15" x14ac:dyDescent="0.2">
      <c r="A5" s="3" t="s">
        <v>179</v>
      </c>
      <c r="B5" s="3" t="s">
        <v>221</v>
      </c>
      <c r="C5" s="3" t="s">
        <v>35</v>
      </c>
      <c r="D5" s="3">
        <v>1</v>
      </c>
      <c r="E5" s="3" t="s">
        <v>29</v>
      </c>
      <c r="F5" s="3" t="s">
        <v>180</v>
      </c>
      <c r="G5" s="3">
        <v>6005</v>
      </c>
      <c r="H5" s="3">
        <v>1989</v>
      </c>
      <c r="I5" s="3">
        <v>662</v>
      </c>
      <c r="J5" s="3">
        <v>19</v>
      </c>
      <c r="K5" s="3">
        <v>18</v>
      </c>
      <c r="L5" s="3">
        <v>73.668999999999997</v>
      </c>
      <c r="M5" s="3">
        <v>6.8730000000000002</v>
      </c>
      <c r="N5" s="3">
        <v>2.5</v>
      </c>
      <c r="O5" s="3" t="s">
        <v>266</v>
      </c>
    </row>
    <row r="6" spans="1:15" x14ac:dyDescent="0.2">
      <c r="A6" s="3" t="s">
        <v>181</v>
      </c>
      <c r="B6" s="3" t="s">
        <v>222</v>
      </c>
      <c r="C6" s="3" t="s">
        <v>35</v>
      </c>
      <c r="D6" s="3">
        <v>1</v>
      </c>
      <c r="E6" s="3" t="s">
        <v>29</v>
      </c>
      <c r="F6" s="3" t="s">
        <v>182</v>
      </c>
      <c r="G6" s="3">
        <v>6390</v>
      </c>
      <c r="H6" s="3">
        <v>1992</v>
      </c>
      <c r="I6" s="3">
        <v>663</v>
      </c>
      <c r="J6" s="3">
        <v>19</v>
      </c>
      <c r="K6" s="3">
        <v>18</v>
      </c>
      <c r="L6" s="3">
        <v>74.164000000000001</v>
      </c>
      <c r="M6" s="3">
        <v>5.9359999999999999</v>
      </c>
      <c r="N6" s="3">
        <v>-5</v>
      </c>
      <c r="O6" s="3" t="s">
        <v>266</v>
      </c>
    </row>
    <row r="7" spans="1:15" x14ac:dyDescent="0.2">
      <c r="A7" s="3" t="s">
        <v>183</v>
      </c>
      <c r="B7" s="3" t="s">
        <v>223</v>
      </c>
      <c r="C7" s="3" t="s">
        <v>17</v>
      </c>
      <c r="D7" s="3">
        <v>1</v>
      </c>
      <c r="E7" s="3" t="s">
        <v>29</v>
      </c>
      <c r="F7" s="3" t="s">
        <v>184</v>
      </c>
      <c r="G7" s="3">
        <v>17603</v>
      </c>
      <c r="H7" s="3">
        <v>1935</v>
      </c>
      <c r="I7" s="3">
        <v>644</v>
      </c>
      <c r="J7" s="3">
        <v>21</v>
      </c>
      <c r="K7" s="3">
        <v>20</v>
      </c>
      <c r="L7" s="3">
        <v>70.884</v>
      </c>
      <c r="M7" s="3">
        <v>6.6660000000000004</v>
      </c>
      <c r="N7" s="3">
        <v>1.5</v>
      </c>
      <c r="O7" s="3" t="s">
        <v>263</v>
      </c>
    </row>
    <row r="8" spans="1:15" x14ac:dyDescent="0.2">
      <c r="A8" s="3" t="s">
        <v>185</v>
      </c>
      <c r="B8" s="3" t="s">
        <v>224</v>
      </c>
      <c r="C8" s="3" t="s">
        <v>17</v>
      </c>
      <c r="D8" s="3">
        <v>1</v>
      </c>
      <c r="E8" s="3" t="s">
        <v>29</v>
      </c>
      <c r="F8" s="3" t="s">
        <v>186</v>
      </c>
      <c r="G8" s="3">
        <v>8198</v>
      </c>
      <c r="H8" s="3">
        <v>2094</v>
      </c>
      <c r="I8" s="3">
        <v>697</v>
      </c>
      <c r="J8" s="3">
        <v>23</v>
      </c>
      <c r="K8" s="3">
        <v>22</v>
      </c>
      <c r="L8" s="3">
        <v>76.400000000000006</v>
      </c>
      <c r="M8" s="3">
        <v>7.8970000000000002</v>
      </c>
      <c r="N8" s="3">
        <v>11</v>
      </c>
      <c r="O8" s="3" t="s">
        <v>263</v>
      </c>
    </row>
    <row r="9" spans="1:15" x14ac:dyDescent="0.2">
      <c r="A9" s="3" t="s">
        <v>187</v>
      </c>
      <c r="B9" s="3" t="s">
        <v>225</v>
      </c>
      <c r="C9" s="3" t="s">
        <v>17</v>
      </c>
      <c r="D9" s="3">
        <v>1</v>
      </c>
      <c r="E9" s="3" t="s">
        <v>29</v>
      </c>
      <c r="F9" s="3" t="s">
        <v>188</v>
      </c>
      <c r="G9" s="3">
        <v>10065</v>
      </c>
      <c r="H9" s="3">
        <v>2148</v>
      </c>
      <c r="I9" s="3">
        <v>715</v>
      </c>
      <c r="J9" s="3">
        <v>23</v>
      </c>
      <c r="K9" s="3">
        <v>22</v>
      </c>
      <c r="L9" s="3">
        <v>79.034000000000006</v>
      </c>
      <c r="M9" s="3">
        <v>8.1560000000000006</v>
      </c>
      <c r="N9" s="3">
        <v>13.5</v>
      </c>
      <c r="O9" s="3" t="s">
        <v>273</v>
      </c>
    </row>
    <row r="10" spans="1:15" x14ac:dyDescent="0.2">
      <c r="A10" s="3" t="s">
        <v>189</v>
      </c>
      <c r="B10" s="3" t="s">
        <v>226</v>
      </c>
      <c r="C10" s="3" t="s">
        <v>17</v>
      </c>
      <c r="D10" s="3">
        <v>1</v>
      </c>
      <c r="E10" s="3" t="s">
        <v>29</v>
      </c>
      <c r="F10" s="3" t="s">
        <v>190</v>
      </c>
      <c r="G10" s="3">
        <v>6999</v>
      </c>
      <c r="H10" s="3">
        <v>2106</v>
      </c>
      <c r="I10" s="3">
        <v>701</v>
      </c>
      <c r="J10" s="3">
        <v>23</v>
      </c>
      <c r="K10" s="3">
        <v>22</v>
      </c>
      <c r="L10" s="3">
        <v>77.786000000000001</v>
      </c>
      <c r="M10" s="3">
        <v>6.77</v>
      </c>
      <c r="N10" s="3">
        <v>2</v>
      </c>
      <c r="O10" s="3" t="s">
        <v>263</v>
      </c>
    </row>
    <row r="11" spans="1:15" x14ac:dyDescent="0.2">
      <c r="A11" s="3" t="s">
        <v>191</v>
      </c>
      <c r="B11" s="3" t="s">
        <v>227</v>
      </c>
      <c r="C11" s="3" t="s">
        <v>21</v>
      </c>
      <c r="D11" s="3">
        <v>1</v>
      </c>
      <c r="E11" s="3" t="s">
        <v>29</v>
      </c>
      <c r="F11" s="3" t="s">
        <v>192</v>
      </c>
      <c r="G11" s="3">
        <v>4296</v>
      </c>
      <c r="H11" s="3">
        <v>2040</v>
      </c>
      <c r="I11" s="3">
        <v>679</v>
      </c>
      <c r="J11" s="3">
        <v>11</v>
      </c>
      <c r="K11" s="3">
        <v>10</v>
      </c>
      <c r="L11" s="3">
        <v>74.932000000000002</v>
      </c>
      <c r="M11" s="3">
        <v>10</v>
      </c>
      <c r="N11" s="3">
        <v>7.9489999999999998</v>
      </c>
      <c r="O11" s="3" t="s">
        <v>266</v>
      </c>
    </row>
    <row r="12" spans="1:15" x14ac:dyDescent="0.2">
      <c r="A12" s="3" t="s">
        <v>193</v>
      </c>
      <c r="B12" s="3" t="s">
        <v>228</v>
      </c>
      <c r="C12" s="3" t="s">
        <v>65</v>
      </c>
      <c r="D12" s="3">
        <v>1</v>
      </c>
      <c r="E12" s="3" t="s">
        <v>29</v>
      </c>
      <c r="F12" s="3" t="s">
        <v>194</v>
      </c>
      <c r="G12" s="3">
        <v>9687</v>
      </c>
      <c r="H12" s="3">
        <v>2076</v>
      </c>
      <c r="I12" s="3">
        <v>691</v>
      </c>
      <c r="J12" s="3">
        <v>11</v>
      </c>
      <c r="K12" s="3">
        <v>10</v>
      </c>
      <c r="L12" s="3">
        <v>75.456000000000003</v>
      </c>
      <c r="M12" s="3">
        <v>7.649</v>
      </c>
      <c r="N12" s="3">
        <v>7</v>
      </c>
      <c r="O12" s="3" t="s">
        <v>263</v>
      </c>
    </row>
    <row r="13" spans="1:15" x14ac:dyDescent="0.2">
      <c r="A13" s="3" t="s">
        <v>195</v>
      </c>
      <c r="B13" s="3" t="s">
        <v>229</v>
      </c>
      <c r="C13" s="3" t="s">
        <v>65</v>
      </c>
      <c r="D13" s="3">
        <v>1</v>
      </c>
      <c r="E13" s="3" t="s">
        <v>29</v>
      </c>
      <c r="F13" s="3" t="s">
        <v>196</v>
      </c>
      <c r="G13" s="3">
        <v>3925</v>
      </c>
      <c r="H13" s="3">
        <v>2076</v>
      </c>
      <c r="I13" s="3">
        <v>691</v>
      </c>
      <c r="J13" s="3">
        <v>11</v>
      </c>
      <c r="K13" s="3">
        <v>10</v>
      </c>
      <c r="L13" s="3">
        <v>75.225999999999999</v>
      </c>
      <c r="M13" s="3">
        <v>6.7859999999999996</v>
      </c>
      <c r="N13" s="3">
        <v>2</v>
      </c>
      <c r="O13" s="3" t="s">
        <v>263</v>
      </c>
    </row>
    <row r="22" spans="6:12" x14ac:dyDescent="0.2">
      <c r="F22" s="6"/>
      <c r="G22" s="3"/>
      <c r="L22" s="6"/>
    </row>
    <row r="23" spans="6:12" x14ac:dyDescent="0.2">
      <c r="F23" s="6"/>
      <c r="G23" s="3"/>
      <c r="L23" s="6"/>
    </row>
    <row r="24" spans="6:12" x14ac:dyDescent="0.2">
      <c r="F24" s="6"/>
      <c r="G24" s="3"/>
      <c r="L24" s="6"/>
    </row>
    <row r="25" spans="6:12" x14ac:dyDescent="0.2">
      <c r="F25" s="6"/>
      <c r="G25" s="3"/>
    </row>
    <row r="26" spans="6:12" x14ac:dyDescent="0.2">
      <c r="F26" s="6"/>
    </row>
    <row r="27" spans="6:12" x14ac:dyDescent="0.2">
      <c r="F27" s="3"/>
      <c r="G27" s="3"/>
    </row>
    <row r="28" spans="6:12" x14ac:dyDescent="0.2">
      <c r="F28" s="3"/>
      <c r="G28" s="3"/>
    </row>
    <row r="29" spans="6:12" x14ac:dyDescent="0.2">
      <c r="F29" s="3"/>
      <c r="G29" s="3"/>
    </row>
    <row r="31" spans="6:12" x14ac:dyDescent="0.2">
      <c r="F31" s="3"/>
      <c r="G31" s="3"/>
    </row>
    <row r="33" spans="6:7" x14ac:dyDescent="0.2">
      <c r="F33" s="3"/>
      <c r="G33" s="3"/>
    </row>
    <row r="62" spans="3:3" x14ac:dyDescent="0.2">
      <c r="C62" s="1" t="s">
        <v>230</v>
      </c>
    </row>
    <row r="63" spans="3:3" x14ac:dyDescent="0.2">
      <c r="C63" s="1" t="s">
        <v>231</v>
      </c>
    </row>
    <row r="64" spans="3:3" x14ac:dyDescent="0.2">
      <c r="C64" s="1" t="s">
        <v>232</v>
      </c>
    </row>
    <row r="65" spans="3:3" x14ac:dyDescent="0.2">
      <c r="C65" s="1" t="s">
        <v>233</v>
      </c>
    </row>
  </sheetData>
  <sortState xmlns:xlrd2="http://schemas.microsoft.com/office/spreadsheetml/2017/richdata2" ref="A3:N13">
    <sortCondition ref="A3:A13"/>
  </sortState>
  <mergeCells count="1">
    <mergeCell ref="A1:N1"/>
  </mergeCells>
  <phoneticPr fontId="1" type="noConversion"/>
  <hyperlinks>
    <hyperlink ref="E3" r:id="rId1" display="http://pfam.xfam.org/family/PF00501" xr:uid="{D1567A82-3FCB-4CBC-B70C-D6F478D8DDE1}"/>
    <hyperlink ref="E4" r:id="rId2" display="http://pfam.xfam.org/family/PF00501" xr:uid="{2EB39189-D2D3-45A6-9976-2B0917D5A5DD}"/>
    <hyperlink ref="E5" r:id="rId3" display="http://pfam.xfam.org/family/PF00501" xr:uid="{7732CB46-88E8-46B2-9258-A81BBE27F4A7}"/>
    <hyperlink ref="E6" r:id="rId4" display="http://pfam.xfam.org/family/PF00501" xr:uid="{772C4E74-B9B1-46DD-AFDD-4D7B125C3F15}"/>
    <hyperlink ref="E7" r:id="rId5" display="http://pfam.xfam.org/family/PF00501" xr:uid="{2626F94B-097F-4A26-A489-9BFD3DEF4157}"/>
    <hyperlink ref="E8" r:id="rId6" display="http://pfam.xfam.org/family/PF00501" xr:uid="{C385778E-5A84-42A3-8725-5955452A6EA4}"/>
    <hyperlink ref="E9" r:id="rId7" display="http://pfam.xfam.org/family/PF00501" xr:uid="{1AD4EF13-942D-4749-AF25-4AA37308F534}"/>
    <hyperlink ref="E10" r:id="rId8" display="http://pfam.xfam.org/family/PF00501" xr:uid="{447AEB54-F12C-4EBD-955B-0AEE3FF67609}"/>
    <hyperlink ref="E11" r:id="rId9" display="http://pfam.xfam.org/family/PF00501" xr:uid="{18A7253F-471B-466F-8547-FE903A4465EB}"/>
    <hyperlink ref="E12" r:id="rId10" display="http://pfam.xfam.org/family/PF00501" xr:uid="{CAD71C90-91E4-4121-9292-0E232DDA6DC5}"/>
    <hyperlink ref="E13" r:id="rId11" display="http://pfam.xfam.org/family/PF00501" xr:uid="{0878E05A-E0CF-491A-9F07-AF30259F4E70}"/>
  </hyperlinks>
  <pageMargins left="0.7" right="0.7" top="0.75" bottom="0.75" header="0.3" footer="0.3"/>
  <pageSetup paperSize="9" orientation="portrait" verticalDpi="0" r:id="rId1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8DEE5-C6BD-4611-8688-621E77CAC50E}">
  <dimension ref="A1:H16"/>
  <sheetViews>
    <sheetView workbookViewId="0">
      <selection activeCell="D9" sqref="D9"/>
    </sheetView>
  </sheetViews>
  <sheetFormatPr defaultRowHeight="15" x14ac:dyDescent="0.2"/>
  <cols>
    <col min="1" max="1" width="9" style="1"/>
    <col min="2" max="3" width="9" style="1" customWidth="1"/>
    <col min="4" max="16384" width="9" style="1"/>
  </cols>
  <sheetData>
    <row r="1" spans="1:8" x14ac:dyDescent="0.2">
      <c r="A1" s="1" t="s">
        <v>234</v>
      </c>
      <c r="B1" s="1" t="s">
        <v>235</v>
      </c>
      <c r="C1" s="1" t="s">
        <v>236</v>
      </c>
      <c r="D1" s="1" t="s">
        <v>237</v>
      </c>
      <c r="E1" s="1" t="s">
        <v>238</v>
      </c>
      <c r="F1" s="1" t="s">
        <v>239</v>
      </c>
      <c r="G1" s="1" t="s">
        <v>240</v>
      </c>
      <c r="H1" s="1" t="s">
        <v>241</v>
      </c>
    </row>
    <row r="2" spans="1:8" x14ac:dyDescent="0.2">
      <c r="A2" s="1" t="s">
        <v>242</v>
      </c>
      <c r="B2" s="1">
        <v>3</v>
      </c>
      <c r="C2" s="1">
        <v>3</v>
      </c>
      <c r="D2" s="1">
        <v>2</v>
      </c>
      <c r="E2" s="1">
        <v>2</v>
      </c>
      <c r="F2" s="1">
        <v>3</v>
      </c>
      <c r="G2" s="1">
        <v>2</v>
      </c>
      <c r="H2" s="1">
        <f>B2+C2+D2+E2+F2+G2</f>
        <v>15</v>
      </c>
    </row>
    <row r="3" spans="1:8" x14ac:dyDescent="0.2">
      <c r="A3" s="1" t="s">
        <v>243</v>
      </c>
      <c r="B3" s="1">
        <v>1</v>
      </c>
      <c r="C3" s="1">
        <v>1</v>
      </c>
      <c r="D3" s="1">
        <v>1</v>
      </c>
      <c r="E3" s="1">
        <v>3</v>
      </c>
      <c r="F3" s="1">
        <v>0</v>
      </c>
      <c r="G3" s="1">
        <v>0</v>
      </c>
      <c r="H3" s="1">
        <f>B3+C3+D3+E3+F3+G3</f>
        <v>6</v>
      </c>
    </row>
    <row r="4" spans="1:8" x14ac:dyDescent="0.2">
      <c r="A4" s="1" t="s">
        <v>244</v>
      </c>
      <c r="B4" s="1">
        <v>0</v>
      </c>
      <c r="C4" s="1">
        <v>0</v>
      </c>
      <c r="D4" s="1">
        <v>0</v>
      </c>
      <c r="E4" s="1">
        <v>1</v>
      </c>
      <c r="F4" s="1">
        <v>1</v>
      </c>
      <c r="G4" s="1">
        <v>1</v>
      </c>
      <c r="H4" s="1">
        <f>B4+C4+D4+E4+F4+G4</f>
        <v>3</v>
      </c>
    </row>
    <row r="5" spans="1:8" x14ac:dyDescent="0.2">
      <c r="A5" s="1" t="s">
        <v>245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f>B5+C5+D5+E5+F5+G5</f>
        <v>0</v>
      </c>
    </row>
    <row r="6" spans="1:8" x14ac:dyDescent="0.2">
      <c r="A6" s="1" t="s">
        <v>246</v>
      </c>
      <c r="B6" s="1">
        <v>1</v>
      </c>
      <c r="C6" s="1">
        <v>1</v>
      </c>
      <c r="D6" s="1">
        <v>1</v>
      </c>
      <c r="E6" s="1">
        <v>0</v>
      </c>
      <c r="F6" s="1">
        <v>1</v>
      </c>
      <c r="G6" s="1">
        <v>1</v>
      </c>
      <c r="H6" s="1">
        <f t="shared" ref="H6:H15" si="0">B6+C6+D6+E6+F6+G6</f>
        <v>5</v>
      </c>
    </row>
    <row r="7" spans="1:8" x14ac:dyDescent="0.2">
      <c r="A7" s="1" t="s">
        <v>247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f t="shared" si="0"/>
        <v>6</v>
      </c>
    </row>
    <row r="8" spans="1:8" x14ac:dyDescent="0.2">
      <c r="A8" s="1" t="s">
        <v>248</v>
      </c>
      <c r="B8" s="1">
        <v>1</v>
      </c>
      <c r="C8" s="1">
        <v>2</v>
      </c>
      <c r="D8" s="1">
        <v>2</v>
      </c>
      <c r="E8" s="1">
        <v>2</v>
      </c>
      <c r="F8" s="1">
        <v>2</v>
      </c>
      <c r="G8" s="1">
        <v>2</v>
      </c>
      <c r="H8" s="1">
        <f t="shared" si="0"/>
        <v>11</v>
      </c>
    </row>
    <row r="9" spans="1:8" x14ac:dyDescent="0.2">
      <c r="A9" s="1" t="s">
        <v>249</v>
      </c>
      <c r="B9" s="1">
        <v>0</v>
      </c>
      <c r="C9" s="1">
        <v>0</v>
      </c>
      <c r="D9" s="1">
        <v>0</v>
      </c>
      <c r="E9" s="1">
        <v>1</v>
      </c>
      <c r="F9" s="1">
        <v>0</v>
      </c>
      <c r="G9" s="1">
        <v>0</v>
      </c>
      <c r="H9" s="1">
        <f t="shared" si="0"/>
        <v>1</v>
      </c>
    </row>
    <row r="10" spans="1:8" x14ac:dyDescent="0.2">
      <c r="A10" s="1" t="s">
        <v>250</v>
      </c>
      <c r="B10" s="1">
        <v>1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f t="shared" si="0"/>
        <v>6</v>
      </c>
    </row>
    <row r="11" spans="1:8" x14ac:dyDescent="0.2">
      <c r="A11" s="1" t="s">
        <v>251</v>
      </c>
      <c r="B11" s="1">
        <v>0</v>
      </c>
      <c r="C11" s="1">
        <v>0</v>
      </c>
      <c r="D11" s="1">
        <v>0</v>
      </c>
      <c r="E11" s="1">
        <v>1</v>
      </c>
      <c r="F11" s="1">
        <v>0</v>
      </c>
      <c r="G11" s="1">
        <v>0</v>
      </c>
      <c r="H11" s="1">
        <f t="shared" si="0"/>
        <v>1</v>
      </c>
    </row>
    <row r="12" spans="1:8" x14ac:dyDescent="0.2">
      <c r="A12" s="1" t="s">
        <v>252</v>
      </c>
      <c r="B12" s="1">
        <v>2</v>
      </c>
      <c r="C12" s="1">
        <v>2</v>
      </c>
      <c r="D12" s="1">
        <v>2</v>
      </c>
      <c r="E12" s="1">
        <v>0</v>
      </c>
      <c r="F12" s="1">
        <v>2</v>
      </c>
      <c r="G12" s="1">
        <v>2</v>
      </c>
      <c r="H12" s="1">
        <f t="shared" si="0"/>
        <v>10</v>
      </c>
    </row>
    <row r="13" spans="1:8" x14ac:dyDescent="0.2">
      <c r="A13" s="1" t="s">
        <v>253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f t="shared" si="0"/>
        <v>0</v>
      </c>
    </row>
    <row r="14" spans="1:8" x14ac:dyDescent="0.2">
      <c r="A14" s="1" t="s">
        <v>254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f t="shared" si="0"/>
        <v>0</v>
      </c>
    </row>
    <row r="15" spans="1:8" x14ac:dyDescent="0.2">
      <c r="A15" s="1" t="s">
        <v>255</v>
      </c>
      <c r="B15" s="1">
        <v>1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f t="shared" si="0"/>
        <v>1</v>
      </c>
    </row>
    <row r="16" spans="1:8" x14ac:dyDescent="0.2">
      <c r="A16" s="1" t="s">
        <v>241</v>
      </c>
      <c r="B16" s="1">
        <f>B2+B3+B4+B5+B6+B7+B8+B9+B10+B11+B12+B13+B14+B15</f>
        <v>11</v>
      </c>
      <c r="C16" s="1">
        <f t="shared" ref="C16:H16" si="1">C2+C3+C4+C5+C6+C7+C8+C9+C10+C11+C12+C13+C14+C15</f>
        <v>11</v>
      </c>
      <c r="D16" s="1">
        <f t="shared" si="1"/>
        <v>10</v>
      </c>
      <c r="E16" s="1">
        <f t="shared" si="1"/>
        <v>12</v>
      </c>
      <c r="F16" s="1">
        <f t="shared" si="1"/>
        <v>11</v>
      </c>
      <c r="G16" s="1">
        <f t="shared" si="1"/>
        <v>10</v>
      </c>
      <c r="H16" s="1">
        <f t="shared" si="1"/>
        <v>65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G. hirsutum</vt:lpstr>
      <vt:lpstr>G. barbadense</vt:lpstr>
      <vt:lpstr>G. raimondii</vt:lpstr>
      <vt:lpstr>G. arboreum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setupmaster</dc:creator>
  <cp:lastModifiedBy>setupmaster</cp:lastModifiedBy>
  <dcterms:created xsi:type="dcterms:W3CDTF">2022-10-02T06:24:19Z</dcterms:created>
  <dcterms:modified xsi:type="dcterms:W3CDTF">2022-11-15T13:14:33Z</dcterms:modified>
</cp:coreProperties>
</file>