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3PapersSangLabWCollaborators\Hot vs ColdBrCaImmunityBou-DarghamZhangSang\20230315CancersHotColdBrCaResubmit\"/>
    </mc:Choice>
  </mc:AlternateContent>
  <xr:revisionPtr revIDLastSave="0" documentId="8_{0039ED5A-FF95-4E4F-8A95-EEC2C93E0F68}" xr6:coauthVersionLast="36" xr6:coauthVersionMax="36" xr10:uidLastSave="{00000000-0000-0000-0000-000000000000}"/>
  <bookViews>
    <workbookView xWindow="-120" yWindow="-120" windowWidth="20730" windowHeight="11160" xr2:uid="{BBDBBBC9-34F7-46CB-9466-9DDCC2F8D674}"/>
  </bookViews>
  <sheets>
    <sheet name="TIL Map" sheetId="4" r:id="rId1"/>
    <sheet name="RNA-Seq" sheetId="5" r:id="rId2"/>
    <sheet name="Summary" sheetId="6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4" i="4" l="1"/>
  <c r="BN5" i="4"/>
  <c r="BN3" i="4"/>
  <c r="BM4" i="4"/>
  <c r="BM5" i="4"/>
  <c r="BM3" i="4"/>
  <c r="BD4" i="4"/>
  <c r="BD3" i="4"/>
  <c r="BC4" i="4"/>
  <c r="BC3" i="4"/>
  <c r="AT4" i="4"/>
  <c r="AT5" i="4"/>
  <c r="AT3" i="4"/>
  <c r="AS4" i="4"/>
  <c r="AS5" i="4"/>
  <c r="AS3" i="4"/>
  <c r="AJ4" i="4"/>
  <c r="AJ5" i="4"/>
  <c r="AJ3" i="4"/>
  <c r="AI4" i="4"/>
  <c r="AI5" i="4"/>
  <c r="AI3" i="4"/>
  <c r="Z4" i="4"/>
  <c r="Z5" i="4"/>
  <c r="Z3" i="4"/>
  <c r="Y4" i="4"/>
  <c r="Y5" i="4"/>
  <c r="Y3" i="4"/>
  <c r="P4" i="4"/>
  <c r="P5" i="4"/>
  <c r="P3" i="4"/>
  <c r="O4" i="4"/>
  <c r="O5" i="4"/>
  <c r="O3" i="4"/>
  <c r="F4" i="4"/>
  <c r="F5" i="4"/>
  <c r="F3" i="4"/>
  <c r="E5" i="4"/>
  <c r="E4" i="4"/>
  <c r="E3" i="4"/>
  <c r="BD4" i="5"/>
  <c r="BC4" i="5"/>
  <c r="BD3" i="5"/>
  <c r="BC3" i="5"/>
  <c r="AT4" i="5"/>
  <c r="AS4" i="5"/>
  <c r="AT3" i="5"/>
  <c r="AS3" i="5"/>
  <c r="AJ4" i="5"/>
  <c r="AJ3" i="5"/>
  <c r="AI4" i="5"/>
  <c r="AI3" i="5"/>
  <c r="Z4" i="5"/>
  <c r="Z5" i="5"/>
  <c r="Z3" i="5"/>
  <c r="Y4" i="5"/>
  <c r="Y5" i="5"/>
  <c r="Y3" i="5"/>
  <c r="P4" i="5"/>
  <c r="P5" i="5"/>
  <c r="P3" i="5"/>
  <c r="O4" i="5"/>
  <c r="O5" i="5"/>
  <c r="O3" i="5"/>
  <c r="E3" i="5"/>
  <c r="E5" i="5"/>
  <c r="F5" i="5"/>
  <c r="F4" i="5"/>
  <c r="E4" i="5"/>
  <c r="F3" i="5"/>
  <c r="BA5" i="5"/>
  <c r="AZ5" i="5"/>
  <c r="BB4" i="5"/>
  <c r="BB3" i="5"/>
  <c r="AQ5" i="5"/>
  <c r="AP5" i="5"/>
  <c r="AR4" i="5"/>
  <c r="AR3" i="5"/>
  <c r="AG5" i="5"/>
  <c r="AF5" i="5"/>
  <c r="AH4" i="5"/>
  <c r="AH3" i="5"/>
  <c r="W5" i="5"/>
  <c r="V5" i="5"/>
  <c r="X4" i="5"/>
  <c r="X3" i="5"/>
  <c r="M5" i="5"/>
  <c r="L5" i="5"/>
  <c r="N5" i="5" s="1"/>
  <c r="N4" i="5"/>
  <c r="N3" i="5"/>
  <c r="C5" i="5"/>
  <c r="B5" i="5"/>
  <c r="D4" i="5"/>
  <c r="D3" i="5"/>
  <c r="BK5" i="4"/>
  <c r="BJ5" i="4"/>
  <c r="BL4" i="4"/>
  <c r="BL3" i="4"/>
  <c r="BA5" i="4"/>
  <c r="BD5" i="4" s="1"/>
  <c r="AZ5" i="4"/>
  <c r="BB4" i="4"/>
  <c r="BB3" i="4"/>
  <c r="AQ5" i="4"/>
  <c r="AP5" i="4"/>
  <c r="AR4" i="4"/>
  <c r="AR3" i="4"/>
  <c r="AG5" i="4"/>
  <c r="AF5" i="4"/>
  <c r="AH4" i="4"/>
  <c r="AH3" i="4"/>
  <c r="W5" i="4"/>
  <c r="V5" i="4"/>
  <c r="X4" i="4"/>
  <c r="X3" i="4"/>
  <c r="M5" i="4"/>
  <c r="L5" i="4"/>
  <c r="N4" i="4"/>
  <c r="N3" i="4"/>
  <c r="B5" i="4"/>
  <c r="C5" i="4"/>
  <c r="D4" i="4"/>
  <c r="D3" i="4"/>
  <c r="BC5" i="4" l="1"/>
  <c r="AR5" i="5"/>
  <c r="BB5" i="4"/>
  <c r="BB5" i="5"/>
  <c r="AH5" i="5"/>
  <c r="X5" i="5"/>
  <c r="D5" i="5"/>
  <c r="BL5" i="4"/>
  <c r="AR5" i="4"/>
  <c r="D5" i="4"/>
  <c r="AH5" i="4"/>
  <c r="X5" i="4"/>
  <c r="N5" i="4"/>
</calcChain>
</file>

<file path=xl/sharedStrings.xml><?xml version="1.0" encoding="utf-8"?>
<sst xmlns="http://schemas.openxmlformats.org/spreadsheetml/2006/main" count="248" uniqueCount="73">
  <si>
    <t>IDC</t>
  </si>
  <si>
    <t>Others</t>
  </si>
  <si>
    <t>Cold (None+NBF)</t>
  </si>
  <si>
    <t>Total</t>
  </si>
  <si>
    <t>IDLC</t>
  </si>
  <si>
    <t>LC</t>
  </si>
  <si>
    <t>MC</t>
  </si>
  <si>
    <t>Hot (BD)</t>
  </si>
  <si>
    <t>*Brisk, Diffuse (BD); Non-brisk, Focal (NBF)</t>
  </si>
  <si>
    <t>ER+</t>
  </si>
  <si>
    <t>ER-</t>
  </si>
  <si>
    <t>HER2+</t>
  </si>
  <si>
    <t>HER2-</t>
  </si>
  <si>
    <t>TNBC</t>
  </si>
  <si>
    <t>Tumor Type</t>
  </si>
  <si>
    <t>RNA-Seq</t>
  </si>
  <si>
    <t>TIL Map</t>
  </si>
  <si>
    <t>Others: HER2/Luminal A/Luminal B</t>
  </si>
  <si>
    <t>Fisher's Exact Test for Count Data</t>
  </si>
  <si>
    <t>data:  er</t>
  </si>
  <si>
    <t>alternative hypothesis: true odds ratio is not equal to 1</t>
  </si>
  <si>
    <t>95 percent confidence interval:</t>
  </si>
  <si>
    <t xml:space="preserve"> 0.2508351 0.5780141</t>
  </si>
  <si>
    <t>sample estimates:</t>
  </si>
  <si>
    <t xml:space="preserve">odds ratio </t>
  </si>
  <si>
    <r>
      <t xml:space="preserve">p-value = </t>
    </r>
    <r>
      <rPr>
        <sz val="10"/>
        <color rgb="FFFF0000"/>
        <rFont val="Lucida Console"/>
        <family val="3"/>
      </rPr>
      <t>1.968e-06</t>
    </r>
  </si>
  <si>
    <t>data:  her2</t>
  </si>
  <si>
    <t>p-value = 0.4076</t>
  </si>
  <si>
    <t xml:space="preserve"> 0.7494225 1.9780794</t>
  </si>
  <si>
    <t>data:  tnbc</t>
  </si>
  <si>
    <t xml:space="preserve"> 0.2100271 0.5349531</t>
  </si>
  <si>
    <r>
      <t xml:space="preserve">p-value = </t>
    </r>
    <r>
      <rPr>
        <sz val="10"/>
        <color rgb="FFFF0000"/>
        <rFont val="Lucida Console"/>
        <family val="3"/>
      </rPr>
      <t>1.308e-06</t>
    </r>
  </si>
  <si>
    <t>p-value = 0.5024</t>
  </si>
  <si>
    <t xml:space="preserve"> 0.5343343 3.6191376</t>
  </si>
  <si>
    <t>data:  IDLC</t>
  </si>
  <si>
    <t>data:  IDC</t>
  </si>
  <si>
    <t xml:space="preserve"> 1.283128 2.813561</t>
  </si>
  <si>
    <r>
      <t xml:space="preserve">p-value = </t>
    </r>
    <r>
      <rPr>
        <sz val="10"/>
        <color rgb="FFFF0000"/>
        <rFont val="Lucida Console"/>
        <family val="3"/>
      </rPr>
      <t>0.0007647</t>
    </r>
  </si>
  <si>
    <t>data:  LC</t>
  </si>
  <si>
    <t xml:space="preserve"> 0.3122836 0.8148310</t>
  </si>
  <si>
    <r>
      <t xml:space="preserve">p-value = </t>
    </r>
    <r>
      <rPr>
        <sz val="10"/>
        <color rgb="FFFF0000"/>
        <rFont val="Lucida Console"/>
        <family val="3"/>
      </rPr>
      <t>0.002908</t>
    </r>
  </si>
  <si>
    <t>data:  MC</t>
  </si>
  <si>
    <t>p-value = 0.164</t>
  </si>
  <si>
    <t xml:space="preserve"> 0.004599471 1.547505092</t>
  </si>
  <si>
    <r>
      <t xml:space="preserve">p-value = </t>
    </r>
    <r>
      <rPr>
        <sz val="10"/>
        <color rgb="FFFF0000"/>
        <rFont val="Lucida Console"/>
        <family val="3"/>
      </rPr>
      <t>0.01297</t>
    </r>
  </si>
  <si>
    <t xml:space="preserve"> 0.5055824 0.9277030</t>
  </si>
  <si>
    <t>data:  RNA_HER2</t>
  </si>
  <si>
    <t>p-value = 0.7848</t>
  </si>
  <si>
    <t xml:space="preserve"> 0.6461076 1.3669683</t>
  </si>
  <si>
    <t>data:  RNA_TNBC</t>
  </si>
  <si>
    <t>p-value = 0.2939</t>
  </si>
  <si>
    <t xml:space="preserve"> 0.8189574 1.9302175</t>
  </si>
  <si>
    <t>data:  RNA_LC</t>
  </si>
  <si>
    <t xml:space="preserve"> 1.397838 2.663688</t>
  </si>
  <si>
    <r>
      <t xml:space="preserve">p-value = </t>
    </r>
    <r>
      <rPr>
        <sz val="10"/>
        <color rgb="FFFF0000"/>
        <rFont val="Lucida Console"/>
        <family val="3"/>
      </rPr>
      <t>3.483e-05</t>
    </r>
  </si>
  <si>
    <t>data:  RNA_IDC</t>
  </si>
  <si>
    <t xml:space="preserve"> 0.5475743 0.9502724</t>
  </si>
  <si>
    <r>
      <t xml:space="preserve">p-value = </t>
    </r>
    <r>
      <rPr>
        <sz val="10"/>
        <color rgb="FFFF0000"/>
        <rFont val="Lucida Console"/>
        <family val="3"/>
      </rPr>
      <t>0.01678</t>
    </r>
  </si>
  <si>
    <t>data:  RNA_MC</t>
  </si>
  <si>
    <t xml:space="preserve"> 0.001986134 0.540716423</t>
  </si>
  <si>
    <r>
      <t xml:space="preserve">p-value = </t>
    </r>
    <r>
      <rPr>
        <sz val="10"/>
        <color rgb="FFFF0000"/>
        <rFont val="Lucida Console"/>
        <family val="3"/>
      </rPr>
      <t>0.001913</t>
    </r>
  </si>
  <si>
    <t>Hot%</t>
  </si>
  <si>
    <t>Cold%</t>
  </si>
  <si>
    <t>ER</t>
  </si>
  <si>
    <t>HER2</t>
  </si>
  <si>
    <t>Significant</t>
  </si>
  <si>
    <t>Not Calculated</t>
  </si>
  <si>
    <t>Non-Significant</t>
  </si>
  <si>
    <t>with higher Hot%</t>
  </si>
  <si>
    <t>with higher Cold%</t>
  </si>
  <si>
    <t>Table: Association between Histology/Hormone Receptor Status with the Hot/Cold Status</t>
  </si>
  <si>
    <t>Others = Any other BRCA histology</t>
  </si>
  <si>
    <t>data:  RNA_ER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</si>
</sst>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3"/>
      <charset val="134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Lucida Console"/>
      <family val="3"/>
    </font>
    <font>
      <sz val="10"/>
      <color rgb="FFFF0000"/>
      <name val="Lucida Console"/>
      <family val="3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4" fillId="6" borderId="7" xfId="0" applyFont="1" applyFill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EAF1D-D5A4-4685-A47F-C98058F7F3A3}">
  <dimension ref="A2:BN19"/>
  <sheetViews>
    <sheetView tabSelected="1" zoomScale="86" zoomScaleNormal="112" workbookViewId="0">
      <selection activeCell="BB6" sqref="BB6"/>
    </sheetView>
  </sheetViews>
  <sheetFormatPr defaultRowHeight="15"/>
  <cols>
    <col min="1" max="1" width="9.140625" style="4"/>
    <col min="2" max="2" width="22.85546875" style="4" customWidth="1"/>
    <col min="3" max="3" width="18.7109375" style="4" customWidth="1"/>
    <col min="4" max="5" width="9.140625" style="4"/>
    <col min="6" max="6" width="8.7109375" style="4" customWidth="1"/>
    <col min="7" max="8" width="15.85546875" style="4" customWidth="1"/>
    <col min="9" max="11" width="9.140625" style="4"/>
    <col min="12" max="12" width="22.85546875" style="4" customWidth="1"/>
    <col min="13" max="13" width="18.7109375" style="4" customWidth="1"/>
    <col min="14" max="15" width="9.140625" style="4"/>
    <col min="16" max="16" width="8.7109375" style="4" customWidth="1"/>
    <col min="17" max="17" width="15.85546875" style="4" customWidth="1"/>
    <col min="18" max="21" width="9.140625" style="4"/>
    <col min="22" max="22" width="22.85546875" style="4" customWidth="1"/>
    <col min="23" max="23" width="18.7109375" style="4" customWidth="1"/>
    <col min="24" max="25" width="9.140625" style="4"/>
    <col min="26" max="26" width="8.7109375" style="4" customWidth="1"/>
    <col min="27" max="27" width="15.85546875" style="4" customWidth="1"/>
    <col min="28" max="31" width="9.140625" style="4"/>
    <col min="32" max="32" width="22.85546875" style="4" customWidth="1"/>
    <col min="33" max="33" width="18.7109375" style="4" customWidth="1"/>
    <col min="34" max="35" width="9.140625" style="4"/>
    <col min="36" max="36" width="8.7109375" style="4" customWidth="1"/>
    <col min="37" max="37" width="15.85546875" style="4" customWidth="1"/>
    <col min="38" max="41" width="9.140625" style="4"/>
    <col min="42" max="42" width="22.85546875" style="4" customWidth="1"/>
    <col min="43" max="43" width="18.7109375" style="4" customWidth="1"/>
    <col min="44" max="45" width="9.140625" style="4"/>
    <col min="46" max="46" width="8.7109375" style="4" customWidth="1"/>
    <col min="47" max="51" width="9.140625" style="4"/>
    <col min="52" max="52" width="22.85546875" style="4" customWidth="1"/>
    <col min="53" max="53" width="18.7109375" style="4" customWidth="1"/>
    <col min="54" max="55" width="9.140625" style="4"/>
    <col min="56" max="56" width="8.7109375" style="4" customWidth="1"/>
    <col min="57" max="61" width="9.140625" style="4"/>
    <col min="62" max="62" width="22.85546875" style="4" customWidth="1"/>
    <col min="63" max="63" width="18.7109375" style="4" customWidth="1"/>
    <col min="64" max="65" width="9.140625" style="4"/>
    <col min="66" max="66" width="8.7109375" style="4" customWidth="1"/>
    <col min="67" max="16384" width="9.140625" style="4"/>
  </cols>
  <sheetData>
    <row r="2" spans="1:66" s="2" customFormat="1">
      <c r="A2" s="1"/>
      <c r="B2" s="1" t="s">
        <v>7</v>
      </c>
      <c r="C2" s="1" t="s">
        <v>2</v>
      </c>
      <c r="D2" s="1" t="s">
        <v>3</v>
      </c>
      <c r="E2" s="1" t="s">
        <v>61</v>
      </c>
      <c r="F2" s="1" t="s">
        <v>62</v>
      </c>
      <c r="K2" s="1"/>
      <c r="L2" s="1" t="s">
        <v>7</v>
      </c>
      <c r="M2" s="1" t="s">
        <v>2</v>
      </c>
      <c r="N2" s="1" t="s">
        <v>3</v>
      </c>
      <c r="O2" s="1" t="s">
        <v>61</v>
      </c>
      <c r="P2" s="1" t="s">
        <v>62</v>
      </c>
      <c r="U2" s="1"/>
      <c r="V2" s="1" t="s">
        <v>7</v>
      </c>
      <c r="W2" s="1" t="s">
        <v>2</v>
      </c>
      <c r="X2" s="1" t="s">
        <v>3</v>
      </c>
      <c r="Y2" s="1" t="s">
        <v>61</v>
      </c>
      <c r="Z2" s="1" t="s">
        <v>62</v>
      </c>
      <c r="AE2" s="1"/>
      <c r="AF2" s="1" t="s">
        <v>7</v>
      </c>
      <c r="AG2" s="1" t="s">
        <v>2</v>
      </c>
      <c r="AH2" s="1" t="s">
        <v>3</v>
      </c>
      <c r="AI2" s="1" t="s">
        <v>61</v>
      </c>
      <c r="AJ2" s="1" t="s">
        <v>62</v>
      </c>
      <c r="AO2" s="1"/>
      <c r="AP2" s="1" t="s">
        <v>7</v>
      </c>
      <c r="AQ2" s="1" t="s">
        <v>2</v>
      </c>
      <c r="AR2" s="1" t="s">
        <v>3</v>
      </c>
      <c r="AS2" s="1" t="s">
        <v>61</v>
      </c>
      <c r="AT2" s="1" t="s">
        <v>62</v>
      </c>
      <c r="AY2" s="1"/>
      <c r="AZ2" s="1" t="s">
        <v>7</v>
      </c>
      <c r="BA2" s="1" t="s">
        <v>2</v>
      </c>
      <c r="BB2" s="1" t="s">
        <v>3</v>
      </c>
      <c r="BC2" s="1" t="s">
        <v>61</v>
      </c>
      <c r="BD2" s="1" t="s">
        <v>62</v>
      </c>
      <c r="BI2" s="1"/>
      <c r="BJ2" s="1" t="s">
        <v>7</v>
      </c>
      <c r="BK2" s="1" t="s">
        <v>2</v>
      </c>
      <c r="BL2" s="1" t="s">
        <v>3</v>
      </c>
      <c r="BM2" s="1" t="s">
        <v>61</v>
      </c>
      <c r="BN2" s="1" t="s">
        <v>62</v>
      </c>
    </row>
    <row r="3" spans="1:66" s="2" customFormat="1">
      <c r="A3" s="3" t="s">
        <v>5</v>
      </c>
      <c r="B3" s="1">
        <v>30</v>
      </c>
      <c r="C3" s="1">
        <v>87</v>
      </c>
      <c r="D3" s="1">
        <f>SUM(B3:C3)</f>
        <v>117</v>
      </c>
      <c r="E3" s="26">
        <f>B3/(B3+C3)</f>
        <v>0.25641025641025639</v>
      </c>
      <c r="F3" s="26">
        <f>C3/(B3+C3)</f>
        <v>0.74358974358974361</v>
      </c>
      <c r="K3" s="3" t="s">
        <v>4</v>
      </c>
      <c r="L3" s="1">
        <v>10</v>
      </c>
      <c r="M3" s="1">
        <v>12</v>
      </c>
      <c r="N3" s="1">
        <f>SUM(L3:M3)</f>
        <v>22</v>
      </c>
      <c r="O3" s="26">
        <f>L3/(L3+M3)</f>
        <v>0.45454545454545453</v>
      </c>
      <c r="P3" s="26">
        <f>M3/(L3+M3)</f>
        <v>0.54545454545454541</v>
      </c>
      <c r="U3" s="3" t="s">
        <v>0</v>
      </c>
      <c r="V3" s="1">
        <v>173</v>
      </c>
      <c r="W3" s="1">
        <v>239</v>
      </c>
      <c r="X3" s="1">
        <f>SUM(V3:W3)</f>
        <v>412</v>
      </c>
      <c r="Y3" s="26">
        <f>V3/(V3+W3)</f>
        <v>0.4199029126213592</v>
      </c>
      <c r="Z3" s="26">
        <f>W3/(V3+W3)</f>
        <v>0.58009708737864074</v>
      </c>
      <c r="AE3" s="3" t="s">
        <v>6</v>
      </c>
      <c r="AF3" s="1">
        <v>1</v>
      </c>
      <c r="AG3" s="1">
        <v>8</v>
      </c>
      <c r="AH3" s="1">
        <f>SUM(AF3:AG3)</f>
        <v>9</v>
      </c>
      <c r="AI3" s="26">
        <f>AF3/(AF3+AG3)</f>
        <v>0.1111111111111111</v>
      </c>
      <c r="AJ3" s="26">
        <f>AG3/(AF3+AG3)</f>
        <v>0.88888888888888884</v>
      </c>
      <c r="AO3" s="3" t="s">
        <v>9</v>
      </c>
      <c r="AP3" s="1">
        <v>153</v>
      </c>
      <c r="AQ3" s="1">
        <v>318</v>
      </c>
      <c r="AR3" s="1">
        <f>SUM(AP3:AQ3)</f>
        <v>471</v>
      </c>
      <c r="AS3" s="26">
        <f>AP3/(AP3+AQ3)</f>
        <v>0.32484076433121017</v>
      </c>
      <c r="AT3" s="26">
        <f>AQ3/(AP3+AQ3)</f>
        <v>0.67515923566878977</v>
      </c>
      <c r="AY3" s="3" t="s">
        <v>11</v>
      </c>
      <c r="AZ3" s="1">
        <v>37</v>
      </c>
      <c r="BA3" s="1">
        <v>52</v>
      </c>
      <c r="BB3" s="1">
        <f>SUM(AZ3:BA3)</f>
        <v>89</v>
      </c>
      <c r="BC3" s="26">
        <f>AZ3/(AZ3+BA3)</f>
        <v>0.4157303370786517</v>
      </c>
      <c r="BD3" s="26">
        <f>BA3/(AZ3+BA3)</f>
        <v>0.5842696629213483</v>
      </c>
      <c r="BI3" s="3" t="s">
        <v>13</v>
      </c>
      <c r="BJ3" s="1">
        <v>59</v>
      </c>
      <c r="BK3" s="1">
        <v>40</v>
      </c>
      <c r="BL3" s="1">
        <f>SUM(BJ3:BK3)</f>
        <v>99</v>
      </c>
      <c r="BM3" s="26">
        <f>BJ3/(BJ3+BK3)</f>
        <v>0.59595959595959591</v>
      </c>
      <c r="BN3" s="26">
        <f>BK3/(BJ3+BK3)</f>
        <v>0.40404040404040403</v>
      </c>
    </row>
    <row r="4" spans="1:66" s="2" customFormat="1">
      <c r="A4" s="3" t="s">
        <v>1</v>
      </c>
      <c r="B4" s="1">
        <v>195</v>
      </c>
      <c r="C4" s="1">
        <v>288</v>
      </c>
      <c r="D4" s="1">
        <f>SUM(B4:C4)</f>
        <v>483</v>
      </c>
      <c r="E4" s="26">
        <f>B4/(B4+C4)</f>
        <v>0.40372670807453415</v>
      </c>
      <c r="F4" s="26">
        <f t="shared" ref="F4:F5" si="0">C4/(B4+C4)</f>
        <v>0.59627329192546585</v>
      </c>
      <c r="K4" s="3" t="s">
        <v>1</v>
      </c>
      <c r="L4" s="1">
        <v>215</v>
      </c>
      <c r="M4" s="1">
        <v>363</v>
      </c>
      <c r="N4" s="1">
        <f>SUM(L4:M4)</f>
        <v>578</v>
      </c>
      <c r="O4" s="26">
        <f t="shared" ref="O4:O5" si="1">L4/(L4+M4)</f>
        <v>0.37197231833910033</v>
      </c>
      <c r="P4" s="26">
        <f t="shared" ref="P4:P5" si="2">M4/(L4+M4)</f>
        <v>0.62802768166089962</v>
      </c>
      <c r="U4" s="3" t="s">
        <v>1</v>
      </c>
      <c r="V4" s="1">
        <v>52</v>
      </c>
      <c r="W4" s="1">
        <v>136</v>
      </c>
      <c r="X4" s="1">
        <f>SUM(V4:W4)</f>
        <v>188</v>
      </c>
      <c r="Y4" s="26">
        <f t="shared" ref="Y4:Y5" si="3">V4/(V4+W4)</f>
        <v>0.27659574468085107</v>
      </c>
      <c r="Z4" s="26">
        <f t="shared" ref="Z4:Z5" si="4">W4/(V4+W4)</f>
        <v>0.72340425531914898</v>
      </c>
      <c r="AE4" s="3" t="s">
        <v>1</v>
      </c>
      <c r="AF4" s="1">
        <v>224</v>
      </c>
      <c r="AG4" s="1">
        <v>367</v>
      </c>
      <c r="AH4" s="1">
        <f>SUM(AF4:AG4)</f>
        <v>591</v>
      </c>
      <c r="AI4" s="26">
        <f t="shared" ref="AI4:AI5" si="5">AF4/(AF4+AG4)</f>
        <v>0.3790186125211506</v>
      </c>
      <c r="AJ4" s="26">
        <f t="shared" ref="AJ4:AJ5" si="6">AG4/(AF4+AG4)</f>
        <v>0.62098138747884946</v>
      </c>
      <c r="AO4" s="3" t="s">
        <v>10</v>
      </c>
      <c r="AP4" s="1">
        <v>72</v>
      </c>
      <c r="AQ4" s="1">
        <v>57</v>
      </c>
      <c r="AR4" s="1">
        <f>SUM(AP4:AQ4)</f>
        <v>129</v>
      </c>
      <c r="AS4" s="26">
        <f t="shared" ref="AS4:AS5" si="7">AP4/(AP4+AQ4)</f>
        <v>0.55813953488372092</v>
      </c>
      <c r="AT4" s="26">
        <f t="shared" ref="AT4:AT5" si="8">AQ4/(AP4+AQ4)</f>
        <v>0.44186046511627908</v>
      </c>
      <c r="AY4" s="3" t="s">
        <v>12</v>
      </c>
      <c r="AZ4" s="1">
        <v>188</v>
      </c>
      <c r="BA4" s="1">
        <v>323</v>
      </c>
      <c r="BB4" s="1">
        <f>SUM(AZ4:BA4)</f>
        <v>511</v>
      </c>
      <c r="BC4" s="26">
        <f t="shared" ref="BC4:BC5" si="9">AZ4/(AZ4+BA4)</f>
        <v>0.3679060665362035</v>
      </c>
      <c r="BD4" s="26">
        <f t="shared" ref="BD4:BD5" si="10">BA4/(AZ4+BA4)</f>
        <v>0.6320939334637965</v>
      </c>
      <c r="BI4" s="3" t="s">
        <v>1</v>
      </c>
      <c r="BJ4" s="1">
        <v>166</v>
      </c>
      <c r="BK4" s="1">
        <v>335</v>
      </c>
      <c r="BL4" s="1">
        <f>SUM(BJ4:BK4)</f>
        <v>501</v>
      </c>
      <c r="BM4" s="26">
        <f t="shared" ref="BM4:BM5" si="11">BJ4/(BJ4+BK4)</f>
        <v>0.33133732534930138</v>
      </c>
      <c r="BN4" s="26">
        <f t="shared" ref="BN4:BN5" si="12">BK4/(BJ4+BK4)</f>
        <v>0.66866267465069862</v>
      </c>
    </row>
    <row r="5" spans="1:66">
      <c r="A5" s="3" t="s">
        <v>3</v>
      </c>
      <c r="B5" s="1">
        <f>SUM(B3:B4)</f>
        <v>225</v>
      </c>
      <c r="C5" s="1">
        <f>SUM(C3:C4)</f>
        <v>375</v>
      </c>
      <c r="D5" s="1">
        <f>SUM(B5:C5)</f>
        <v>600</v>
      </c>
      <c r="E5" s="26">
        <f>B5/(B5+C5)</f>
        <v>0.375</v>
      </c>
      <c r="F5" s="26">
        <f t="shared" si="0"/>
        <v>0.625</v>
      </c>
      <c r="K5" s="3" t="s">
        <v>3</v>
      </c>
      <c r="L5" s="1">
        <f>SUM(L3:L4)</f>
        <v>225</v>
      </c>
      <c r="M5" s="1">
        <f>SUM(M3:M4)</f>
        <v>375</v>
      </c>
      <c r="N5" s="1">
        <f>SUM(L5:M5)</f>
        <v>600</v>
      </c>
      <c r="O5" s="26">
        <f t="shared" si="1"/>
        <v>0.375</v>
      </c>
      <c r="P5" s="26">
        <f t="shared" si="2"/>
        <v>0.625</v>
      </c>
      <c r="U5" s="3" t="s">
        <v>3</v>
      </c>
      <c r="V5" s="1">
        <f>SUM(V3:V4)</f>
        <v>225</v>
      </c>
      <c r="W5" s="1">
        <f>SUM(W3:W4)</f>
        <v>375</v>
      </c>
      <c r="X5" s="1">
        <f>SUM(V5:W5)</f>
        <v>600</v>
      </c>
      <c r="Y5" s="26">
        <f t="shared" si="3"/>
        <v>0.375</v>
      </c>
      <c r="Z5" s="26">
        <f t="shared" si="4"/>
        <v>0.625</v>
      </c>
      <c r="AE5" s="3" t="s">
        <v>3</v>
      </c>
      <c r="AF5" s="1">
        <f>SUM(AF3:AF4)</f>
        <v>225</v>
      </c>
      <c r="AG5" s="1">
        <f>SUM(AG3:AG4)</f>
        <v>375</v>
      </c>
      <c r="AH5" s="1">
        <f>SUM(AF5:AG5)</f>
        <v>600</v>
      </c>
      <c r="AI5" s="26">
        <f t="shared" si="5"/>
        <v>0.375</v>
      </c>
      <c r="AJ5" s="26">
        <f t="shared" si="6"/>
        <v>0.625</v>
      </c>
      <c r="AO5" s="3" t="s">
        <v>3</v>
      </c>
      <c r="AP5" s="1">
        <f>SUM(AP3:AP4)</f>
        <v>225</v>
      </c>
      <c r="AQ5" s="1">
        <f>SUM(AQ3:AQ4)</f>
        <v>375</v>
      </c>
      <c r="AR5" s="1">
        <f>SUM(AP5:AQ5)</f>
        <v>600</v>
      </c>
      <c r="AS5" s="26">
        <f t="shared" si="7"/>
        <v>0.375</v>
      </c>
      <c r="AT5" s="26">
        <f t="shared" si="8"/>
        <v>0.625</v>
      </c>
      <c r="AY5" s="3" t="s">
        <v>3</v>
      </c>
      <c r="AZ5" s="1">
        <f>SUM(AZ3:AZ4)</f>
        <v>225</v>
      </c>
      <c r="BA5" s="1">
        <f>SUM(BA3:BA4)</f>
        <v>375</v>
      </c>
      <c r="BB5" s="1">
        <f>SUM(AZ5:BA5)</f>
        <v>600</v>
      </c>
      <c r="BC5" s="26">
        <f t="shared" si="9"/>
        <v>0.375</v>
      </c>
      <c r="BD5" s="26">
        <f t="shared" si="10"/>
        <v>0.625</v>
      </c>
      <c r="BI5" s="3" t="s">
        <v>3</v>
      </c>
      <c r="BJ5" s="1">
        <f>SUM(BJ3:BJ4)</f>
        <v>225</v>
      </c>
      <c r="BK5" s="1">
        <f>SUM(BK3:BK4)</f>
        <v>375</v>
      </c>
      <c r="BL5" s="1">
        <f>SUM(BJ5:BK5)</f>
        <v>600</v>
      </c>
      <c r="BM5" s="26">
        <f t="shared" si="11"/>
        <v>0.375</v>
      </c>
      <c r="BN5" s="26">
        <f t="shared" si="12"/>
        <v>0.625</v>
      </c>
    </row>
    <row r="7" spans="1:66">
      <c r="A7" s="4" t="s">
        <v>8</v>
      </c>
      <c r="K7" s="4" t="s">
        <v>8</v>
      </c>
      <c r="U7" s="4" t="s">
        <v>8</v>
      </c>
      <c r="AE7" s="4" t="s">
        <v>8</v>
      </c>
      <c r="AO7" s="4" t="s">
        <v>8</v>
      </c>
      <c r="AY7" s="4" t="s">
        <v>8</v>
      </c>
      <c r="BI7" s="4" t="s">
        <v>8</v>
      </c>
    </row>
    <row r="9" spans="1:66">
      <c r="A9" s="9" t="s">
        <v>18</v>
      </c>
      <c r="B9" s="10"/>
      <c r="C9" s="10"/>
      <c r="D9" s="10"/>
      <c r="E9" s="10"/>
      <c r="F9" s="11"/>
      <c r="K9" s="9" t="s">
        <v>18</v>
      </c>
      <c r="L9" s="10"/>
      <c r="M9" s="10"/>
      <c r="N9" s="10"/>
      <c r="O9" s="10"/>
      <c r="P9" s="11"/>
      <c r="U9" s="9" t="s">
        <v>18</v>
      </c>
      <c r="V9" s="10"/>
      <c r="W9" s="10"/>
      <c r="X9" s="10"/>
      <c r="Y9" s="10"/>
      <c r="Z9" s="11"/>
      <c r="AE9" s="9" t="s">
        <v>18</v>
      </c>
      <c r="AF9" s="10"/>
      <c r="AG9" s="10"/>
      <c r="AH9" s="10"/>
      <c r="AI9" s="10"/>
      <c r="AJ9" s="11"/>
    </row>
    <row r="10" spans="1:66">
      <c r="A10" s="12"/>
      <c r="F10" s="13"/>
      <c r="K10" s="12"/>
      <c r="P10" s="13"/>
      <c r="U10" s="12"/>
      <c r="Z10" s="13"/>
      <c r="AE10" s="12"/>
      <c r="AJ10" s="13"/>
      <c r="AO10" s="9" t="s">
        <v>18</v>
      </c>
      <c r="AP10" s="10"/>
      <c r="AQ10" s="10"/>
      <c r="AR10" s="10"/>
      <c r="AS10" s="10"/>
      <c r="AT10" s="11"/>
      <c r="AY10" s="9" t="s">
        <v>18</v>
      </c>
      <c r="AZ10" s="10"/>
      <c r="BA10" s="10"/>
      <c r="BB10" s="10"/>
      <c r="BC10" s="10"/>
      <c r="BD10" s="11"/>
      <c r="BI10" s="9" t="s">
        <v>18</v>
      </c>
      <c r="BJ10" s="10"/>
      <c r="BK10" s="10"/>
      <c r="BL10" s="10"/>
      <c r="BM10" s="10"/>
      <c r="BN10" s="11"/>
    </row>
    <row r="11" spans="1:66">
      <c r="A11" s="14" t="s">
        <v>38</v>
      </c>
      <c r="F11" s="13"/>
      <c r="K11" s="14" t="s">
        <v>34</v>
      </c>
      <c r="P11" s="13"/>
      <c r="U11" s="14" t="s">
        <v>35</v>
      </c>
      <c r="Z11" s="13"/>
      <c r="AE11" s="14" t="s">
        <v>41</v>
      </c>
      <c r="AJ11" s="13"/>
      <c r="AO11" s="12"/>
      <c r="AT11" s="13"/>
      <c r="AY11" s="12"/>
      <c r="BD11" s="13"/>
      <c r="BI11" s="12"/>
      <c r="BN11" s="13"/>
    </row>
    <row r="12" spans="1:66">
      <c r="A12" s="14" t="s">
        <v>40</v>
      </c>
      <c r="F12" s="13"/>
      <c r="K12" s="14" t="s">
        <v>32</v>
      </c>
      <c r="P12" s="13"/>
      <c r="U12" s="14" t="s">
        <v>37</v>
      </c>
      <c r="Z12" s="13"/>
      <c r="AE12" s="14" t="s">
        <v>42</v>
      </c>
      <c r="AJ12" s="13"/>
      <c r="AO12" s="14" t="s">
        <v>19</v>
      </c>
      <c r="AT12" s="13"/>
      <c r="AY12" s="14" t="s">
        <v>26</v>
      </c>
      <c r="BD12" s="13"/>
      <c r="BI12" s="14" t="s">
        <v>29</v>
      </c>
      <c r="BN12" s="13"/>
    </row>
    <row r="13" spans="1:66">
      <c r="A13" s="14" t="s">
        <v>20</v>
      </c>
      <c r="F13" s="13"/>
      <c r="K13" s="14" t="s">
        <v>20</v>
      </c>
      <c r="P13" s="13"/>
      <c r="U13" s="14" t="s">
        <v>20</v>
      </c>
      <c r="Z13" s="13"/>
      <c r="AE13" s="14" t="s">
        <v>20</v>
      </c>
      <c r="AJ13" s="13"/>
      <c r="AO13" s="14" t="s">
        <v>25</v>
      </c>
      <c r="AT13" s="13"/>
      <c r="AY13" s="14" t="s">
        <v>27</v>
      </c>
      <c r="BD13" s="13"/>
      <c r="BI13" s="14" t="s">
        <v>31</v>
      </c>
      <c r="BN13" s="13"/>
    </row>
    <row r="14" spans="1:66">
      <c r="A14" s="14" t="s">
        <v>21</v>
      </c>
      <c r="F14" s="13"/>
      <c r="K14" s="14" t="s">
        <v>21</v>
      </c>
      <c r="P14" s="13"/>
      <c r="U14" s="14" t="s">
        <v>21</v>
      </c>
      <c r="Z14" s="13"/>
      <c r="AE14" s="14" t="s">
        <v>21</v>
      </c>
      <c r="AJ14" s="13"/>
      <c r="AO14" s="14" t="s">
        <v>20</v>
      </c>
      <c r="AT14" s="13"/>
      <c r="AY14" s="14" t="s">
        <v>20</v>
      </c>
      <c r="BD14" s="13"/>
      <c r="BI14" s="14" t="s">
        <v>20</v>
      </c>
      <c r="BN14" s="13"/>
    </row>
    <row r="15" spans="1:66">
      <c r="A15" s="14" t="s">
        <v>39</v>
      </c>
      <c r="F15" s="13"/>
      <c r="K15" s="14" t="s">
        <v>33</v>
      </c>
      <c r="P15" s="13"/>
      <c r="U15" s="14" t="s">
        <v>36</v>
      </c>
      <c r="Z15" s="13"/>
      <c r="AE15" s="14" t="s">
        <v>43</v>
      </c>
      <c r="AJ15" s="13"/>
      <c r="AO15" s="14" t="s">
        <v>21</v>
      </c>
      <c r="AT15" s="13"/>
      <c r="AY15" s="14" t="s">
        <v>21</v>
      </c>
      <c r="BD15" s="13"/>
      <c r="BI15" s="14" t="s">
        <v>21</v>
      </c>
      <c r="BN15" s="13"/>
    </row>
    <row r="16" spans="1:66">
      <c r="A16" s="14" t="s">
        <v>23</v>
      </c>
      <c r="F16" s="13"/>
      <c r="K16" s="14" t="s">
        <v>23</v>
      </c>
      <c r="P16" s="13"/>
      <c r="U16" s="14" t="s">
        <v>23</v>
      </c>
      <c r="Z16" s="13"/>
      <c r="AE16" s="14" t="s">
        <v>23</v>
      </c>
      <c r="AJ16" s="13"/>
      <c r="AO16" s="14" t="s">
        <v>22</v>
      </c>
      <c r="AT16" s="13"/>
      <c r="AY16" s="14" t="s">
        <v>28</v>
      </c>
      <c r="BD16" s="13"/>
      <c r="BI16" s="14" t="s">
        <v>30</v>
      </c>
      <c r="BN16" s="13"/>
    </row>
    <row r="17" spans="1:66">
      <c r="A17" s="14" t="s">
        <v>24</v>
      </c>
      <c r="F17" s="13"/>
      <c r="K17" s="14" t="s">
        <v>24</v>
      </c>
      <c r="P17" s="13"/>
      <c r="U17" s="14" t="s">
        <v>24</v>
      </c>
      <c r="Z17" s="13"/>
      <c r="AE17" s="14" t="s">
        <v>24</v>
      </c>
      <c r="AJ17" s="13"/>
      <c r="AO17" s="14" t="s">
        <v>23</v>
      </c>
      <c r="AT17" s="13"/>
      <c r="AY17" s="14" t="s">
        <v>23</v>
      </c>
      <c r="BD17" s="13"/>
      <c r="BI17" s="14" t="s">
        <v>23</v>
      </c>
      <c r="BN17" s="13"/>
    </row>
    <row r="18" spans="1:66">
      <c r="A18" s="18">
        <v>0.50982760000000005</v>
      </c>
      <c r="B18" s="16"/>
      <c r="C18" s="16"/>
      <c r="D18" s="16"/>
      <c r="E18" s="16"/>
      <c r="F18" s="17"/>
      <c r="K18" s="15">
        <v>1.4061060000000001</v>
      </c>
      <c r="L18" s="16"/>
      <c r="M18" s="16"/>
      <c r="N18" s="16"/>
      <c r="O18" s="16"/>
      <c r="P18" s="17"/>
      <c r="U18" s="18">
        <v>1.891159</v>
      </c>
      <c r="V18" s="16"/>
      <c r="W18" s="16"/>
      <c r="X18" s="16"/>
      <c r="Y18" s="16"/>
      <c r="Z18" s="17"/>
      <c r="AE18" s="18">
        <v>0.20519209999999999</v>
      </c>
      <c r="AF18" s="16"/>
      <c r="AG18" s="16"/>
      <c r="AH18" s="16"/>
      <c r="AI18" s="16"/>
      <c r="AJ18" s="17"/>
      <c r="AO18" s="14" t="s">
        <v>24</v>
      </c>
      <c r="AT18" s="13"/>
      <c r="AY18" s="14" t="s">
        <v>24</v>
      </c>
      <c r="BD18" s="13"/>
      <c r="BI18" s="14" t="s">
        <v>24</v>
      </c>
      <c r="BN18" s="13"/>
    </row>
    <row r="19" spans="1:66">
      <c r="AO19" s="15">
        <v>0.38155440000000002</v>
      </c>
      <c r="AP19" s="16"/>
      <c r="AQ19" s="16"/>
      <c r="AR19" s="16"/>
      <c r="AS19" s="16"/>
      <c r="AT19" s="17"/>
      <c r="AY19" s="18">
        <v>1.2220530000000001</v>
      </c>
      <c r="AZ19" s="16"/>
      <c r="BA19" s="16"/>
      <c r="BB19" s="16"/>
      <c r="BC19" s="16"/>
      <c r="BD19" s="17"/>
      <c r="BI19" s="18">
        <v>0.3366073</v>
      </c>
      <c r="BJ19" s="16"/>
      <c r="BK19" s="16"/>
      <c r="BL19" s="16"/>
      <c r="BM19" s="16"/>
      <c r="BN19" s="1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757CC-C4CB-42DB-A16E-41833CCAFAC2}">
  <dimension ref="A2:BD18"/>
  <sheetViews>
    <sheetView zoomScale="85" workbookViewId="0">
      <selection activeCell="I17" sqref="I17"/>
    </sheetView>
  </sheetViews>
  <sheetFormatPr defaultRowHeight="15"/>
  <cols>
    <col min="2" max="2" width="22.85546875" customWidth="1"/>
    <col min="3" max="3" width="18.7109375" customWidth="1"/>
    <col min="6" max="6" width="8.7109375" customWidth="1"/>
    <col min="12" max="12" width="22.85546875" customWidth="1"/>
    <col min="13" max="13" width="18.7109375" customWidth="1"/>
    <col min="16" max="16" width="8.7109375" customWidth="1"/>
    <col min="22" max="22" width="22.85546875" customWidth="1"/>
    <col min="23" max="23" width="18.7109375" customWidth="1"/>
    <col min="26" max="26" width="8.7109375" customWidth="1"/>
    <col min="32" max="32" width="22.85546875" customWidth="1"/>
    <col min="33" max="33" width="18.7109375" customWidth="1"/>
    <col min="36" max="36" width="8.7109375" customWidth="1"/>
    <col min="42" max="42" width="22.85546875" customWidth="1"/>
    <col min="43" max="43" width="18.7109375" customWidth="1"/>
    <col min="46" max="46" width="8.7109375" customWidth="1"/>
    <col min="52" max="52" width="22.85546875" customWidth="1"/>
    <col min="53" max="53" width="18.7109375" customWidth="1"/>
    <col min="56" max="56" width="8.7109375" customWidth="1"/>
  </cols>
  <sheetData>
    <row r="2" spans="1:56">
      <c r="A2" s="1"/>
      <c r="B2" s="1" t="s">
        <v>7</v>
      </c>
      <c r="C2" s="1" t="s">
        <v>2</v>
      </c>
      <c r="D2" s="24" t="s">
        <v>3</v>
      </c>
      <c r="E2" s="1" t="s">
        <v>61</v>
      </c>
      <c r="F2" s="1" t="s">
        <v>62</v>
      </c>
      <c r="K2" s="1"/>
      <c r="L2" s="1" t="s">
        <v>7</v>
      </c>
      <c r="M2" s="1" t="s">
        <v>2</v>
      </c>
      <c r="N2" s="1" t="s">
        <v>3</v>
      </c>
      <c r="O2" s="1" t="s">
        <v>61</v>
      </c>
      <c r="P2" s="1" t="s">
        <v>62</v>
      </c>
      <c r="U2" s="1"/>
      <c r="V2" s="1" t="s">
        <v>7</v>
      </c>
      <c r="W2" s="1" t="s">
        <v>2</v>
      </c>
      <c r="X2" s="1" t="s">
        <v>3</v>
      </c>
      <c r="Y2" s="1" t="s">
        <v>61</v>
      </c>
      <c r="Z2" s="1" t="s">
        <v>62</v>
      </c>
      <c r="AE2" s="1"/>
      <c r="AF2" s="1" t="s">
        <v>7</v>
      </c>
      <c r="AG2" s="1" t="s">
        <v>2</v>
      </c>
      <c r="AH2" s="1" t="s">
        <v>3</v>
      </c>
      <c r="AI2" s="1" t="s">
        <v>61</v>
      </c>
      <c r="AJ2" s="1" t="s">
        <v>62</v>
      </c>
      <c r="AO2" s="1"/>
      <c r="AP2" s="1" t="s">
        <v>7</v>
      </c>
      <c r="AQ2" s="1" t="s">
        <v>2</v>
      </c>
      <c r="AR2" s="1" t="s">
        <v>3</v>
      </c>
      <c r="AS2" s="1" t="s">
        <v>61</v>
      </c>
      <c r="AT2" s="1" t="s">
        <v>62</v>
      </c>
      <c r="AY2" s="1"/>
      <c r="AZ2" s="1" t="s">
        <v>7</v>
      </c>
      <c r="BA2" s="1" t="s">
        <v>2</v>
      </c>
      <c r="BB2" s="1" t="s">
        <v>3</v>
      </c>
      <c r="BC2" s="1" t="s">
        <v>61</v>
      </c>
      <c r="BD2" s="1" t="s">
        <v>62</v>
      </c>
    </row>
    <row r="3" spans="1:56">
      <c r="A3" s="3" t="s">
        <v>5</v>
      </c>
      <c r="B3" s="1">
        <v>111</v>
      </c>
      <c r="C3" s="1">
        <v>89</v>
      </c>
      <c r="D3" s="24">
        <f>SUM(B3:C3)</f>
        <v>200</v>
      </c>
      <c r="E3" s="25">
        <f>B3/(C3+B3)</f>
        <v>0.55500000000000005</v>
      </c>
      <c r="F3" s="25">
        <f>C3/(B3+C3)</f>
        <v>0.44500000000000001</v>
      </c>
      <c r="K3" s="3" t="s">
        <v>0</v>
      </c>
      <c r="L3" s="1">
        <v>308</v>
      </c>
      <c r="M3" s="1">
        <v>462</v>
      </c>
      <c r="N3" s="1">
        <f>SUM(L3:M3)</f>
        <v>770</v>
      </c>
      <c r="O3" s="26">
        <f>L3/(L3+M3)</f>
        <v>0.4</v>
      </c>
      <c r="P3" s="26">
        <f>M3/(L3+M3)</f>
        <v>0.6</v>
      </c>
      <c r="U3" s="3" t="s">
        <v>6</v>
      </c>
      <c r="V3" s="1">
        <v>1</v>
      </c>
      <c r="W3" s="1">
        <v>16</v>
      </c>
      <c r="X3" s="1">
        <f>SUM(V3:W3)</f>
        <v>17</v>
      </c>
      <c r="Y3" s="26">
        <f>V3/(V3+W3)</f>
        <v>5.8823529411764705E-2</v>
      </c>
      <c r="Z3" s="26">
        <f>W3/(V3+W3)</f>
        <v>0.94117647058823528</v>
      </c>
      <c r="AE3" s="3" t="s">
        <v>9</v>
      </c>
      <c r="AF3" s="1">
        <v>317</v>
      </c>
      <c r="AG3" s="1">
        <v>475</v>
      </c>
      <c r="AH3" s="1">
        <f>SUM(AF3:AG3)</f>
        <v>792</v>
      </c>
      <c r="AI3" s="26">
        <f>AF3/(AF3+AG3)</f>
        <v>0.40025252525252525</v>
      </c>
      <c r="AJ3" s="26">
        <f>AG3/(AF3+AG3)</f>
        <v>0.5997474747474747</v>
      </c>
      <c r="AO3" s="3" t="s">
        <v>11</v>
      </c>
      <c r="AP3" s="1">
        <v>64</v>
      </c>
      <c r="AQ3" s="1">
        <v>97</v>
      </c>
      <c r="AR3" s="1">
        <f>SUM(AP3:AQ3)</f>
        <v>161</v>
      </c>
      <c r="AS3" s="26">
        <f>AP3/(AP3+AQ3)</f>
        <v>0.39751552795031053</v>
      </c>
      <c r="AT3" s="26">
        <f>AQ3/(AP3+AQ3)</f>
        <v>0.60248447204968947</v>
      </c>
      <c r="AY3" s="3" t="s">
        <v>13</v>
      </c>
      <c r="AZ3" s="1">
        <v>51</v>
      </c>
      <c r="BA3" s="1">
        <v>61</v>
      </c>
      <c r="BB3" s="1">
        <f>SUM(AZ3:BA3)</f>
        <v>112</v>
      </c>
      <c r="BC3" s="26">
        <f>AZ3/(AZ3+BA3)</f>
        <v>0.45535714285714285</v>
      </c>
      <c r="BD3" s="26">
        <f>BA3/(AZ3+BA3)</f>
        <v>0.5446428571428571</v>
      </c>
    </row>
    <row r="4" spans="1:56">
      <c r="A4" s="3" t="s">
        <v>1</v>
      </c>
      <c r="B4" s="1">
        <v>344</v>
      </c>
      <c r="C4" s="1">
        <v>532</v>
      </c>
      <c r="D4" s="24">
        <f>SUM(B4:C4)</f>
        <v>876</v>
      </c>
      <c r="E4" s="25">
        <f>B4/(C4+B4)</f>
        <v>0.39269406392694062</v>
      </c>
      <c r="F4" s="25">
        <f>C4/(B4+C4)</f>
        <v>0.60730593607305938</v>
      </c>
      <c r="K4" s="3" t="s">
        <v>1</v>
      </c>
      <c r="L4" s="1">
        <v>147</v>
      </c>
      <c r="M4" s="1">
        <v>159</v>
      </c>
      <c r="N4" s="1">
        <f>SUM(L4:M4)</f>
        <v>306</v>
      </c>
      <c r="O4" s="26">
        <f t="shared" ref="O4:O5" si="0">L4/(L4+M4)</f>
        <v>0.48039215686274511</v>
      </c>
      <c r="P4" s="26">
        <f t="shared" ref="P4:P5" si="1">M4/(L4+M4)</f>
        <v>0.51960784313725494</v>
      </c>
      <c r="U4" s="3" t="s">
        <v>1</v>
      </c>
      <c r="V4" s="1">
        <v>454</v>
      </c>
      <c r="W4" s="1">
        <v>605</v>
      </c>
      <c r="X4" s="1">
        <f>SUM(V4:W4)</f>
        <v>1059</v>
      </c>
      <c r="Y4" s="26">
        <f t="shared" ref="Y4:Y5" si="2">V4/(V4+W4)</f>
        <v>0.42870632672332387</v>
      </c>
      <c r="Z4" s="26">
        <f t="shared" ref="Z4:Z5" si="3">W4/(V4+W4)</f>
        <v>0.57129367327667613</v>
      </c>
      <c r="AE4" s="3" t="s">
        <v>10</v>
      </c>
      <c r="AF4" s="1">
        <v>116</v>
      </c>
      <c r="AG4" s="1">
        <v>119</v>
      </c>
      <c r="AH4" s="1">
        <f>SUM(AF4:AG4)</f>
        <v>235</v>
      </c>
      <c r="AI4" s="26">
        <f t="shared" ref="AI4" si="4">AF4/(AF4+AG4)</f>
        <v>0.49361702127659574</v>
      </c>
      <c r="AJ4" s="26">
        <f>AG4/(AF4+AG4)</f>
        <v>0.50638297872340421</v>
      </c>
      <c r="AO4" s="3" t="s">
        <v>12</v>
      </c>
      <c r="AP4" s="1">
        <v>227</v>
      </c>
      <c r="AQ4" s="1">
        <v>324</v>
      </c>
      <c r="AR4" s="1">
        <f>SUM(AP4:AQ4)</f>
        <v>551</v>
      </c>
      <c r="AS4" s="26">
        <f>AP4/(AP4+AQ4)</f>
        <v>0.41197822141560797</v>
      </c>
      <c r="AT4" s="26">
        <f>AQ4/(AP4+AQ4)</f>
        <v>0.58802177858439197</v>
      </c>
      <c r="AY4" s="3" t="s">
        <v>1</v>
      </c>
      <c r="AZ4" s="1">
        <v>231</v>
      </c>
      <c r="BA4" s="1">
        <v>348</v>
      </c>
      <c r="BB4" s="1">
        <f>SUM(AZ4:BA4)</f>
        <v>579</v>
      </c>
      <c r="BC4" s="26">
        <f>AZ4/(AZ4+BA4)</f>
        <v>0.39896373056994816</v>
      </c>
      <c r="BD4" s="26">
        <f>BA4/(AZ4+BA4)</f>
        <v>0.60103626943005184</v>
      </c>
    </row>
    <row r="5" spans="1:56">
      <c r="A5" s="3" t="s">
        <v>3</v>
      </c>
      <c r="B5" s="1">
        <f>SUM(B3:B4)</f>
        <v>455</v>
      </c>
      <c r="C5" s="1">
        <f>SUM(C3:C4)</f>
        <v>621</v>
      </c>
      <c r="D5" s="24">
        <f>SUM(B5:C5)</f>
        <v>1076</v>
      </c>
      <c r="E5" s="25">
        <f>B5/(C5+B5)</f>
        <v>0.42286245353159851</v>
      </c>
      <c r="F5" s="25">
        <f>C5/(B5+C5)</f>
        <v>0.57713754646840154</v>
      </c>
      <c r="K5" s="3" t="s">
        <v>3</v>
      </c>
      <c r="L5" s="1">
        <f>SUM(L3:L4)</f>
        <v>455</v>
      </c>
      <c r="M5" s="1">
        <f>SUM(M3:M4)</f>
        <v>621</v>
      </c>
      <c r="N5" s="1">
        <f>SUM(L5:M5)</f>
        <v>1076</v>
      </c>
      <c r="O5" s="26">
        <f t="shared" si="0"/>
        <v>0.42286245353159851</v>
      </c>
      <c r="P5" s="26">
        <f t="shared" si="1"/>
        <v>0.57713754646840154</v>
      </c>
      <c r="U5" s="3" t="s">
        <v>3</v>
      </c>
      <c r="V5" s="1">
        <f>SUM(V3:V4)</f>
        <v>455</v>
      </c>
      <c r="W5" s="1">
        <f>SUM(W3:W4)</f>
        <v>621</v>
      </c>
      <c r="X5" s="1">
        <f>SUM(V5:W5)</f>
        <v>1076</v>
      </c>
      <c r="Y5" s="26">
        <f t="shared" si="2"/>
        <v>0.42286245353159851</v>
      </c>
      <c r="Z5" s="26">
        <f t="shared" si="3"/>
        <v>0.57713754646840154</v>
      </c>
      <c r="AE5" s="3" t="s">
        <v>3</v>
      </c>
      <c r="AF5" s="1">
        <f>SUM(AF3:AF4)</f>
        <v>433</v>
      </c>
      <c r="AG5" s="1">
        <f>SUM(AG3:AG4)</f>
        <v>594</v>
      </c>
      <c r="AH5" s="1">
        <f>SUM(AF5:AG5)</f>
        <v>1027</v>
      </c>
      <c r="AI5" s="2"/>
      <c r="AJ5" s="4"/>
      <c r="AO5" s="3" t="s">
        <v>3</v>
      </c>
      <c r="AP5" s="1">
        <f>SUM(AP3:AP4)</f>
        <v>291</v>
      </c>
      <c r="AQ5" s="1">
        <f>SUM(AQ3:AQ4)</f>
        <v>421</v>
      </c>
      <c r="AR5" s="1">
        <f>SUM(AP5:AQ5)</f>
        <v>712</v>
      </c>
      <c r="AS5" s="4"/>
      <c r="AT5" s="4"/>
      <c r="AY5" s="3" t="s">
        <v>3</v>
      </c>
      <c r="AZ5" s="1">
        <f>SUM(AZ3:AZ4)</f>
        <v>282</v>
      </c>
      <c r="BA5" s="1">
        <f>SUM(BA3:BA4)</f>
        <v>409</v>
      </c>
      <c r="BB5" s="1">
        <f>SUM(AZ5:BA5)</f>
        <v>691</v>
      </c>
      <c r="BC5" s="4"/>
      <c r="BD5" s="4"/>
    </row>
    <row r="6" spans="1:56">
      <c r="A6" s="4"/>
      <c r="B6" s="4"/>
      <c r="C6" s="4"/>
      <c r="D6" s="4"/>
      <c r="E6" s="4"/>
      <c r="F6" s="4"/>
      <c r="K6" s="4"/>
      <c r="L6" s="4"/>
      <c r="M6" s="4"/>
      <c r="N6" s="4"/>
      <c r="O6" s="4"/>
      <c r="P6" s="4"/>
      <c r="U6" s="4"/>
      <c r="V6" s="4"/>
      <c r="W6" s="4"/>
      <c r="X6" s="4"/>
      <c r="Y6" s="4"/>
      <c r="Z6" s="4"/>
      <c r="AE6" s="4"/>
      <c r="AF6" s="4"/>
      <c r="AG6" s="4"/>
      <c r="AH6" s="4"/>
      <c r="AI6" s="4"/>
      <c r="AJ6" s="4"/>
      <c r="AO6" s="4"/>
      <c r="AP6" s="4"/>
      <c r="AQ6" s="4"/>
      <c r="AR6" s="4"/>
      <c r="AS6" s="4"/>
      <c r="AT6" s="4"/>
      <c r="AY6" s="4"/>
      <c r="AZ6" s="4"/>
      <c r="BA6" s="4"/>
      <c r="BB6" s="4"/>
      <c r="BC6" s="4"/>
      <c r="BD6" s="4"/>
    </row>
    <row r="7" spans="1:56">
      <c r="A7" s="4" t="s">
        <v>71</v>
      </c>
      <c r="B7" s="4"/>
      <c r="C7" s="4"/>
      <c r="D7" s="4"/>
      <c r="E7" s="4"/>
      <c r="F7" s="4"/>
      <c r="K7" s="4" t="s">
        <v>71</v>
      </c>
      <c r="L7" s="4"/>
      <c r="M7" s="4"/>
      <c r="N7" s="4"/>
      <c r="O7" s="4"/>
      <c r="P7" s="4"/>
      <c r="U7" s="4" t="s">
        <v>71</v>
      </c>
      <c r="V7" s="4"/>
      <c r="W7" s="4"/>
      <c r="X7" s="4"/>
      <c r="Y7" s="4"/>
      <c r="Z7" s="4"/>
      <c r="AE7" s="4"/>
      <c r="AF7" s="4"/>
      <c r="AG7" s="4"/>
      <c r="AH7" s="4"/>
      <c r="AI7" s="4"/>
      <c r="AJ7" s="4"/>
      <c r="AO7" s="4"/>
      <c r="AP7" s="4"/>
      <c r="AQ7" s="4"/>
      <c r="AR7" s="4"/>
      <c r="AS7" s="4"/>
      <c r="AT7" s="4"/>
      <c r="AY7" s="4" t="s">
        <v>17</v>
      </c>
      <c r="AZ7" s="4"/>
      <c r="BA7" s="4"/>
      <c r="BB7" s="4"/>
      <c r="BC7" s="4"/>
      <c r="BD7" s="4"/>
    </row>
    <row r="8" spans="1:56">
      <c r="A8" s="4"/>
      <c r="B8" s="4"/>
      <c r="C8" s="4"/>
      <c r="D8" s="4"/>
      <c r="E8" s="4"/>
      <c r="F8" s="4"/>
      <c r="K8" s="4"/>
      <c r="L8" s="4"/>
      <c r="M8" s="4"/>
      <c r="N8" s="4"/>
      <c r="O8" s="4"/>
      <c r="P8" s="4"/>
      <c r="U8" s="4"/>
      <c r="V8" s="4"/>
      <c r="W8" s="4"/>
      <c r="X8" s="4"/>
      <c r="Y8" s="4"/>
      <c r="Z8" s="4"/>
      <c r="AE8" s="4"/>
      <c r="AF8" s="4"/>
      <c r="AG8" s="4"/>
      <c r="AH8" s="4"/>
      <c r="AI8" s="4"/>
      <c r="AJ8" s="4"/>
      <c r="AO8" s="4"/>
      <c r="AP8" s="4"/>
      <c r="AQ8" s="4"/>
      <c r="AR8" s="4"/>
      <c r="AS8" s="4"/>
      <c r="AT8" s="4"/>
      <c r="AY8" s="4"/>
      <c r="AZ8" s="4"/>
      <c r="BA8" s="4"/>
      <c r="BB8" s="4"/>
      <c r="BC8" s="4"/>
      <c r="BD8" s="4"/>
    </row>
    <row r="9" spans="1:56">
      <c r="A9" s="9" t="s">
        <v>18</v>
      </c>
      <c r="B9" s="19"/>
      <c r="C9" s="19"/>
      <c r="D9" s="19"/>
      <c r="E9" s="19"/>
      <c r="F9" s="20"/>
      <c r="K9" s="9" t="s">
        <v>18</v>
      </c>
      <c r="L9" s="19"/>
      <c r="M9" s="19"/>
      <c r="N9" s="19"/>
      <c r="O9" s="19"/>
      <c r="P9" s="20"/>
      <c r="U9" s="9" t="s">
        <v>18</v>
      </c>
      <c r="V9" s="19"/>
      <c r="W9" s="19"/>
      <c r="X9" s="19"/>
      <c r="Y9" s="19"/>
      <c r="Z9" s="20"/>
      <c r="AE9" s="9" t="s">
        <v>18</v>
      </c>
      <c r="AF9" s="19"/>
      <c r="AG9" s="19"/>
      <c r="AH9" s="19"/>
      <c r="AI9" s="19"/>
      <c r="AJ9" s="20"/>
      <c r="AO9" s="9" t="s">
        <v>18</v>
      </c>
      <c r="AP9" s="19"/>
      <c r="AQ9" s="19"/>
      <c r="AR9" s="19"/>
      <c r="AS9" s="19"/>
      <c r="AT9" s="20"/>
      <c r="AY9" s="9" t="s">
        <v>18</v>
      </c>
      <c r="AZ9" s="19"/>
      <c r="BA9" s="19"/>
      <c r="BB9" s="19"/>
      <c r="BC9" s="19"/>
      <c r="BD9" s="20"/>
    </row>
    <row r="10" spans="1:56">
      <c r="A10" s="12"/>
      <c r="F10" s="21"/>
      <c r="K10" s="12"/>
      <c r="P10" s="21"/>
      <c r="U10" s="12"/>
      <c r="Z10" s="21"/>
      <c r="AE10" s="12"/>
      <c r="AJ10" s="21"/>
      <c r="AO10" s="12"/>
      <c r="AT10" s="21"/>
      <c r="AY10" s="12"/>
      <c r="BD10" s="21"/>
    </row>
    <row r="11" spans="1:56">
      <c r="A11" s="14" t="s">
        <v>52</v>
      </c>
      <c r="F11" s="21"/>
      <c r="K11" s="14" t="s">
        <v>55</v>
      </c>
      <c r="P11" s="21"/>
      <c r="U11" s="14" t="s">
        <v>58</v>
      </c>
      <c r="Z11" s="21"/>
      <c r="AE11" s="14" t="s">
        <v>72</v>
      </c>
      <c r="AJ11" s="21"/>
      <c r="AO11" s="14" t="s">
        <v>46</v>
      </c>
      <c r="AT11" s="21"/>
      <c r="AY11" s="14" t="s">
        <v>49</v>
      </c>
      <c r="BD11" s="21"/>
    </row>
    <row r="12" spans="1:56">
      <c r="A12" s="14" t="s">
        <v>54</v>
      </c>
      <c r="F12" s="21"/>
      <c r="K12" s="14" t="s">
        <v>57</v>
      </c>
      <c r="P12" s="21"/>
      <c r="U12" s="14" t="s">
        <v>60</v>
      </c>
      <c r="Z12" s="21"/>
      <c r="AE12" s="14" t="s">
        <v>44</v>
      </c>
      <c r="AJ12" s="21"/>
      <c r="AO12" s="14" t="s">
        <v>47</v>
      </c>
      <c r="AT12" s="21"/>
      <c r="AY12" s="14" t="s">
        <v>50</v>
      </c>
      <c r="BD12" s="21"/>
    </row>
    <row r="13" spans="1:56">
      <c r="A13" s="14" t="s">
        <v>20</v>
      </c>
      <c r="F13" s="21"/>
      <c r="K13" s="14" t="s">
        <v>20</v>
      </c>
      <c r="P13" s="21"/>
      <c r="U13" s="14" t="s">
        <v>20</v>
      </c>
      <c r="Z13" s="21"/>
      <c r="AE13" s="14" t="s">
        <v>20</v>
      </c>
      <c r="AJ13" s="21"/>
      <c r="AO13" s="14" t="s">
        <v>20</v>
      </c>
      <c r="AT13" s="21"/>
      <c r="AY13" s="14" t="s">
        <v>20</v>
      </c>
      <c r="BD13" s="21"/>
    </row>
    <row r="14" spans="1:56">
      <c r="A14" s="14" t="s">
        <v>21</v>
      </c>
      <c r="F14" s="21"/>
      <c r="K14" s="14" t="s">
        <v>21</v>
      </c>
      <c r="P14" s="21"/>
      <c r="U14" s="14" t="s">
        <v>21</v>
      </c>
      <c r="Z14" s="21"/>
      <c r="AE14" s="14" t="s">
        <v>21</v>
      </c>
      <c r="AJ14" s="21"/>
      <c r="AO14" s="14" t="s">
        <v>21</v>
      </c>
      <c r="AT14" s="21"/>
      <c r="AY14" s="14" t="s">
        <v>21</v>
      </c>
      <c r="BD14" s="21"/>
    </row>
    <row r="15" spans="1:56">
      <c r="A15" s="14" t="s">
        <v>53</v>
      </c>
      <c r="F15" s="21"/>
      <c r="K15" s="14" t="s">
        <v>56</v>
      </c>
      <c r="P15" s="21"/>
      <c r="U15" s="14" t="s">
        <v>59</v>
      </c>
      <c r="Z15" s="21"/>
      <c r="AE15" s="14" t="s">
        <v>45</v>
      </c>
      <c r="AJ15" s="21"/>
      <c r="AO15" s="14" t="s">
        <v>48</v>
      </c>
      <c r="AT15" s="21"/>
      <c r="AY15" s="14" t="s">
        <v>51</v>
      </c>
      <c r="BD15" s="21"/>
    </row>
    <row r="16" spans="1:56">
      <c r="A16" s="14" t="s">
        <v>23</v>
      </c>
      <c r="F16" s="21"/>
      <c r="K16" s="14" t="s">
        <v>23</v>
      </c>
      <c r="P16" s="21"/>
      <c r="U16" s="14" t="s">
        <v>23</v>
      </c>
      <c r="Z16" s="21"/>
      <c r="AE16" s="14" t="s">
        <v>23</v>
      </c>
      <c r="AJ16" s="21"/>
      <c r="AO16" s="14" t="s">
        <v>23</v>
      </c>
      <c r="AT16" s="21"/>
      <c r="AY16" s="14" t="s">
        <v>23</v>
      </c>
      <c r="BD16" s="21"/>
    </row>
    <row r="17" spans="1:56">
      <c r="A17" s="14" t="s">
        <v>24</v>
      </c>
      <c r="F17" s="21"/>
      <c r="K17" s="14" t="s">
        <v>24</v>
      </c>
      <c r="P17" s="21"/>
      <c r="U17" s="14" t="s">
        <v>24</v>
      </c>
      <c r="Z17" s="21"/>
      <c r="AE17" s="14" t="s">
        <v>24</v>
      </c>
      <c r="AJ17" s="21"/>
      <c r="AO17" s="14" t="s">
        <v>24</v>
      </c>
      <c r="AT17" s="21"/>
      <c r="AY17" s="14" t="s">
        <v>24</v>
      </c>
      <c r="BD17" s="21"/>
    </row>
    <row r="18" spans="1:56">
      <c r="A18" s="18">
        <v>1.9276180000000001</v>
      </c>
      <c r="B18" s="22"/>
      <c r="C18" s="22"/>
      <c r="D18" s="22"/>
      <c r="E18" s="22"/>
      <c r="F18" s="23"/>
      <c r="K18" s="18">
        <v>0.72132620000000003</v>
      </c>
      <c r="L18" s="22"/>
      <c r="M18" s="22"/>
      <c r="N18" s="22"/>
      <c r="O18" s="22"/>
      <c r="P18" s="23"/>
      <c r="U18" s="18">
        <v>8.3397429999999995E-2</v>
      </c>
      <c r="V18" s="22"/>
      <c r="W18" s="22"/>
      <c r="X18" s="22"/>
      <c r="Y18" s="22"/>
      <c r="Z18" s="23"/>
      <c r="AE18" s="18">
        <v>0.68490309999999999</v>
      </c>
      <c r="AF18" s="22"/>
      <c r="AG18" s="22"/>
      <c r="AH18" s="22"/>
      <c r="AI18" s="22"/>
      <c r="AJ18" s="23"/>
      <c r="AO18" s="18">
        <v>0.94179310000000005</v>
      </c>
      <c r="AP18" s="22"/>
      <c r="AQ18" s="22"/>
      <c r="AR18" s="22"/>
      <c r="AS18" s="22"/>
      <c r="AT18" s="23"/>
      <c r="AY18" s="18">
        <v>1.2590870000000001</v>
      </c>
      <c r="AZ18" s="22"/>
      <c r="BA18" s="22"/>
      <c r="BB18" s="22"/>
      <c r="BC18" s="22"/>
      <c r="BD18" s="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A835A-C256-4693-A2CB-0D5D15077839}">
  <dimension ref="E3:M15"/>
  <sheetViews>
    <sheetView topLeftCell="C2" zoomScale="150" zoomScaleNormal="100" workbookViewId="0">
      <selection activeCell="G14" sqref="G14"/>
    </sheetView>
  </sheetViews>
  <sheetFormatPr defaultRowHeight="15"/>
  <cols>
    <col min="8" max="8" width="12.7109375" customWidth="1"/>
    <col min="9" max="9" width="14.28515625" customWidth="1"/>
    <col min="10" max="10" width="14.140625" customWidth="1"/>
  </cols>
  <sheetData>
    <row r="3" spans="5:13">
      <c r="E3" s="28" t="s">
        <v>70</v>
      </c>
      <c r="F3" s="28"/>
      <c r="G3" s="28"/>
      <c r="H3" s="28"/>
      <c r="I3" s="28"/>
      <c r="J3" s="28"/>
      <c r="K3" s="28"/>
      <c r="L3" s="28"/>
      <c r="M3" s="28"/>
    </row>
    <row r="4" spans="5:13">
      <c r="E4" s="27"/>
      <c r="F4" s="27"/>
      <c r="G4" s="27"/>
      <c r="H4" s="27"/>
      <c r="I4" s="27"/>
      <c r="J4" s="27"/>
      <c r="K4" s="27"/>
      <c r="L4" s="27"/>
      <c r="M4" s="27"/>
    </row>
    <row r="5" spans="5:13">
      <c r="H5" s="8" t="s">
        <v>14</v>
      </c>
      <c r="I5" s="8" t="s">
        <v>15</v>
      </c>
      <c r="J5" s="8" t="s">
        <v>16</v>
      </c>
    </row>
    <row r="6" spans="5:13">
      <c r="H6" s="8" t="s">
        <v>5</v>
      </c>
      <c r="I6" s="5" t="s">
        <v>65</v>
      </c>
      <c r="J6" s="6" t="s">
        <v>65</v>
      </c>
    </row>
    <row r="7" spans="5:13">
      <c r="H7" s="8" t="s">
        <v>4</v>
      </c>
      <c r="I7" s="7" t="s">
        <v>66</v>
      </c>
      <c r="J7" s="7" t="s">
        <v>67</v>
      </c>
    </row>
    <row r="8" spans="5:13">
      <c r="H8" s="8" t="s">
        <v>0</v>
      </c>
      <c r="I8" s="6" t="s">
        <v>65</v>
      </c>
      <c r="J8" s="6" t="s">
        <v>65</v>
      </c>
    </row>
    <row r="9" spans="5:13">
      <c r="H9" s="8" t="s">
        <v>6</v>
      </c>
      <c r="I9" s="6" t="s">
        <v>65</v>
      </c>
      <c r="J9" s="7" t="s">
        <v>67</v>
      </c>
    </row>
    <row r="10" spans="5:13">
      <c r="H10" s="8" t="s">
        <v>63</v>
      </c>
      <c r="I10" s="6" t="s">
        <v>65</v>
      </c>
      <c r="J10" s="6" t="s">
        <v>65</v>
      </c>
    </row>
    <row r="11" spans="5:13">
      <c r="H11" s="8" t="s">
        <v>64</v>
      </c>
      <c r="I11" s="7" t="s">
        <v>67</v>
      </c>
      <c r="J11" s="7" t="s">
        <v>67</v>
      </c>
    </row>
    <row r="12" spans="5:13">
      <c r="H12" s="8" t="s">
        <v>13</v>
      </c>
      <c r="I12" s="7" t="s">
        <v>67</v>
      </c>
      <c r="J12" s="5" t="s">
        <v>65</v>
      </c>
    </row>
    <row r="14" spans="5:13">
      <c r="H14" s="5" t="s">
        <v>65</v>
      </c>
      <c r="I14" t="s">
        <v>68</v>
      </c>
    </row>
    <row r="15" spans="5:13">
      <c r="H15" s="6" t="s">
        <v>65</v>
      </c>
      <c r="I15" t="s">
        <v>69</v>
      </c>
    </row>
  </sheetData>
  <mergeCells count="1">
    <mergeCell ref="E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TIL Map</vt:lpstr>
      <vt:lpstr>RNA-Seq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Sang</cp:lastModifiedBy>
  <dcterms:created xsi:type="dcterms:W3CDTF">2023-03-05T20:46:00Z</dcterms:created>
  <dcterms:modified xsi:type="dcterms:W3CDTF">2023-03-15T19:54:11Z</dcterms:modified>
</cp:coreProperties>
</file>